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3020" tabRatio="769" activeTab="1"/>
  </bookViews>
  <sheets>
    <sheet name="Weekly Summary" sheetId="15" r:id="rId1"/>
    <sheet name="Weekly Cut Out Runs" sheetId="16" r:id="rId2"/>
    <sheet name="Daily Summary" sheetId="6" r:id="rId3"/>
    <sheet name="2016-06-09 Train Runs" sheetId="54" r:id="rId4"/>
    <sheet name="2016-06-08 Train Runs" sheetId="53" r:id="rId5"/>
    <sheet name="2016-06-07 Train Runs" sheetId="52" r:id="rId6"/>
    <sheet name="2016-06-06 Train Runs" sheetId="51" r:id="rId7"/>
    <sheet name="2016-06-05 Train Runs" sheetId="49" r:id="rId8"/>
    <sheet name="2016-06-04 Train Runs" sheetId="48" r:id="rId9"/>
    <sheet name="2016-06-03 Train Runs" sheetId="47" r:id="rId10"/>
    <sheet name="2016-06-02 Train Runs" sheetId="46" r:id="rId11"/>
    <sheet name="2016-06-01 Train Runs" sheetId="45" r:id="rId12"/>
    <sheet name="2016-05-31 Train Runs" sheetId="44" r:id="rId13"/>
    <sheet name="2016-05-30 Train Runs" sheetId="43" r:id="rId14"/>
    <sheet name="2016-05-29 Train Runs" sheetId="42" r:id="rId15"/>
    <sheet name="2016-05-28 Train Runs" sheetId="41" r:id="rId16"/>
    <sheet name="2016-05-27 Train Runs" sheetId="40" r:id="rId17"/>
    <sheet name="2016-05-06 Train Runs" sheetId="13" r:id="rId18"/>
    <sheet name="2016-05-07 Train Runs" sheetId="11" r:id="rId19"/>
    <sheet name="2016-05-08 Train Runs" sheetId="12" r:id="rId20"/>
    <sheet name="2016-05-09 Train Runs" sheetId="17" r:id="rId21"/>
    <sheet name="2016-05-10 Train Runs" sheetId="19" r:id="rId22"/>
    <sheet name="2016-05-11 Train Runs" sheetId="20" r:id="rId23"/>
    <sheet name="2016-05-12 Train Runs" sheetId="21" r:id="rId24"/>
    <sheet name="2016-05-13 Train Runs" sheetId="22" r:id="rId25"/>
    <sheet name="2016-05-14 Train Runs" sheetId="23" r:id="rId26"/>
    <sheet name="2016-05-15 Train Runs" sheetId="25" r:id="rId27"/>
    <sheet name="2016-05-16 Train Runs" sheetId="26" r:id="rId28"/>
    <sheet name="2016-05-17 Train Runs" sheetId="27" r:id="rId29"/>
    <sheet name="2016-05-18 Train Runs" sheetId="28" r:id="rId30"/>
    <sheet name="2016-05-19 Train Runs" sheetId="29" r:id="rId31"/>
    <sheet name="2016-05-20 Train Runs" sheetId="30" r:id="rId32"/>
    <sheet name="2016-05-21 Train Runs" sheetId="33" r:id="rId33"/>
    <sheet name="2016-05-22 Train Runs" sheetId="34" r:id="rId34"/>
    <sheet name="2016-05-23 Train Runs" sheetId="36" r:id="rId35"/>
    <sheet name="2016-05-24 Train Runs" sheetId="37" r:id="rId36"/>
    <sheet name="2016-05-25 Train Runs" sheetId="38" r:id="rId37"/>
    <sheet name="2016-05-26 Train Runs" sheetId="39" r:id="rId38"/>
  </sheets>
  <externalReferences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</externalReferences>
  <definedNames>
    <definedName name="_xlnm._FilterDatabase" localSheetId="17" hidden="1">'2016-05-06 Train Runs'!$A$2:$H$2</definedName>
    <definedName name="_xlnm._FilterDatabase" localSheetId="18" hidden="1">'2016-05-07 Train Runs'!$A$2:$G$2</definedName>
    <definedName name="_xlnm._FilterDatabase" localSheetId="19" hidden="1">'2016-05-08 Train Runs'!$A$2:$G$2</definedName>
    <definedName name="_xlnm._FilterDatabase" localSheetId="20" hidden="1">'2016-05-09 Train Runs'!$A$2:$G$2</definedName>
    <definedName name="_xlnm._FilterDatabase" localSheetId="21" hidden="1">'2016-05-10 Train Runs'!$A$2:$G$2</definedName>
    <definedName name="_xlnm._FilterDatabase" localSheetId="22" hidden="1">'2016-05-11 Train Runs'!$A$2:$G$2</definedName>
    <definedName name="_xlnm._FilterDatabase" localSheetId="23" hidden="1">'2016-05-12 Train Runs'!$A$2:$G$2</definedName>
    <definedName name="_xlnm._FilterDatabase" localSheetId="24" hidden="1">'2016-05-13 Train Runs'!$A$2:$G$145</definedName>
    <definedName name="_xlnm._FilterDatabase" localSheetId="25" hidden="1">'2016-05-14 Train Runs'!$A$2:$G$147</definedName>
    <definedName name="_xlnm._FilterDatabase" localSheetId="26" hidden="1">'2016-05-15 Train Runs'!$A$2:$G$144</definedName>
    <definedName name="_xlnm._FilterDatabase" localSheetId="27" hidden="1">'2016-05-16 Train Runs'!$A$2:$G$135</definedName>
    <definedName name="_xlnm._FilterDatabase" localSheetId="28" hidden="1">'2016-05-17 Train Runs'!$A$2:$G$143</definedName>
    <definedName name="_xlnm._FilterDatabase" localSheetId="29" hidden="1">'2016-05-18 Train Runs'!$A$2:$G$135</definedName>
    <definedName name="_xlnm._FilterDatabase" localSheetId="30" hidden="1">'2016-05-19 Train Runs'!$A$2:$G$137</definedName>
    <definedName name="_xlnm._FilterDatabase" localSheetId="31" hidden="1">'2016-05-20 Train Runs'!$A$2:$G$141</definedName>
    <definedName name="_xlnm._FilterDatabase" localSheetId="32" hidden="1">'2016-05-21 Train Runs'!$A$2:$G$141</definedName>
    <definedName name="_xlnm._FilterDatabase" localSheetId="33" hidden="1">'2016-05-22 Train Runs'!$A$2:$G$137</definedName>
    <definedName name="_xlnm._FilterDatabase" localSheetId="34" hidden="1">'2016-05-23 Train Runs'!$A$2:$G$136</definedName>
    <definedName name="_xlnm._FilterDatabase" localSheetId="35" hidden="1">'2016-05-24 Train Runs'!$A$2:$G$124</definedName>
    <definedName name="_xlnm._FilterDatabase" localSheetId="36" hidden="1">'2016-05-25 Train Runs'!$A$2:$G$156</definedName>
    <definedName name="_xlnm._FilterDatabase" localSheetId="37" hidden="1">'2016-05-26 Train Runs'!$A$2:$G$139</definedName>
    <definedName name="_xlnm._FilterDatabase" localSheetId="12" hidden="1">'2016-05-31 Train Runs'!$A$2:$G$2</definedName>
    <definedName name="_xlnm._FilterDatabase" localSheetId="11" hidden="1">'2016-06-01 Train Runs'!$A$2:$G$2</definedName>
    <definedName name="_xlnm._FilterDatabase" localSheetId="10" hidden="1">'2016-06-02 Train Runs'!$A$2:$G$2</definedName>
    <definedName name="_xlnm._FilterDatabase" localSheetId="9" hidden="1">'2016-06-03 Train Runs'!$A$2:$G$2</definedName>
    <definedName name="_xlnm._FilterDatabase" localSheetId="8" hidden="1">'2016-06-04 Train Runs'!$A$2:$G$2</definedName>
    <definedName name="_xlnm._FilterDatabase" localSheetId="7" hidden="1">'2016-06-05 Train Runs'!$A$2:$G$2</definedName>
    <definedName name="_xlnm._FilterDatabase" localSheetId="6" hidden="1">'2016-06-06 Train Runs'!$A$2:$G$2</definedName>
    <definedName name="_xlnm._FilterDatabase" localSheetId="5" hidden="1">'2016-06-07 Train Runs'!$A$2:$G$2</definedName>
    <definedName name="_xlnm._FilterDatabase" localSheetId="4" hidden="1">'2016-06-08 Train Runs'!$A$2:$G$2</definedName>
    <definedName name="_xlnm._FilterDatabase" localSheetId="3" hidden="1">'2016-06-09 Train Runs'!$A$2:$G$2</definedName>
    <definedName name="_xlnm._FilterDatabase" localSheetId="1" hidden="1">'Weekly Cut Out Runs'!$A$1:$J$159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4" i="16" l="1"/>
  <c r="G236" i="16"/>
  <c r="G237" i="16"/>
  <c r="G233" i="16"/>
  <c r="G235" i="16"/>
  <c r="G238" i="16"/>
  <c r="G245" i="16"/>
  <c r="G239" i="16"/>
  <c r="G240" i="16"/>
  <c r="G241" i="16"/>
  <c r="G242" i="16"/>
  <c r="G243" i="16"/>
  <c r="G244" i="16"/>
  <c r="G247" i="16"/>
  <c r="G248" i="16"/>
  <c r="G249" i="16"/>
  <c r="G250" i="16"/>
  <c r="G256" i="16"/>
  <c r="G257" i="16"/>
  <c r="G252" i="16"/>
  <c r="G246" i="16"/>
  <c r="G251" i="16"/>
  <c r="G253" i="16"/>
  <c r="G254" i="16"/>
  <c r="G255" i="16"/>
  <c r="G262" i="16"/>
  <c r="G260" i="16"/>
  <c r="G259" i="16"/>
  <c r="G258" i="16"/>
  <c r="G261" i="16"/>
  <c r="G265" i="16"/>
  <c r="G266" i="16"/>
  <c r="G267" i="16"/>
  <c r="G263" i="16"/>
  <c r="G264" i="16"/>
  <c r="G283" i="16"/>
  <c r="G284" i="16"/>
  <c r="G269" i="16"/>
  <c r="G270" i="16"/>
  <c r="G280" i="16"/>
  <c r="G281" i="16"/>
  <c r="G282" i="16"/>
  <c r="G273" i="16"/>
  <c r="G276" i="16"/>
  <c r="G271" i="16"/>
  <c r="G277" i="16"/>
  <c r="G272" i="16"/>
  <c r="G279" i="16"/>
  <c r="G274" i="16"/>
  <c r="G275" i="16"/>
  <c r="G278" i="16"/>
  <c r="G268" i="16"/>
  <c r="F5" i="54"/>
  <c r="F20" i="54"/>
  <c r="F6" i="54"/>
  <c r="F10" i="54"/>
  <c r="F21" i="54"/>
  <c r="F11" i="54"/>
  <c r="F12" i="54"/>
  <c r="F13" i="54"/>
  <c r="F14" i="54"/>
  <c r="F15" i="54"/>
  <c r="F16" i="54"/>
  <c r="F22" i="54"/>
  <c r="F17" i="54"/>
  <c r="F18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7" i="54"/>
  <c r="F47" i="54"/>
  <c r="F48" i="54"/>
  <c r="F49" i="54"/>
  <c r="F50" i="54"/>
  <c r="F8" i="54"/>
  <c r="F51" i="54"/>
  <c r="F52" i="54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F67" i="54"/>
  <c r="F68" i="54"/>
  <c r="F69" i="54"/>
  <c r="F70" i="54"/>
  <c r="F71" i="54"/>
  <c r="F72" i="54"/>
  <c r="F73" i="54"/>
  <c r="F74" i="54"/>
  <c r="F75" i="54"/>
  <c r="F76" i="54"/>
  <c r="F77" i="54"/>
  <c r="F78" i="54"/>
  <c r="F79" i="54"/>
  <c r="F80" i="54"/>
  <c r="F81" i="54"/>
  <c r="F82" i="54"/>
  <c r="F83" i="54"/>
  <c r="F84" i="54"/>
  <c r="F85" i="54"/>
  <c r="F86" i="54"/>
  <c r="F87" i="54"/>
  <c r="F88" i="54"/>
  <c r="F89" i="54"/>
  <c r="F90" i="54"/>
  <c r="F91" i="54"/>
  <c r="F92" i="54"/>
  <c r="F93" i="54"/>
  <c r="F94" i="54"/>
  <c r="F95" i="54"/>
  <c r="F96" i="54"/>
  <c r="F97" i="54"/>
  <c r="F98" i="54"/>
  <c r="F99" i="54"/>
  <c r="F100" i="54"/>
  <c r="F101" i="54"/>
  <c r="F102" i="54"/>
  <c r="F103" i="54"/>
  <c r="F104" i="54"/>
  <c r="F105" i="54"/>
  <c r="F106" i="54"/>
  <c r="F107" i="54"/>
  <c r="F108" i="54"/>
  <c r="F9" i="54"/>
  <c r="F109" i="54"/>
  <c r="F110" i="54"/>
  <c r="F111" i="54"/>
  <c r="F112" i="54"/>
  <c r="F113" i="54"/>
  <c r="F114" i="54"/>
  <c r="F115" i="54"/>
  <c r="F116" i="54"/>
  <c r="F117" i="54"/>
  <c r="F118" i="54"/>
  <c r="F119" i="54"/>
  <c r="F120" i="54"/>
  <c r="F121" i="54"/>
  <c r="F122" i="54"/>
  <c r="F123" i="54"/>
  <c r="F124" i="54"/>
  <c r="F125" i="54"/>
  <c r="F126" i="54"/>
  <c r="F127" i="54"/>
  <c r="F128" i="54"/>
  <c r="F129" i="54"/>
  <c r="F130" i="54"/>
  <c r="F3" i="54"/>
  <c r="F131" i="54"/>
  <c r="F132" i="54"/>
  <c r="F133" i="54"/>
  <c r="F4" i="54"/>
  <c r="K8" i="54"/>
  <c r="F19" i="54"/>
  <c r="A1" i="54"/>
  <c r="K5" i="54" l="1"/>
  <c r="K6" i="54" s="1"/>
  <c r="K7" i="54" s="1"/>
  <c r="F10" i="53"/>
  <c r="F145" i="53"/>
  <c r="F146" i="53"/>
  <c r="F144" i="53"/>
  <c r="F143" i="53"/>
  <c r="F142" i="53"/>
  <c r="F141" i="53"/>
  <c r="F140" i="53"/>
  <c r="F139" i="53"/>
  <c r="F138" i="53"/>
  <c r="F137" i="53"/>
  <c r="F136" i="53"/>
  <c r="F135" i="53"/>
  <c r="F134" i="53"/>
  <c r="F133" i="53"/>
  <c r="F132" i="53"/>
  <c r="F131" i="53"/>
  <c r="F130" i="53"/>
  <c r="F129" i="53"/>
  <c r="F128" i="53"/>
  <c r="F127" i="53"/>
  <c r="F126" i="53"/>
  <c r="F125" i="53"/>
  <c r="F124" i="53"/>
  <c r="F9" i="53"/>
  <c r="F8" i="53"/>
  <c r="F123" i="53"/>
  <c r="F122" i="53"/>
  <c r="F121" i="53"/>
  <c r="F120" i="53"/>
  <c r="F119" i="53"/>
  <c r="F118" i="53"/>
  <c r="F117" i="53"/>
  <c r="F116" i="53"/>
  <c r="F115" i="53"/>
  <c r="F114" i="53"/>
  <c r="F113" i="53"/>
  <c r="F112" i="53"/>
  <c r="F111" i="53"/>
  <c r="F110" i="53"/>
  <c r="F109" i="53"/>
  <c r="F108" i="53"/>
  <c r="F107" i="53"/>
  <c r="F106" i="53"/>
  <c r="F105" i="53"/>
  <c r="F12" i="53"/>
  <c r="F104" i="53"/>
  <c r="F103" i="53"/>
  <c r="F102" i="53"/>
  <c r="F101" i="53"/>
  <c r="F100" i="53"/>
  <c r="F99" i="53"/>
  <c r="F98" i="53"/>
  <c r="F97" i="53"/>
  <c r="F96" i="53"/>
  <c r="F95" i="53"/>
  <c r="F94" i="53"/>
  <c r="F93" i="53"/>
  <c r="F92" i="53"/>
  <c r="F91" i="53"/>
  <c r="F90" i="53"/>
  <c r="F89" i="53"/>
  <c r="F11" i="53"/>
  <c r="F88" i="53"/>
  <c r="F87" i="53"/>
  <c r="F86" i="53"/>
  <c r="F85" i="53"/>
  <c r="F84" i="53"/>
  <c r="F83" i="53"/>
  <c r="F82" i="53"/>
  <c r="F3" i="53"/>
  <c r="F81" i="53"/>
  <c r="F80" i="53"/>
  <c r="F79" i="53"/>
  <c r="F78" i="53"/>
  <c r="F77" i="53"/>
  <c r="F76" i="53"/>
  <c r="F75" i="53"/>
  <c r="F74" i="53"/>
  <c r="F73" i="53"/>
  <c r="F72" i="53"/>
  <c r="F71" i="53"/>
  <c r="F70" i="53"/>
  <c r="F69" i="53"/>
  <c r="F7" i="53"/>
  <c r="F68" i="53"/>
  <c r="F67" i="53"/>
  <c r="F66" i="53"/>
  <c r="F65" i="53"/>
  <c r="F64" i="53"/>
  <c r="F63" i="53"/>
  <c r="F62" i="53"/>
  <c r="F61" i="53"/>
  <c r="F60" i="53"/>
  <c r="F59" i="53"/>
  <c r="F58" i="53"/>
  <c r="F57" i="53"/>
  <c r="F56" i="53"/>
  <c r="F55" i="53"/>
  <c r="F54" i="53"/>
  <c r="F53" i="53"/>
  <c r="F52" i="53"/>
  <c r="F51" i="53"/>
  <c r="F6" i="53"/>
  <c r="F50" i="53"/>
  <c r="F49" i="53"/>
  <c r="F48" i="53"/>
  <c r="F47" i="53"/>
  <c r="F5" i="53"/>
  <c r="F46" i="53"/>
  <c r="F4" i="53"/>
  <c r="F45" i="53"/>
  <c r="F44" i="53"/>
  <c r="F43" i="53"/>
  <c r="F42" i="53"/>
  <c r="F41" i="53"/>
  <c r="F40" i="53"/>
  <c r="F39" i="53"/>
  <c r="F38" i="53"/>
  <c r="F37" i="53"/>
  <c r="F36" i="53"/>
  <c r="F35" i="53"/>
  <c r="F34" i="53"/>
  <c r="F33" i="53"/>
  <c r="F32" i="53"/>
  <c r="F31" i="53"/>
  <c r="F30" i="53"/>
  <c r="F29" i="53"/>
  <c r="F28" i="53"/>
  <c r="F27" i="53"/>
  <c r="F26" i="53"/>
  <c r="F25" i="53"/>
  <c r="F24" i="53"/>
  <c r="F23" i="53"/>
  <c r="F22" i="53"/>
  <c r="F21" i="53"/>
  <c r="F20" i="53"/>
  <c r="F19" i="53"/>
  <c r="K8" i="53"/>
  <c r="F18" i="53"/>
  <c r="F17" i="53"/>
  <c r="F16" i="53"/>
  <c r="F15" i="53"/>
  <c r="F14" i="53"/>
  <c r="F13" i="53"/>
  <c r="A1" i="53"/>
  <c r="K5" i="53" l="1"/>
  <c r="K6" i="53" s="1"/>
  <c r="K7" i="53" s="1"/>
  <c r="F5" i="52" l="1"/>
  <c r="F3" i="52"/>
  <c r="F4" i="52"/>
  <c r="F146" i="52" l="1"/>
  <c r="F145" i="52"/>
  <c r="F144" i="52"/>
  <c r="F8" i="52"/>
  <c r="F143" i="52"/>
  <c r="F142" i="52"/>
  <c r="F141" i="52"/>
  <c r="F140" i="52"/>
  <c r="F139" i="52"/>
  <c r="F138" i="52"/>
  <c r="F137" i="52"/>
  <c r="F7" i="52"/>
  <c r="F136" i="52"/>
  <c r="F135" i="52"/>
  <c r="F134" i="52"/>
  <c r="F133" i="52"/>
  <c r="F132" i="52"/>
  <c r="F131" i="52"/>
  <c r="F130" i="52"/>
  <c r="F129" i="52"/>
  <c r="F128" i="52"/>
  <c r="F127" i="52"/>
  <c r="F126" i="52"/>
  <c r="F14" i="52"/>
  <c r="F125" i="52"/>
  <c r="F124" i="52"/>
  <c r="F123" i="52"/>
  <c r="F122" i="52"/>
  <c r="F121" i="52"/>
  <c r="F120" i="52"/>
  <c r="F119" i="52"/>
  <c r="F118" i="52"/>
  <c r="F117" i="52"/>
  <c r="F116" i="52"/>
  <c r="F115" i="52"/>
  <c r="F114" i="52"/>
  <c r="F113" i="52"/>
  <c r="F112" i="52"/>
  <c r="F13" i="52"/>
  <c r="F111" i="52"/>
  <c r="F110" i="52"/>
  <c r="F109" i="52"/>
  <c r="F108" i="52"/>
  <c r="F12" i="52"/>
  <c r="F107" i="52"/>
  <c r="F106" i="52"/>
  <c r="F105" i="52"/>
  <c r="F104" i="52"/>
  <c r="F103" i="52"/>
  <c r="F102" i="52"/>
  <c r="F101" i="52"/>
  <c r="F100" i="52"/>
  <c r="F99" i="52"/>
  <c r="F98" i="52"/>
  <c r="F97" i="52"/>
  <c r="F96" i="52"/>
  <c r="F95" i="52"/>
  <c r="F94" i="52"/>
  <c r="F9" i="52"/>
  <c r="F11" i="52"/>
  <c r="F93" i="52"/>
  <c r="F92" i="52"/>
  <c r="F91" i="52"/>
  <c r="F90" i="52"/>
  <c r="F89" i="52"/>
  <c r="F88" i="52"/>
  <c r="F87" i="52"/>
  <c r="F86" i="52"/>
  <c r="F85" i="52"/>
  <c r="F84" i="52"/>
  <c r="F83" i="52"/>
  <c r="F82" i="52"/>
  <c r="F81" i="52"/>
  <c r="F6" i="52"/>
  <c r="F80" i="52"/>
  <c r="F79" i="52"/>
  <c r="F78" i="52"/>
  <c r="F77" i="52"/>
  <c r="F76" i="52"/>
  <c r="F75" i="52"/>
  <c r="F74" i="52"/>
  <c r="F73" i="52"/>
  <c r="F72" i="52"/>
  <c r="F71" i="52"/>
  <c r="F70" i="52"/>
  <c r="F69" i="52"/>
  <c r="F68" i="52"/>
  <c r="F67" i="52"/>
  <c r="F66" i="52"/>
  <c r="F65" i="52"/>
  <c r="F64" i="52"/>
  <c r="F63" i="52"/>
  <c r="F62" i="52"/>
  <c r="F61" i="52"/>
  <c r="F60" i="52"/>
  <c r="F59" i="52"/>
  <c r="F58" i="52"/>
  <c r="F57" i="52"/>
  <c r="F56" i="52"/>
  <c r="F55" i="52"/>
  <c r="F54" i="52"/>
  <c r="F53" i="52"/>
  <c r="F52" i="52"/>
  <c r="F51" i="52"/>
  <c r="F50" i="52"/>
  <c r="F49" i="52"/>
  <c r="F48" i="52"/>
  <c r="F47" i="52"/>
  <c r="F46" i="52"/>
  <c r="F45" i="52"/>
  <c r="F44" i="52"/>
  <c r="F43" i="52"/>
  <c r="F42" i="52"/>
  <c r="F41" i="52"/>
  <c r="F40" i="52"/>
  <c r="F39" i="52"/>
  <c r="F38" i="52"/>
  <c r="F37" i="52"/>
  <c r="F36" i="52"/>
  <c r="F35" i="52"/>
  <c r="F34" i="52"/>
  <c r="F33" i="52"/>
  <c r="F32" i="52"/>
  <c r="F31" i="52"/>
  <c r="F30" i="52"/>
  <c r="F29" i="52"/>
  <c r="F28" i="52"/>
  <c r="F27" i="52"/>
  <c r="F10" i="52"/>
  <c r="F26" i="52"/>
  <c r="F25" i="52"/>
  <c r="F24" i="52"/>
  <c r="F23" i="52"/>
  <c r="F22" i="52"/>
  <c r="F21" i="52"/>
  <c r="K8" i="52"/>
  <c r="F20" i="52"/>
  <c r="F19" i="52"/>
  <c r="F18" i="52"/>
  <c r="F17" i="52"/>
  <c r="F16" i="52"/>
  <c r="F15" i="52"/>
  <c r="A1" i="52"/>
  <c r="K5" i="52" l="1"/>
  <c r="K6" i="52" s="1"/>
  <c r="K7" i="52" s="1"/>
  <c r="F143" i="51"/>
  <c r="F144" i="51"/>
  <c r="F145" i="51"/>
  <c r="F146" i="51"/>
  <c r="F142" i="51" l="1"/>
  <c r="F141" i="51"/>
  <c r="F140" i="51"/>
  <c r="F139" i="51"/>
  <c r="F138" i="51"/>
  <c r="F137" i="51"/>
  <c r="F136" i="51"/>
  <c r="F135" i="51"/>
  <c r="F134" i="51"/>
  <c r="F133" i="51"/>
  <c r="F132" i="51"/>
  <c r="F3" i="51"/>
  <c r="F131" i="51"/>
  <c r="F130" i="51"/>
  <c r="F129" i="51"/>
  <c r="F128" i="51"/>
  <c r="F127" i="51"/>
  <c r="F126" i="51"/>
  <c r="F125" i="51"/>
  <c r="F124" i="51"/>
  <c r="F123" i="51"/>
  <c r="F122" i="51"/>
  <c r="F121" i="51"/>
  <c r="F120" i="51"/>
  <c r="F119" i="51"/>
  <c r="F118" i="51"/>
  <c r="F117" i="51"/>
  <c r="F116" i="51"/>
  <c r="F115" i="51"/>
  <c r="F114" i="51"/>
  <c r="F113" i="51"/>
  <c r="F112" i="51"/>
  <c r="F111" i="51"/>
  <c r="F110" i="51"/>
  <c r="F109" i="51"/>
  <c r="F108" i="51"/>
  <c r="F107" i="51"/>
  <c r="F106" i="51"/>
  <c r="F105" i="51"/>
  <c r="F104" i="51"/>
  <c r="F103" i="51"/>
  <c r="F102" i="51"/>
  <c r="F101" i="51"/>
  <c r="F100" i="51"/>
  <c r="F99" i="51"/>
  <c r="F98" i="51"/>
  <c r="F97" i="51"/>
  <c r="F96" i="51"/>
  <c r="F95" i="51"/>
  <c r="F94" i="51"/>
  <c r="F93" i="51"/>
  <c r="F92" i="51"/>
  <c r="F91" i="51"/>
  <c r="F90" i="51"/>
  <c r="F89" i="51"/>
  <c r="F88" i="51"/>
  <c r="F87" i="51"/>
  <c r="F86" i="51"/>
  <c r="F85" i="51"/>
  <c r="F84" i="51"/>
  <c r="F83" i="51"/>
  <c r="F82" i="51"/>
  <c r="F81" i="51"/>
  <c r="F80" i="51"/>
  <c r="F9" i="51"/>
  <c r="F8" i="51"/>
  <c r="F79" i="51"/>
  <c r="F78" i="51"/>
  <c r="F77" i="51"/>
  <c r="F76" i="51"/>
  <c r="F75" i="51"/>
  <c r="F74" i="51"/>
  <c r="F73" i="51"/>
  <c r="F72" i="51"/>
  <c r="F71" i="51"/>
  <c r="F70" i="51"/>
  <c r="F69" i="51"/>
  <c r="F68" i="51"/>
  <c r="F67" i="51"/>
  <c r="F66" i="51"/>
  <c r="F65" i="51"/>
  <c r="F64" i="51"/>
  <c r="F63" i="51"/>
  <c r="F62" i="51"/>
  <c r="F61" i="51"/>
  <c r="F60" i="51"/>
  <c r="F59" i="51"/>
  <c r="F58" i="51"/>
  <c r="F57" i="51"/>
  <c r="F56" i="51"/>
  <c r="F7" i="51"/>
  <c r="F55" i="51"/>
  <c r="F54" i="51"/>
  <c r="F6" i="51"/>
  <c r="F53" i="51"/>
  <c r="F52" i="51"/>
  <c r="F51" i="51"/>
  <c r="F5" i="51"/>
  <c r="F50" i="51"/>
  <c r="F49" i="51"/>
  <c r="F48" i="51"/>
  <c r="F47" i="51"/>
  <c r="F46" i="51"/>
  <c r="F45" i="51"/>
  <c r="F44" i="51"/>
  <c r="F43" i="51"/>
  <c r="F42" i="51"/>
  <c r="F41" i="51"/>
  <c r="F40" i="51"/>
  <c r="F39" i="51"/>
  <c r="F38" i="51"/>
  <c r="F37" i="51"/>
  <c r="F36" i="51"/>
  <c r="F35" i="51"/>
  <c r="F34" i="51"/>
  <c r="F33" i="51"/>
  <c r="F32" i="51"/>
  <c r="F31" i="51"/>
  <c r="F30" i="51"/>
  <c r="F4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K8" i="51"/>
  <c r="F15" i="51"/>
  <c r="F14" i="51"/>
  <c r="F13" i="51"/>
  <c r="F12" i="51"/>
  <c r="F11" i="51"/>
  <c r="F10" i="51"/>
  <c r="A1" i="51"/>
  <c r="F146" i="49"/>
  <c r="K5" i="51" l="1"/>
  <c r="K6" i="51" s="1"/>
  <c r="K7" i="51" s="1"/>
  <c r="F145" i="49"/>
  <c r="F144" i="49"/>
  <c r="F143" i="49"/>
  <c r="F142" i="49"/>
  <c r="F141" i="49"/>
  <c r="F8" i="49"/>
  <c r="F140" i="49"/>
  <c r="F139" i="49"/>
  <c r="F138" i="49"/>
  <c r="F137" i="49"/>
  <c r="F136" i="49"/>
  <c r="F135" i="49"/>
  <c r="F134" i="49"/>
  <c r="F133" i="49"/>
  <c r="F132" i="49"/>
  <c r="F131" i="49"/>
  <c r="F130" i="49"/>
  <c r="F129" i="49"/>
  <c r="F128" i="49"/>
  <c r="F127" i="49"/>
  <c r="F126" i="49"/>
  <c r="F125" i="49"/>
  <c r="F124" i="49"/>
  <c r="F123" i="49"/>
  <c r="F122" i="49"/>
  <c r="F121" i="49"/>
  <c r="F120" i="49"/>
  <c r="F119" i="49"/>
  <c r="F118" i="49"/>
  <c r="F117" i="49"/>
  <c r="F116" i="49"/>
  <c r="F115" i="49"/>
  <c r="F114" i="49"/>
  <c r="F113" i="49"/>
  <c r="F112" i="49"/>
  <c r="F111" i="49"/>
  <c r="F110" i="49"/>
  <c r="F109" i="49"/>
  <c r="F108" i="49"/>
  <c r="F107" i="49"/>
  <c r="F5" i="49"/>
  <c r="F106" i="49"/>
  <c r="F105" i="49"/>
  <c r="F104" i="49"/>
  <c r="F103" i="49"/>
  <c r="F102" i="49"/>
  <c r="F101" i="49"/>
  <c r="F100" i="49"/>
  <c r="F99" i="49"/>
  <c r="F98" i="49"/>
  <c r="F97" i="49"/>
  <c r="F96" i="49"/>
  <c r="F95" i="49"/>
  <c r="F94" i="49"/>
  <c r="F93" i="49"/>
  <c r="F92" i="49"/>
  <c r="F91" i="49"/>
  <c r="F90" i="49"/>
  <c r="F89" i="49"/>
  <c r="F88" i="49"/>
  <c r="F87" i="49"/>
  <c r="F86" i="49"/>
  <c r="F85" i="49"/>
  <c r="F84" i="49"/>
  <c r="F83" i="49"/>
  <c r="F82" i="49"/>
  <c r="F81" i="49"/>
  <c r="F80" i="49"/>
  <c r="F79" i="49"/>
  <c r="F78" i="49"/>
  <c r="F77" i="49"/>
  <c r="F76" i="49"/>
  <c r="F75" i="49"/>
  <c r="F4" i="49"/>
  <c r="F74" i="49"/>
  <c r="F73" i="49"/>
  <c r="F72" i="49"/>
  <c r="F71" i="49"/>
  <c r="F70" i="49"/>
  <c r="F69" i="49"/>
  <c r="F68" i="49"/>
  <c r="F67" i="49"/>
  <c r="F66" i="49"/>
  <c r="F65" i="49"/>
  <c r="F64" i="49"/>
  <c r="F63" i="49"/>
  <c r="F62" i="49"/>
  <c r="F61" i="49"/>
  <c r="F60" i="49"/>
  <c r="F59" i="49"/>
  <c r="F58" i="49"/>
  <c r="F57" i="49"/>
  <c r="F56" i="49"/>
  <c r="F55" i="49"/>
  <c r="F54" i="49"/>
  <c r="F53" i="49"/>
  <c r="F52" i="49"/>
  <c r="F51" i="49"/>
  <c r="F50" i="49"/>
  <c r="F49" i="49"/>
  <c r="F48" i="49"/>
  <c r="F7" i="49"/>
  <c r="F47" i="49"/>
  <c r="F46" i="49"/>
  <c r="F45" i="49"/>
  <c r="F44" i="49"/>
  <c r="F43" i="49"/>
  <c r="F42" i="49"/>
  <c r="F41" i="49"/>
  <c r="F40" i="49"/>
  <c r="F39" i="49"/>
  <c r="F38" i="49"/>
  <c r="F37" i="49"/>
  <c r="F36" i="49"/>
  <c r="F3" i="49"/>
  <c r="F35" i="49"/>
  <c r="F34" i="49"/>
  <c r="F33" i="49"/>
  <c r="F32" i="49"/>
  <c r="F31" i="49"/>
  <c r="F30" i="49"/>
  <c r="F29" i="49"/>
  <c r="F28" i="49"/>
  <c r="F27" i="49"/>
  <c r="F26" i="49"/>
  <c r="F25" i="49"/>
  <c r="F24" i="49"/>
  <c r="F23" i="49"/>
  <c r="F22" i="49"/>
  <c r="F21" i="49"/>
  <c r="F20" i="49"/>
  <c r="F19" i="49"/>
  <c r="F6" i="49"/>
  <c r="F18" i="49"/>
  <c r="F17" i="49"/>
  <c r="F16" i="49"/>
  <c r="F15" i="49"/>
  <c r="K8" i="49"/>
  <c r="F14" i="49"/>
  <c r="F13" i="49"/>
  <c r="F12" i="49"/>
  <c r="F11" i="49"/>
  <c r="F10" i="49"/>
  <c r="F9" i="49"/>
  <c r="A1" i="49"/>
  <c r="F145" i="48"/>
  <c r="F146" i="48"/>
  <c r="F147" i="48"/>
  <c r="F148" i="48"/>
  <c r="K5" i="49" l="1"/>
  <c r="K6" i="49" s="1"/>
  <c r="K7" i="49" s="1"/>
  <c r="F144" i="48"/>
  <c r="F143" i="48"/>
  <c r="F142" i="48"/>
  <c r="F141" i="48"/>
  <c r="F140" i="48"/>
  <c r="F139" i="48"/>
  <c r="F138" i="48"/>
  <c r="F137" i="48"/>
  <c r="F136" i="48"/>
  <c r="F135" i="48"/>
  <c r="F134" i="48"/>
  <c r="F133" i="48"/>
  <c r="F132" i="48"/>
  <c r="F131" i="48"/>
  <c r="F11" i="48"/>
  <c r="F130" i="48"/>
  <c r="F129" i="48"/>
  <c r="F128" i="48"/>
  <c r="F127" i="48"/>
  <c r="F126" i="48"/>
  <c r="F125" i="48"/>
  <c r="F124" i="48"/>
  <c r="F123" i="48"/>
  <c r="F122" i="48"/>
  <c r="F121" i="48"/>
  <c r="F120" i="48"/>
  <c r="F119" i="48"/>
  <c r="F118" i="48"/>
  <c r="F117" i="48"/>
  <c r="F116" i="48"/>
  <c r="F115" i="48"/>
  <c r="F114" i="48"/>
  <c r="F113" i="48"/>
  <c r="F112" i="48"/>
  <c r="F111" i="48"/>
  <c r="F110" i="48"/>
  <c r="F109" i="48"/>
  <c r="F108" i="48"/>
  <c r="F107" i="48"/>
  <c r="F106" i="48"/>
  <c r="F105" i="48"/>
  <c r="F104" i="48"/>
  <c r="F10" i="48"/>
  <c r="F103" i="48"/>
  <c r="F102" i="48"/>
  <c r="F101" i="48"/>
  <c r="F100" i="48"/>
  <c r="F99" i="48"/>
  <c r="F98" i="48"/>
  <c r="F97" i="48"/>
  <c r="F96" i="48"/>
  <c r="F95" i="48"/>
  <c r="F94" i="48"/>
  <c r="F93" i="48"/>
  <c r="F92" i="48"/>
  <c r="F91" i="48"/>
  <c r="F90" i="48"/>
  <c r="F89" i="48"/>
  <c r="F9" i="48"/>
  <c r="F88" i="48"/>
  <c r="F87" i="48"/>
  <c r="F86" i="48"/>
  <c r="F85" i="48"/>
  <c r="F84" i="48"/>
  <c r="F83" i="48"/>
  <c r="F82" i="48"/>
  <c r="F81" i="48"/>
  <c r="F80" i="48"/>
  <c r="F79" i="48"/>
  <c r="F78" i="48"/>
  <c r="F77" i="48"/>
  <c r="F76" i="48"/>
  <c r="F75" i="48"/>
  <c r="F74" i="48"/>
  <c r="F73" i="48"/>
  <c r="F72" i="48"/>
  <c r="F71" i="48"/>
  <c r="F8" i="48"/>
  <c r="F7" i="48"/>
  <c r="F70" i="48"/>
  <c r="F69" i="48"/>
  <c r="F68" i="48"/>
  <c r="F67" i="48"/>
  <c r="F66" i="48"/>
  <c r="F6" i="48"/>
  <c r="F65" i="48"/>
  <c r="F64" i="48"/>
  <c r="F63" i="48"/>
  <c r="F62" i="48"/>
  <c r="F61" i="48"/>
  <c r="F60" i="48"/>
  <c r="F59" i="48"/>
  <c r="F58" i="48"/>
  <c r="F57" i="48"/>
  <c r="F56" i="48"/>
  <c r="F55" i="48"/>
  <c r="F54" i="48"/>
  <c r="F53" i="48"/>
  <c r="F52" i="48"/>
  <c r="F51" i="48"/>
  <c r="F50" i="48"/>
  <c r="F5" i="48"/>
  <c r="F49" i="48"/>
  <c r="F4" i="48"/>
  <c r="F48" i="48"/>
  <c r="F47" i="48"/>
  <c r="F46" i="48"/>
  <c r="F45" i="48"/>
  <c r="F44" i="48"/>
  <c r="F43" i="48"/>
  <c r="F42" i="48"/>
  <c r="F41" i="48"/>
  <c r="F40" i="48"/>
  <c r="F39" i="48"/>
  <c r="F38" i="48"/>
  <c r="F37" i="48"/>
  <c r="F36" i="48"/>
  <c r="F35" i="48"/>
  <c r="F34" i="48"/>
  <c r="F12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K8" i="48"/>
  <c r="F17" i="48"/>
  <c r="F16" i="48"/>
  <c r="F3" i="48"/>
  <c r="F15" i="48"/>
  <c r="F14" i="48"/>
  <c r="F13" i="48"/>
  <c r="A1" i="48"/>
  <c r="F12" i="47"/>
  <c r="F13" i="47"/>
  <c r="F14" i="47"/>
  <c r="F15" i="47"/>
  <c r="F16" i="47"/>
  <c r="F17" i="47"/>
  <c r="F18" i="47"/>
  <c r="F19" i="47"/>
  <c r="F3" i="47"/>
  <c r="F20" i="47"/>
  <c r="F21" i="47"/>
  <c r="F22" i="47"/>
  <c r="F23" i="47"/>
  <c r="F24" i="47"/>
  <c r="F25" i="47"/>
  <c r="F5" i="47"/>
  <c r="F26" i="47"/>
  <c r="F27" i="47"/>
  <c r="F28" i="47"/>
  <c r="F29" i="47"/>
  <c r="F30" i="47"/>
  <c r="F6" i="47"/>
  <c r="F31" i="47"/>
  <c r="F32" i="47"/>
  <c r="F33" i="47"/>
  <c r="F34" i="47"/>
  <c r="F7" i="47"/>
  <c r="F10" i="47"/>
  <c r="F35" i="47"/>
  <c r="F36" i="47"/>
  <c r="F37" i="47"/>
  <c r="F38" i="47"/>
  <c r="F39" i="47"/>
  <c r="F40" i="47"/>
  <c r="F41" i="47"/>
  <c r="F42" i="47"/>
  <c r="F43" i="47"/>
  <c r="F44" i="47"/>
  <c r="F45" i="47"/>
  <c r="F46" i="47"/>
  <c r="F47" i="47"/>
  <c r="F48" i="47"/>
  <c r="F8" i="47"/>
  <c r="F49" i="47"/>
  <c r="F50" i="47"/>
  <c r="F51" i="47"/>
  <c r="F52" i="47"/>
  <c r="F53" i="47"/>
  <c r="F9" i="47"/>
  <c r="F54" i="47"/>
  <c r="F55" i="47"/>
  <c r="F56" i="47"/>
  <c r="F57" i="47"/>
  <c r="F58" i="47"/>
  <c r="F59" i="47"/>
  <c r="F60" i="47"/>
  <c r="F61" i="47"/>
  <c r="F62" i="47"/>
  <c r="F63" i="47"/>
  <c r="F64" i="47"/>
  <c r="F65" i="47"/>
  <c r="F66" i="47"/>
  <c r="F67" i="47"/>
  <c r="F68" i="47"/>
  <c r="F69" i="47"/>
  <c r="F70" i="47"/>
  <c r="F71" i="47"/>
  <c r="F72" i="47"/>
  <c r="F73" i="47"/>
  <c r="F74" i="47"/>
  <c r="F75" i="47"/>
  <c r="F76" i="47"/>
  <c r="F77" i="47"/>
  <c r="F78" i="47"/>
  <c r="F79" i="47"/>
  <c r="F80" i="47"/>
  <c r="F81" i="47"/>
  <c r="F82" i="47"/>
  <c r="F83" i="47"/>
  <c r="F84" i="47"/>
  <c r="F85" i="47"/>
  <c r="F86" i="47"/>
  <c r="F87" i="47"/>
  <c r="F88" i="47"/>
  <c r="F89" i="47"/>
  <c r="F4" i="47"/>
  <c r="F90" i="47"/>
  <c r="F91" i="47"/>
  <c r="F92" i="47"/>
  <c r="F93" i="47"/>
  <c r="F94" i="47"/>
  <c r="F95" i="47"/>
  <c r="F96" i="47"/>
  <c r="F97" i="47"/>
  <c r="F98" i="47"/>
  <c r="F99" i="47"/>
  <c r="F100" i="47"/>
  <c r="F101" i="47"/>
  <c r="F102" i="47"/>
  <c r="F103" i="47"/>
  <c r="F104" i="47"/>
  <c r="F105" i="47"/>
  <c r="F106" i="47"/>
  <c r="F107" i="47"/>
  <c r="F108" i="47"/>
  <c r="F109" i="47"/>
  <c r="F110" i="47"/>
  <c r="F111" i="47"/>
  <c r="F112" i="47"/>
  <c r="F113" i="47"/>
  <c r="F114" i="47"/>
  <c r="F115" i="47"/>
  <c r="F116" i="47"/>
  <c r="F117" i="47"/>
  <c r="F118" i="47"/>
  <c r="F119" i="47"/>
  <c r="F120" i="47"/>
  <c r="F121" i="47"/>
  <c r="F122" i="47"/>
  <c r="F123" i="47"/>
  <c r="F124" i="47"/>
  <c r="F125" i="47"/>
  <c r="F126" i="47"/>
  <c r="F127" i="47"/>
  <c r="F128" i="47"/>
  <c r="F129" i="47"/>
  <c r="F130" i="47"/>
  <c r="F131" i="47"/>
  <c r="F132" i="47"/>
  <c r="F133" i="47"/>
  <c r="F134" i="47"/>
  <c r="F135" i="47"/>
  <c r="F136" i="47"/>
  <c r="F137" i="47"/>
  <c r="F138" i="47"/>
  <c r="F139" i="47"/>
  <c r="F140" i="47"/>
  <c r="F141" i="47"/>
  <c r="F142" i="47"/>
  <c r="F143" i="47"/>
  <c r="F144" i="47"/>
  <c r="F145" i="47"/>
  <c r="F146" i="47"/>
  <c r="F11" i="47"/>
  <c r="K5" i="48" l="1"/>
  <c r="K6" i="48" s="1"/>
  <c r="K7" i="48" s="1"/>
  <c r="K8" i="47"/>
  <c r="K5" i="47"/>
  <c r="A1" i="47"/>
  <c r="K5" i="46"/>
  <c r="K8" i="46"/>
  <c r="A1" i="46"/>
  <c r="K6" i="47" l="1"/>
  <c r="K7" i="47" s="1"/>
  <c r="K6" i="46"/>
  <c r="K7" i="46" s="1"/>
  <c r="F143" i="45" l="1"/>
  <c r="F144" i="45"/>
  <c r="F145" i="45"/>
  <c r="F146" i="45"/>
  <c r="F142" i="45" l="1"/>
  <c r="F141" i="45"/>
  <c r="F140" i="45"/>
  <c r="F5" i="45"/>
  <c r="F139" i="45"/>
  <c r="F138" i="45"/>
  <c r="F137" i="45"/>
  <c r="F136" i="45"/>
  <c r="F135" i="45"/>
  <c r="F134" i="45"/>
  <c r="F133" i="45"/>
  <c r="F4" i="45"/>
  <c r="F132" i="45"/>
  <c r="F131" i="45"/>
  <c r="F130" i="45"/>
  <c r="F129" i="45"/>
  <c r="F128" i="45"/>
  <c r="F127" i="45"/>
  <c r="F126" i="45"/>
  <c r="F125" i="45"/>
  <c r="F124" i="45"/>
  <c r="F123" i="45"/>
  <c r="F122" i="45"/>
  <c r="F121" i="45"/>
  <c r="F120" i="45"/>
  <c r="F119" i="45"/>
  <c r="F118" i="45"/>
  <c r="F117" i="45"/>
  <c r="F116" i="45"/>
  <c r="F115" i="45"/>
  <c r="F114" i="45"/>
  <c r="F113" i="45"/>
  <c r="F112" i="45"/>
  <c r="F111" i="45"/>
  <c r="F110" i="45"/>
  <c r="F108" i="45"/>
  <c r="F107" i="45"/>
  <c r="F106" i="45"/>
  <c r="F105" i="45"/>
  <c r="F104" i="45"/>
  <c r="F103" i="45"/>
  <c r="F102" i="45"/>
  <c r="F101" i="45"/>
  <c r="F100" i="45"/>
  <c r="F99" i="45"/>
  <c r="F98" i="45"/>
  <c r="F97" i="45"/>
  <c r="F96" i="45"/>
  <c r="F95" i="45"/>
  <c r="F94" i="45"/>
  <c r="F93" i="45"/>
  <c r="F92" i="45"/>
  <c r="F91" i="45"/>
  <c r="F90" i="45"/>
  <c r="F89" i="45"/>
  <c r="F3" i="45"/>
  <c r="F88" i="45"/>
  <c r="F87" i="45"/>
  <c r="F86" i="45"/>
  <c r="F85" i="45"/>
  <c r="F84" i="45"/>
  <c r="F83" i="45"/>
  <c r="F82" i="45"/>
  <c r="F81" i="45"/>
  <c r="F80" i="45"/>
  <c r="F78" i="45"/>
  <c r="F79" i="45"/>
  <c r="F77" i="45"/>
  <c r="F76" i="45"/>
  <c r="F75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62" i="45"/>
  <c r="F61" i="45"/>
  <c r="F60" i="45"/>
  <c r="F59" i="45"/>
  <c r="F58" i="45"/>
  <c r="F57" i="45"/>
  <c r="F56" i="45"/>
  <c r="F55" i="45"/>
  <c r="F54" i="45"/>
  <c r="F53" i="45"/>
  <c r="F52" i="45"/>
  <c r="F51" i="45"/>
  <c r="F50" i="45"/>
  <c r="F49" i="45"/>
  <c r="F48" i="45"/>
  <c r="F47" i="45"/>
  <c r="F46" i="45"/>
  <c r="F45" i="45"/>
  <c r="F44" i="45"/>
  <c r="F43" i="45"/>
  <c r="F42" i="45"/>
  <c r="F41" i="45"/>
  <c r="F40" i="45"/>
  <c r="F39" i="45"/>
  <c r="F38" i="45"/>
  <c r="F37" i="45"/>
  <c r="F36" i="45"/>
  <c r="F6" i="45"/>
  <c r="F35" i="45"/>
  <c r="F34" i="45"/>
  <c r="F33" i="45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K8" i="45"/>
  <c r="F12" i="45"/>
  <c r="F11" i="45"/>
  <c r="F10" i="45"/>
  <c r="F9" i="45"/>
  <c r="F8" i="45"/>
  <c r="F7" i="45"/>
  <c r="A1" i="45"/>
  <c r="K5" i="45" l="1"/>
  <c r="K6" i="45" s="1"/>
  <c r="K7" i="45" s="1"/>
  <c r="F143" i="44"/>
  <c r="F141" i="44"/>
  <c r="F144" i="44"/>
  <c r="F142" i="44"/>
  <c r="F140" i="44"/>
  <c r="F139" i="44"/>
  <c r="F138" i="44"/>
  <c r="F137" i="44"/>
  <c r="F136" i="44"/>
  <c r="F135" i="44"/>
  <c r="F134" i="44"/>
  <c r="F133" i="44"/>
  <c r="F132" i="44"/>
  <c r="F131" i="44"/>
  <c r="F130" i="44"/>
  <c r="F129" i="44"/>
  <c r="F6" i="44"/>
  <c r="F128" i="44"/>
  <c r="F127" i="44"/>
  <c r="F126" i="44"/>
  <c r="F125" i="44"/>
  <c r="F124" i="44"/>
  <c r="F123" i="44"/>
  <c r="F122" i="44"/>
  <c r="F121" i="44"/>
  <c r="F120" i="44"/>
  <c r="F119" i="44"/>
  <c r="F118" i="44"/>
  <c r="F117" i="44"/>
  <c r="F116" i="44"/>
  <c r="F115" i="44"/>
  <c r="F114" i="44"/>
  <c r="F113" i="44"/>
  <c r="F112" i="44"/>
  <c r="F111" i="44"/>
  <c r="F110" i="44"/>
  <c r="F109" i="44"/>
  <c r="F5" i="44"/>
  <c r="F107" i="44"/>
  <c r="F106" i="44"/>
  <c r="F105" i="44"/>
  <c r="F104" i="44"/>
  <c r="F103" i="44"/>
  <c r="F102" i="44"/>
  <c r="F101" i="44"/>
  <c r="F100" i="44"/>
  <c r="F99" i="44"/>
  <c r="F98" i="44"/>
  <c r="F97" i="44"/>
  <c r="F96" i="44"/>
  <c r="F95" i="44"/>
  <c r="F94" i="44"/>
  <c r="F93" i="44"/>
  <c r="F92" i="44"/>
  <c r="F91" i="44"/>
  <c r="F90" i="44"/>
  <c r="F89" i="44"/>
  <c r="F88" i="44"/>
  <c r="F87" i="44"/>
  <c r="F86" i="44"/>
  <c r="F85" i="44"/>
  <c r="F84" i="44"/>
  <c r="F83" i="44"/>
  <c r="F82" i="44"/>
  <c r="F81" i="44"/>
  <c r="F80" i="44"/>
  <c r="F79" i="44"/>
  <c r="F78" i="44"/>
  <c r="F77" i="44"/>
  <c r="F76" i="44"/>
  <c r="F75" i="44"/>
  <c r="F74" i="44"/>
  <c r="F73" i="44"/>
  <c r="F72" i="44"/>
  <c r="F71" i="44"/>
  <c r="F70" i="44"/>
  <c r="F8" i="44"/>
  <c r="F69" i="44"/>
  <c r="F68" i="44"/>
  <c r="F67" i="44"/>
  <c r="F66" i="44"/>
  <c r="F65" i="44"/>
  <c r="F64" i="44"/>
  <c r="F63" i="44"/>
  <c r="F62" i="44"/>
  <c r="F61" i="44"/>
  <c r="F60" i="44"/>
  <c r="F59" i="44"/>
  <c r="F58" i="44"/>
  <c r="F57" i="44"/>
  <c r="F56" i="44"/>
  <c r="F55" i="44"/>
  <c r="F54" i="44"/>
  <c r="F53" i="44"/>
  <c r="F52" i="44"/>
  <c r="F51" i="44"/>
  <c r="F50" i="44"/>
  <c r="F49" i="44"/>
  <c r="F48" i="44"/>
  <c r="F47" i="44"/>
  <c r="F46" i="44"/>
  <c r="F45" i="44"/>
  <c r="F44" i="44"/>
  <c r="F43" i="44"/>
  <c r="F42" i="44"/>
  <c r="F3" i="44"/>
  <c r="F41" i="44"/>
  <c r="F9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4" i="44"/>
  <c r="F28" i="44"/>
  <c r="F27" i="44"/>
  <c r="F7" i="44"/>
  <c r="F26" i="44"/>
  <c r="F25" i="44"/>
  <c r="F24" i="44"/>
  <c r="F23" i="44"/>
  <c r="F10" i="44"/>
  <c r="F22" i="44"/>
  <c r="F21" i="44"/>
  <c r="F20" i="44"/>
  <c r="F19" i="44"/>
  <c r="F18" i="44"/>
  <c r="F17" i="44"/>
  <c r="K8" i="44"/>
  <c r="F16" i="44"/>
  <c r="F15" i="44"/>
  <c r="F14" i="44"/>
  <c r="F13" i="44"/>
  <c r="F12" i="44"/>
  <c r="F11" i="44"/>
  <c r="A1" i="44"/>
  <c r="F142" i="43"/>
  <c r="F143" i="43"/>
  <c r="F144" i="43"/>
  <c r="F141" i="43"/>
  <c r="F140" i="43"/>
  <c r="F139" i="43"/>
  <c r="F138" i="43"/>
  <c r="F137" i="43"/>
  <c r="F136" i="43"/>
  <c r="F135" i="43"/>
  <c r="F134" i="43"/>
  <c r="F133" i="43"/>
  <c r="F132" i="43"/>
  <c r="F131" i="43"/>
  <c r="F130" i="43"/>
  <c r="F8" i="43"/>
  <c r="F7" i="43"/>
  <c r="F6" i="43"/>
  <c r="F5" i="43"/>
  <c r="F129" i="43"/>
  <c r="F128" i="43"/>
  <c r="F127" i="43"/>
  <c r="F126" i="43"/>
  <c r="F125" i="43"/>
  <c r="F12" i="43"/>
  <c r="F124" i="43"/>
  <c r="F123" i="43"/>
  <c r="F122" i="43"/>
  <c r="F121" i="43"/>
  <c r="F120" i="43"/>
  <c r="F119" i="43"/>
  <c r="F11" i="43"/>
  <c r="F118" i="43"/>
  <c r="F117" i="43"/>
  <c r="F116" i="43"/>
  <c r="F115" i="43"/>
  <c r="F114" i="43"/>
  <c r="F113" i="43"/>
  <c r="F111" i="43"/>
  <c r="F110" i="43"/>
  <c r="F109" i="43"/>
  <c r="F108" i="43"/>
  <c r="F107" i="43"/>
  <c r="F106" i="43"/>
  <c r="F105" i="43"/>
  <c r="F104" i="43"/>
  <c r="F103" i="43"/>
  <c r="F102" i="43"/>
  <c r="F101" i="43"/>
  <c r="F100" i="43"/>
  <c r="F99" i="43"/>
  <c r="F98" i="43"/>
  <c r="F97" i="43"/>
  <c r="F96" i="43"/>
  <c r="F95" i="43"/>
  <c r="F15" i="43"/>
  <c r="F94" i="43"/>
  <c r="F93" i="43"/>
  <c r="F92" i="43"/>
  <c r="F91" i="43"/>
  <c r="F90" i="43"/>
  <c r="F89" i="43"/>
  <c r="F88" i="43"/>
  <c r="F87" i="43"/>
  <c r="F86" i="43"/>
  <c r="F85" i="43"/>
  <c r="F84" i="43"/>
  <c r="F83" i="43"/>
  <c r="F82" i="43"/>
  <c r="F10" i="43"/>
  <c r="F16" i="43"/>
  <c r="F81" i="43"/>
  <c r="F80" i="43"/>
  <c r="F79" i="43"/>
  <c r="F78" i="43"/>
  <c r="F77" i="43"/>
  <c r="F76" i="43"/>
  <c r="F75" i="43"/>
  <c r="F74" i="43"/>
  <c r="F73" i="43"/>
  <c r="F14" i="43"/>
  <c r="F72" i="43"/>
  <c r="F71" i="43"/>
  <c r="F70" i="43"/>
  <c r="F4" i="43"/>
  <c r="F69" i="43"/>
  <c r="F68" i="43"/>
  <c r="F67" i="43"/>
  <c r="F66" i="43"/>
  <c r="F65" i="43"/>
  <c r="F3" i="43"/>
  <c r="F64" i="43"/>
  <c r="F63" i="43"/>
  <c r="F62" i="43"/>
  <c r="F61" i="43"/>
  <c r="F60" i="43"/>
  <c r="F59" i="43"/>
  <c r="F58" i="43"/>
  <c r="F57" i="43"/>
  <c r="F56" i="43"/>
  <c r="F55" i="43"/>
  <c r="F54" i="43"/>
  <c r="F53" i="43"/>
  <c r="F52" i="43"/>
  <c r="F51" i="43"/>
  <c r="F50" i="43"/>
  <c r="F49" i="43"/>
  <c r="F48" i="43"/>
  <c r="F47" i="43"/>
  <c r="F46" i="43"/>
  <c r="F45" i="43"/>
  <c r="F44" i="43"/>
  <c r="F43" i="43"/>
  <c r="F42" i="43"/>
  <c r="F41" i="43"/>
  <c r="F40" i="43"/>
  <c r="F13" i="43"/>
  <c r="F39" i="43"/>
  <c r="F38" i="43"/>
  <c r="F37" i="43"/>
  <c r="F36" i="43"/>
  <c r="F9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K8" i="43"/>
  <c r="F22" i="43"/>
  <c r="F21" i="43"/>
  <c r="F20" i="43"/>
  <c r="F19" i="43"/>
  <c r="F18" i="43"/>
  <c r="F17" i="43"/>
  <c r="A1" i="43"/>
  <c r="K5" i="44" l="1"/>
  <c r="K6" i="44" s="1"/>
  <c r="K7" i="44" s="1"/>
  <c r="K5" i="43"/>
  <c r="K6" i="43" s="1"/>
  <c r="K7" i="43" s="1"/>
  <c r="C26" i="6" l="1"/>
  <c r="F146" i="42" l="1"/>
  <c r="F145" i="42"/>
  <c r="F144" i="42"/>
  <c r="F143" i="42"/>
  <c r="F142" i="42"/>
  <c r="F141" i="42"/>
  <c r="F140" i="42"/>
  <c r="F139" i="42"/>
  <c r="F138" i="42"/>
  <c r="F137" i="42"/>
  <c r="F136" i="42"/>
  <c r="F135" i="42"/>
  <c r="F134" i="42"/>
  <c r="F133" i="42"/>
  <c r="F132" i="42"/>
  <c r="F131" i="42"/>
  <c r="F130" i="42"/>
  <c r="F129" i="42"/>
  <c r="F128" i="42"/>
  <c r="F127" i="42"/>
  <c r="F126" i="42"/>
  <c r="F125" i="42"/>
  <c r="F124" i="42"/>
  <c r="F123" i="42"/>
  <c r="F122" i="42"/>
  <c r="F121" i="42"/>
  <c r="F120" i="42"/>
  <c r="F119" i="42"/>
  <c r="F118" i="42"/>
  <c r="F117" i="42"/>
  <c r="F116" i="42"/>
  <c r="F115" i="42"/>
  <c r="F114" i="42"/>
  <c r="F113" i="42"/>
  <c r="F112" i="42"/>
  <c r="F111" i="42"/>
  <c r="F109" i="42"/>
  <c r="F108" i="42"/>
  <c r="F107" i="42"/>
  <c r="F5" i="42"/>
  <c r="F106" i="42"/>
  <c r="F105" i="42"/>
  <c r="F104" i="42"/>
  <c r="F103" i="42"/>
  <c r="F102" i="42"/>
  <c r="F101" i="42"/>
  <c r="F100" i="42"/>
  <c r="F99" i="42"/>
  <c r="F98" i="42"/>
  <c r="F97" i="42"/>
  <c r="F96" i="42"/>
  <c r="F95" i="42"/>
  <c r="F94" i="42"/>
  <c r="F93" i="42"/>
  <c r="F92" i="42"/>
  <c r="F91" i="42"/>
  <c r="F90" i="42"/>
  <c r="F89" i="42"/>
  <c r="F88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4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3" i="42"/>
  <c r="F22" i="42"/>
  <c r="F21" i="42"/>
  <c r="F20" i="42"/>
  <c r="F19" i="42"/>
  <c r="F18" i="42"/>
  <c r="F17" i="42"/>
  <c r="F16" i="42"/>
  <c r="F15" i="42"/>
  <c r="F14" i="42"/>
  <c r="F13" i="42"/>
  <c r="F12" i="42"/>
  <c r="K8" i="42"/>
  <c r="F11" i="42"/>
  <c r="F10" i="42"/>
  <c r="F9" i="42"/>
  <c r="F8" i="42"/>
  <c r="F7" i="42"/>
  <c r="F6" i="42"/>
  <c r="K5" i="42" s="1"/>
  <c r="A1" i="42"/>
  <c r="F145" i="41"/>
  <c r="F146" i="41"/>
  <c r="F147" i="41"/>
  <c r="F148" i="41"/>
  <c r="K6" i="42" l="1"/>
  <c r="K7" i="42" s="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9" i="41"/>
  <c r="F120" i="41"/>
  <c r="F119" i="41"/>
  <c r="F118" i="41"/>
  <c r="F117" i="41"/>
  <c r="F116" i="41"/>
  <c r="F115" i="41"/>
  <c r="F114" i="41"/>
  <c r="F113" i="41"/>
  <c r="F112" i="41"/>
  <c r="F110" i="41"/>
  <c r="F109" i="41"/>
  <c r="F108" i="41"/>
  <c r="F107" i="41"/>
  <c r="F106" i="41"/>
  <c r="F105" i="41"/>
  <c r="F104" i="41"/>
  <c r="F103" i="41"/>
  <c r="F102" i="41"/>
  <c r="F8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4" i="41"/>
  <c r="F6" i="41"/>
  <c r="F5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10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7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K8" i="41"/>
  <c r="F15" i="41"/>
  <c r="F3" i="41"/>
  <c r="F14" i="41"/>
  <c r="F13" i="41"/>
  <c r="F12" i="41"/>
  <c r="F11" i="41"/>
  <c r="A1" i="41"/>
  <c r="C24" i="6"/>
  <c r="F135" i="40"/>
  <c r="F136" i="40"/>
  <c r="F137" i="40"/>
  <c r="F10" i="40"/>
  <c r="F138" i="40"/>
  <c r="F139" i="40"/>
  <c r="F140" i="40"/>
  <c r="F141" i="40"/>
  <c r="F142" i="40"/>
  <c r="F143" i="40"/>
  <c r="F144" i="40"/>
  <c r="F145" i="40"/>
  <c r="F146" i="40"/>
  <c r="K8" i="40"/>
  <c r="K5" i="41" l="1"/>
  <c r="K6" i="41" s="1"/>
  <c r="K7" i="41" s="1"/>
  <c r="F134" i="40"/>
  <c r="F133" i="40"/>
  <c r="F132" i="40"/>
  <c r="F131" i="40"/>
  <c r="F130" i="40"/>
  <c r="F129" i="40"/>
  <c r="F128" i="40"/>
  <c r="F127" i="40"/>
  <c r="F126" i="40"/>
  <c r="F125" i="40"/>
  <c r="F124" i="40"/>
  <c r="F123" i="40"/>
  <c r="F122" i="40"/>
  <c r="F121" i="40"/>
  <c r="F120" i="40"/>
  <c r="F119" i="40"/>
  <c r="F118" i="40"/>
  <c r="F117" i="40"/>
  <c r="F116" i="40"/>
  <c r="F115" i="40"/>
  <c r="F114" i="40"/>
  <c r="F112" i="40"/>
  <c r="F111" i="40"/>
  <c r="F110" i="40"/>
  <c r="F109" i="40"/>
  <c r="F9" i="40"/>
  <c r="F108" i="40"/>
  <c r="F107" i="40"/>
  <c r="F106" i="40"/>
  <c r="F105" i="40"/>
  <c r="F104" i="40"/>
  <c r="F103" i="40"/>
  <c r="F102" i="40"/>
  <c r="F101" i="40"/>
  <c r="F3" i="40"/>
  <c r="F100" i="40"/>
  <c r="F99" i="40"/>
  <c r="F98" i="40"/>
  <c r="F97" i="40"/>
  <c r="F8" i="40"/>
  <c r="F96" i="40"/>
  <c r="F95" i="40"/>
  <c r="F94" i="40"/>
  <c r="F93" i="40"/>
  <c r="F92" i="40"/>
  <c r="F91" i="40"/>
  <c r="F90" i="40"/>
  <c r="F89" i="40"/>
  <c r="F4" i="40"/>
  <c r="F88" i="40"/>
  <c r="F87" i="40"/>
  <c r="F86" i="40"/>
  <c r="F85" i="40"/>
  <c r="F84" i="40"/>
  <c r="F83" i="40"/>
  <c r="F82" i="40"/>
  <c r="F81" i="40"/>
  <c r="F80" i="40"/>
  <c r="F79" i="40"/>
  <c r="F78" i="40"/>
  <c r="F77" i="40"/>
  <c r="F76" i="40"/>
  <c r="F75" i="40"/>
  <c r="F74" i="40"/>
  <c r="F73" i="40"/>
  <c r="F72" i="40"/>
  <c r="F71" i="40"/>
  <c r="F70" i="40"/>
  <c r="F69" i="40"/>
  <c r="F68" i="40"/>
  <c r="F67" i="40"/>
  <c r="F66" i="40"/>
  <c r="F65" i="40"/>
  <c r="F64" i="40"/>
  <c r="F63" i="40"/>
  <c r="F62" i="40"/>
  <c r="F7" i="40"/>
  <c r="F61" i="40"/>
  <c r="F60" i="40"/>
  <c r="F59" i="40"/>
  <c r="F58" i="40"/>
  <c r="F57" i="40"/>
  <c r="F56" i="40"/>
  <c r="F55" i="40"/>
  <c r="F54" i="40"/>
  <c r="F53" i="40"/>
  <c r="F52" i="40"/>
  <c r="F51" i="40"/>
  <c r="F50" i="40"/>
  <c r="F49" i="40"/>
  <c r="F48" i="40"/>
  <c r="F47" i="40"/>
  <c r="F46" i="40"/>
  <c r="F45" i="40"/>
  <c r="F44" i="40"/>
  <c r="F6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5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A1" i="40"/>
  <c r="K5" i="40" l="1"/>
  <c r="K6" i="40" s="1"/>
  <c r="K7" i="40" s="1"/>
  <c r="D203" i="6"/>
  <c r="E203" i="6"/>
  <c r="F203" i="6"/>
  <c r="D204" i="6"/>
  <c r="E204" i="6"/>
  <c r="F204" i="6"/>
  <c r="D205" i="6"/>
  <c r="E205" i="6"/>
  <c r="F205" i="6"/>
  <c r="D206" i="6"/>
  <c r="E206" i="6"/>
  <c r="F206" i="6"/>
  <c r="C207" i="6"/>
  <c r="D207" i="6"/>
  <c r="E207" i="6"/>
  <c r="F207" i="6"/>
  <c r="K8" i="39"/>
  <c r="C206" i="6" s="1"/>
  <c r="F139" i="39"/>
  <c r="E139" i="39"/>
  <c r="F138" i="39"/>
  <c r="E138" i="39"/>
  <c r="F137" i="39"/>
  <c r="E137" i="39"/>
  <c r="F136" i="39"/>
  <c r="E136" i="39"/>
  <c r="F135" i="39"/>
  <c r="E135" i="39"/>
  <c r="F134" i="39"/>
  <c r="E134" i="39"/>
  <c r="F133" i="39"/>
  <c r="E133" i="39"/>
  <c r="F132" i="39"/>
  <c r="E132" i="39"/>
  <c r="F131" i="39"/>
  <c r="E131" i="39"/>
  <c r="F130" i="39"/>
  <c r="E130" i="39"/>
  <c r="F129" i="39"/>
  <c r="E129" i="39"/>
  <c r="F128" i="39"/>
  <c r="E128" i="39"/>
  <c r="F127" i="39"/>
  <c r="E127" i="39"/>
  <c r="F126" i="39"/>
  <c r="E126" i="39"/>
  <c r="F125" i="39"/>
  <c r="E125" i="39"/>
  <c r="F124" i="39"/>
  <c r="E124" i="39"/>
  <c r="F123" i="39"/>
  <c r="E123" i="39"/>
  <c r="F122" i="39"/>
  <c r="E122" i="39"/>
  <c r="F121" i="39"/>
  <c r="E121" i="39"/>
  <c r="F120" i="39"/>
  <c r="E120" i="39"/>
  <c r="F119" i="39"/>
  <c r="E119" i="39"/>
  <c r="E118" i="39"/>
  <c r="F117" i="39"/>
  <c r="E117" i="39"/>
  <c r="F116" i="39"/>
  <c r="E116" i="39"/>
  <c r="F115" i="39"/>
  <c r="E115" i="39"/>
  <c r="F114" i="39"/>
  <c r="E114" i="39"/>
  <c r="F113" i="39"/>
  <c r="E113" i="39"/>
  <c r="F112" i="39"/>
  <c r="E112" i="39"/>
  <c r="F111" i="39"/>
  <c r="E111" i="39"/>
  <c r="F110" i="39"/>
  <c r="E110" i="39"/>
  <c r="F109" i="39"/>
  <c r="E109" i="39"/>
  <c r="F108" i="39"/>
  <c r="E108" i="39"/>
  <c r="F107" i="39"/>
  <c r="E107" i="39"/>
  <c r="F106" i="39"/>
  <c r="E106" i="39"/>
  <c r="F105" i="39"/>
  <c r="E105" i="39"/>
  <c r="F104" i="39"/>
  <c r="E104" i="39"/>
  <c r="F103" i="39"/>
  <c r="E103" i="39"/>
  <c r="F102" i="39"/>
  <c r="E102" i="39"/>
  <c r="F101" i="39"/>
  <c r="E101" i="39"/>
  <c r="F100" i="39"/>
  <c r="E100" i="39"/>
  <c r="F99" i="39"/>
  <c r="E99" i="39"/>
  <c r="F98" i="39"/>
  <c r="E98" i="39"/>
  <c r="F97" i="39"/>
  <c r="E97" i="39"/>
  <c r="F96" i="39"/>
  <c r="E96" i="39"/>
  <c r="F95" i="39"/>
  <c r="E95" i="39"/>
  <c r="F94" i="39"/>
  <c r="E94" i="39"/>
  <c r="F93" i="39"/>
  <c r="E93" i="39"/>
  <c r="F92" i="39"/>
  <c r="E92" i="39"/>
  <c r="F91" i="39"/>
  <c r="E91" i="39"/>
  <c r="F90" i="39"/>
  <c r="E90" i="39"/>
  <c r="F89" i="39"/>
  <c r="E89" i="39"/>
  <c r="F88" i="39"/>
  <c r="E88" i="39"/>
  <c r="F87" i="39"/>
  <c r="E87" i="39"/>
  <c r="F86" i="39"/>
  <c r="E86" i="39"/>
  <c r="F85" i="39"/>
  <c r="E85" i="39"/>
  <c r="F84" i="39"/>
  <c r="E84" i="39"/>
  <c r="F83" i="39"/>
  <c r="E83" i="39"/>
  <c r="F82" i="39"/>
  <c r="E82" i="39"/>
  <c r="F81" i="39"/>
  <c r="E81" i="39"/>
  <c r="F80" i="39"/>
  <c r="E80" i="39"/>
  <c r="F79" i="39"/>
  <c r="E79" i="39"/>
  <c r="F78" i="39"/>
  <c r="E78" i="39"/>
  <c r="F77" i="39"/>
  <c r="E77" i="39"/>
  <c r="F76" i="39"/>
  <c r="E76" i="39"/>
  <c r="F75" i="39"/>
  <c r="E75" i="39"/>
  <c r="F74" i="39"/>
  <c r="E74" i="39"/>
  <c r="F73" i="39"/>
  <c r="E73" i="39"/>
  <c r="F72" i="39"/>
  <c r="E72" i="39"/>
  <c r="F71" i="39"/>
  <c r="E71" i="39"/>
  <c r="F70" i="39"/>
  <c r="E70" i="39"/>
  <c r="F69" i="39"/>
  <c r="E69" i="39"/>
  <c r="F68" i="39"/>
  <c r="E68" i="39"/>
  <c r="F67" i="39"/>
  <c r="E67" i="39"/>
  <c r="F66" i="39"/>
  <c r="E66" i="39"/>
  <c r="F65" i="39"/>
  <c r="E65" i="39"/>
  <c r="F64" i="39"/>
  <c r="E64" i="39"/>
  <c r="F63" i="39"/>
  <c r="E63" i="39"/>
  <c r="F62" i="39"/>
  <c r="E62" i="39"/>
  <c r="F61" i="39"/>
  <c r="E61" i="39"/>
  <c r="F60" i="39"/>
  <c r="E60" i="39"/>
  <c r="F59" i="39"/>
  <c r="E59" i="39"/>
  <c r="F58" i="39"/>
  <c r="E58" i="39"/>
  <c r="F57" i="39"/>
  <c r="E57" i="39"/>
  <c r="F56" i="39"/>
  <c r="E56" i="39"/>
  <c r="F55" i="39"/>
  <c r="E55" i="39"/>
  <c r="F54" i="39"/>
  <c r="E54" i="39"/>
  <c r="F53" i="39"/>
  <c r="E53" i="39"/>
  <c r="F52" i="39"/>
  <c r="E52" i="39"/>
  <c r="F51" i="39"/>
  <c r="E51" i="39"/>
  <c r="F50" i="39"/>
  <c r="E50" i="39"/>
  <c r="F49" i="39"/>
  <c r="E49" i="39"/>
  <c r="F48" i="39"/>
  <c r="E48" i="39"/>
  <c r="F47" i="39"/>
  <c r="E47" i="39"/>
  <c r="F46" i="39"/>
  <c r="E46" i="39"/>
  <c r="F45" i="39"/>
  <c r="E45" i="39"/>
  <c r="F44" i="39"/>
  <c r="E44" i="39"/>
  <c r="F43" i="39"/>
  <c r="E43" i="39"/>
  <c r="F42" i="39"/>
  <c r="E42" i="39"/>
  <c r="F41" i="39"/>
  <c r="E41" i="39"/>
  <c r="F40" i="39"/>
  <c r="E40" i="39"/>
  <c r="F39" i="39"/>
  <c r="E39" i="39"/>
  <c r="F38" i="39"/>
  <c r="E38" i="39"/>
  <c r="F37" i="39"/>
  <c r="E37" i="39"/>
  <c r="F36" i="39"/>
  <c r="E36" i="39"/>
  <c r="F35" i="39"/>
  <c r="E35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F9" i="39"/>
  <c r="E9" i="39"/>
  <c r="F8" i="39"/>
  <c r="E8" i="39"/>
  <c r="F7" i="39"/>
  <c r="E7" i="39"/>
  <c r="F6" i="39"/>
  <c r="E6" i="39"/>
  <c r="F5" i="39"/>
  <c r="E5" i="39"/>
  <c r="F4" i="39"/>
  <c r="E4" i="39"/>
  <c r="F3" i="39"/>
  <c r="E3" i="39"/>
  <c r="A1" i="39"/>
  <c r="K5" i="39" l="1"/>
  <c r="C203" i="6" s="1"/>
  <c r="E120" i="38"/>
  <c r="F120" i="38"/>
  <c r="E121" i="38"/>
  <c r="F121" i="38"/>
  <c r="E122" i="38"/>
  <c r="F122" i="38"/>
  <c r="E123" i="38"/>
  <c r="F123" i="38"/>
  <c r="E124" i="38"/>
  <c r="F124" i="38"/>
  <c r="E125" i="38"/>
  <c r="F125" i="38"/>
  <c r="E126" i="38"/>
  <c r="F126" i="38"/>
  <c r="E127" i="38"/>
  <c r="F127" i="38"/>
  <c r="E128" i="38"/>
  <c r="F128" i="38"/>
  <c r="E129" i="38"/>
  <c r="F129" i="38"/>
  <c r="E130" i="38"/>
  <c r="F130" i="38"/>
  <c r="E131" i="38"/>
  <c r="F131" i="38"/>
  <c r="E132" i="38"/>
  <c r="F132" i="38"/>
  <c r="E133" i="38"/>
  <c r="F133" i="38"/>
  <c r="E134" i="38"/>
  <c r="F134" i="38"/>
  <c r="E135" i="38"/>
  <c r="F135" i="38"/>
  <c r="E136" i="38"/>
  <c r="F136" i="38"/>
  <c r="E137" i="38"/>
  <c r="F137" i="38"/>
  <c r="E138" i="38"/>
  <c r="F138" i="38"/>
  <c r="E139" i="38"/>
  <c r="F139" i="38"/>
  <c r="E140" i="38"/>
  <c r="F140" i="38"/>
  <c r="E141" i="38"/>
  <c r="F141" i="38"/>
  <c r="E142" i="38"/>
  <c r="F142" i="38"/>
  <c r="E143" i="38"/>
  <c r="F143" i="38"/>
  <c r="E144" i="38"/>
  <c r="F144" i="38"/>
  <c r="E145" i="38"/>
  <c r="F145" i="38"/>
  <c r="E146" i="38"/>
  <c r="F146" i="38"/>
  <c r="E147" i="38"/>
  <c r="F147" i="38"/>
  <c r="E148" i="38"/>
  <c r="F148" i="38"/>
  <c r="E149" i="38"/>
  <c r="F149" i="38"/>
  <c r="E150" i="38"/>
  <c r="F150" i="38"/>
  <c r="E151" i="38"/>
  <c r="F151" i="38"/>
  <c r="E152" i="38"/>
  <c r="F152" i="38"/>
  <c r="E153" i="38"/>
  <c r="F153" i="38"/>
  <c r="E154" i="38"/>
  <c r="F154" i="38"/>
  <c r="E155" i="38"/>
  <c r="F155" i="38"/>
  <c r="E156" i="38"/>
  <c r="F156" i="38"/>
  <c r="C195" i="6"/>
  <c r="D195" i="6"/>
  <c r="E195" i="6"/>
  <c r="F195" i="6"/>
  <c r="C196" i="6"/>
  <c r="C22" i="6" s="1"/>
  <c r="D196" i="6"/>
  <c r="E196" i="6"/>
  <c r="F196" i="6"/>
  <c r="D197" i="6"/>
  <c r="E197" i="6"/>
  <c r="F197" i="6"/>
  <c r="C198" i="6"/>
  <c r="D198" i="6"/>
  <c r="E198" i="6"/>
  <c r="F198" i="6"/>
  <c r="C199" i="6"/>
  <c r="D199" i="6"/>
  <c r="E199" i="6"/>
  <c r="F199" i="6"/>
  <c r="F119" i="38"/>
  <c r="E119" i="38"/>
  <c r="E118" i="38"/>
  <c r="F117" i="38"/>
  <c r="E117" i="38"/>
  <c r="F116" i="38"/>
  <c r="E116" i="38"/>
  <c r="F115" i="38"/>
  <c r="E115" i="38"/>
  <c r="F114" i="38"/>
  <c r="E114" i="38"/>
  <c r="F113" i="38"/>
  <c r="E113" i="38"/>
  <c r="F112" i="38"/>
  <c r="E112" i="38"/>
  <c r="F111" i="38"/>
  <c r="E111" i="38"/>
  <c r="F110" i="38"/>
  <c r="E110" i="38"/>
  <c r="F109" i="38"/>
  <c r="E109" i="38"/>
  <c r="F108" i="38"/>
  <c r="E108" i="38"/>
  <c r="F107" i="38"/>
  <c r="E107" i="38"/>
  <c r="F106" i="38"/>
  <c r="E106" i="38"/>
  <c r="F105" i="38"/>
  <c r="E105" i="38"/>
  <c r="F104" i="38"/>
  <c r="E104" i="38"/>
  <c r="F103" i="38"/>
  <c r="E103" i="38"/>
  <c r="F102" i="38"/>
  <c r="E102" i="38"/>
  <c r="F101" i="38"/>
  <c r="E101" i="38"/>
  <c r="F100" i="38"/>
  <c r="E100" i="38"/>
  <c r="F99" i="38"/>
  <c r="E99" i="38"/>
  <c r="F98" i="38"/>
  <c r="E98" i="38"/>
  <c r="F97" i="38"/>
  <c r="E97" i="38"/>
  <c r="F96" i="38"/>
  <c r="E96" i="38"/>
  <c r="F95" i="38"/>
  <c r="E95" i="38"/>
  <c r="F94" i="38"/>
  <c r="E94" i="38"/>
  <c r="F93" i="38"/>
  <c r="E93" i="38"/>
  <c r="F92" i="38"/>
  <c r="E92" i="38"/>
  <c r="F91" i="38"/>
  <c r="E91" i="38"/>
  <c r="F90" i="38"/>
  <c r="E90" i="38"/>
  <c r="F89" i="38"/>
  <c r="E89" i="38"/>
  <c r="F88" i="38"/>
  <c r="E88" i="38"/>
  <c r="F87" i="38"/>
  <c r="E87" i="38"/>
  <c r="F86" i="38"/>
  <c r="E86" i="38"/>
  <c r="F85" i="38"/>
  <c r="E85" i="38"/>
  <c r="F84" i="38"/>
  <c r="E84" i="38"/>
  <c r="F83" i="38"/>
  <c r="E83" i="38"/>
  <c r="F82" i="38"/>
  <c r="E82" i="38"/>
  <c r="F81" i="38"/>
  <c r="E81" i="38"/>
  <c r="F80" i="38"/>
  <c r="E80" i="38"/>
  <c r="F79" i="38"/>
  <c r="E79" i="38"/>
  <c r="F78" i="38"/>
  <c r="E78" i="38"/>
  <c r="F77" i="38"/>
  <c r="E77" i="38"/>
  <c r="F76" i="38"/>
  <c r="E76" i="38"/>
  <c r="F75" i="38"/>
  <c r="E75" i="38"/>
  <c r="F74" i="38"/>
  <c r="E74" i="38"/>
  <c r="F73" i="38"/>
  <c r="E73" i="38"/>
  <c r="F72" i="38"/>
  <c r="E72" i="38"/>
  <c r="F71" i="38"/>
  <c r="E71" i="38"/>
  <c r="F70" i="38"/>
  <c r="E70" i="38"/>
  <c r="F69" i="38"/>
  <c r="E69" i="38"/>
  <c r="F68" i="38"/>
  <c r="E68" i="38"/>
  <c r="F67" i="38"/>
  <c r="E67" i="38"/>
  <c r="F66" i="38"/>
  <c r="E66" i="38"/>
  <c r="F65" i="38"/>
  <c r="E65" i="38"/>
  <c r="F64" i="38"/>
  <c r="E64" i="38"/>
  <c r="F63" i="38"/>
  <c r="E63" i="38"/>
  <c r="F62" i="38"/>
  <c r="E62" i="38"/>
  <c r="F61" i="38"/>
  <c r="E61" i="38"/>
  <c r="F60" i="38"/>
  <c r="E60" i="38"/>
  <c r="F59" i="38"/>
  <c r="E59" i="38"/>
  <c r="F58" i="38"/>
  <c r="E58" i="38"/>
  <c r="F57" i="38"/>
  <c r="E57" i="38"/>
  <c r="F56" i="38"/>
  <c r="E56" i="38"/>
  <c r="F55" i="38"/>
  <c r="E55" i="38"/>
  <c r="F54" i="38"/>
  <c r="E54" i="38"/>
  <c r="F53" i="38"/>
  <c r="E53" i="38"/>
  <c r="F52" i="38"/>
  <c r="E52" i="38"/>
  <c r="F51" i="38"/>
  <c r="E51" i="38"/>
  <c r="F50" i="38"/>
  <c r="E50" i="38"/>
  <c r="F49" i="38"/>
  <c r="E49" i="38"/>
  <c r="F48" i="38"/>
  <c r="E48" i="38"/>
  <c r="F47" i="38"/>
  <c r="E47" i="38"/>
  <c r="F46" i="38"/>
  <c r="E46" i="38"/>
  <c r="F45" i="38"/>
  <c r="E45" i="38"/>
  <c r="F44" i="38"/>
  <c r="E44" i="38"/>
  <c r="F43" i="38"/>
  <c r="E43" i="38"/>
  <c r="F42" i="38"/>
  <c r="E42" i="38"/>
  <c r="F41" i="38"/>
  <c r="E41" i="38"/>
  <c r="F40" i="38"/>
  <c r="E40" i="38"/>
  <c r="F39" i="38"/>
  <c r="E39" i="38"/>
  <c r="F38" i="38"/>
  <c r="E38" i="38"/>
  <c r="F37" i="38"/>
  <c r="E37" i="38"/>
  <c r="F36" i="38"/>
  <c r="E36" i="38"/>
  <c r="F35" i="38"/>
  <c r="E35" i="38"/>
  <c r="F34" i="38"/>
  <c r="E34" i="38"/>
  <c r="F33" i="38"/>
  <c r="E33" i="38"/>
  <c r="F32" i="38"/>
  <c r="E32" i="38"/>
  <c r="F31" i="38"/>
  <c r="E31" i="38"/>
  <c r="F30" i="38"/>
  <c r="E30" i="38"/>
  <c r="F29" i="38"/>
  <c r="E29" i="38"/>
  <c r="F28" i="38"/>
  <c r="E28" i="38"/>
  <c r="F27" i="38"/>
  <c r="E27" i="38"/>
  <c r="F26" i="38"/>
  <c r="E26" i="38"/>
  <c r="F25" i="38"/>
  <c r="E25" i="38"/>
  <c r="F24" i="38"/>
  <c r="E24" i="38"/>
  <c r="F23" i="38"/>
  <c r="E23" i="38"/>
  <c r="F22" i="38"/>
  <c r="E22" i="38"/>
  <c r="F21" i="38"/>
  <c r="E21" i="38"/>
  <c r="F20" i="38"/>
  <c r="E20" i="38"/>
  <c r="F19" i="38"/>
  <c r="E19" i="38"/>
  <c r="F18" i="38"/>
  <c r="E18" i="38"/>
  <c r="F17" i="38"/>
  <c r="E17" i="38"/>
  <c r="F16" i="38"/>
  <c r="E16" i="38"/>
  <c r="F15" i="38"/>
  <c r="E15" i="38"/>
  <c r="F14" i="38"/>
  <c r="E14" i="38"/>
  <c r="F13" i="38"/>
  <c r="E13" i="38"/>
  <c r="F12" i="38"/>
  <c r="E12" i="38"/>
  <c r="F11" i="38"/>
  <c r="E11" i="38"/>
  <c r="F10" i="38"/>
  <c r="E10" i="38"/>
  <c r="F9" i="38"/>
  <c r="E9" i="38"/>
  <c r="F8" i="38"/>
  <c r="E8" i="38"/>
  <c r="F7" i="38"/>
  <c r="E7" i="38"/>
  <c r="F6" i="38"/>
  <c r="E6" i="38"/>
  <c r="F5" i="38"/>
  <c r="E5" i="38"/>
  <c r="F4" i="38"/>
  <c r="K7" i="38" s="1"/>
  <c r="C197" i="6" s="1"/>
  <c r="E4" i="38"/>
  <c r="F3" i="38"/>
  <c r="E3" i="38"/>
  <c r="A1" i="38"/>
  <c r="K6" i="39" l="1"/>
  <c r="C204" i="6" s="1"/>
  <c r="C23" i="6" s="1"/>
  <c r="D187" i="6"/>
  <c r="E187" i="6"/>
  <c r="F187" i="6"/>
  <c r="C188" i="6"/>
  <c r="C21" i="6" s="1"/>
  <c r="D188" i="6"/>
  <c r="E188" i="6"/>
  <c r="F188" i="6"/>
  <c r="D189" i="6"/>
  <c r="E189" i="6"/>
  <c r="F189" i="6"/>
  <c r="C190" i="6"/>
  <c r="D190" i="6"/>
  <c r="E190" i="6"/>
  <c r="F190" i="6"/>
  <c r="C191" i="6"/>
  <c r="D191" i="6"/>
  <c r="E191" i="6"/>
  <c r="F191" i="6"/>
  <c r="F119" i="37"/>
  <c r="E119" i="37"/>
  <c r="E118" i="37"/>
  <c r="F117" i="37"/>
  <c r="E117" i="37"/>
  <c r="F116" i="37"/>
  <c r="E116" i="37"/>
  <c r="F115" i="37"/>
  <c r="E115" i="37"/>
  <c r="F114" i="37"/>
  <c r="E114" i="37"/>
  <c r="F113" i="37"/>
  <c r="E113" i="37"/>
  <c r="F112" i="37"/>
  <c r="E112" i="37"/>
  <c r="F111" i="37"/>
  <c r="E111" i="37"/>
  <c r="F110" i="37"/>
  <c r="E110" i="37"/>
  <c r="F109" i="37"/>
  <c r="E109" i="37"/>
  <c r="F108" i="37"/>
  <c r="E108" i="37"/>
  <c r="F107" i="37"/>
  <c r="E107" i="37"/>
  <c r="F106" i="37"/>
  <c r="E106" i="37"/>
  <c r="F105" i="37"/>
  <c r="E105" i="37"/>
  <c r="F104" i="37"/>
  <c r="E104" i="37"/>
  <c r="F103" i="37"/>
  <c r="E103" i="37"/>
  <c r="F102" i="37"/>
  <c r="E102" i="37"/>
  <c r="F101" i="37"/>
  <c r="E101" i="37"/>
  <c r="F100" i="37"/>
  <c r="E100" i="37"/>
  <c r="F99" i="37"/>
  <c r="E99" i="37"/>
  <c r="F98" i="37"/>
  <c r="E98" i="37"/>
  <c r="F97" i="37"/>
  <c r="E97" i="37"/>
  <c r="F96" i="37"/>
  <c r="E96" i="37"/>
  <c r="F95" i="37"/>
  <c r="E95" i="37"/>
  <c r="F94" i="37"/>
  <c r="E94" i="37"/>
  <c r="F93" i="37"/>
  <c r="E93" i="37"/>
  <c r="F92" i="37"/>
  <c r="E92" i="37"/>
  <c r="F91" i="37"/>
  <c r="E91" i="37"/>
  <c r="F90" i="37"/>
  <c r="E90" i="37"/>
  <c r="F89" i="37"/>
  <c r="E89" i="37"/>
  <c r="F88" i="37"/>
  <c r="E88" i="37"/>
  <c r="F87" i="37"/>
  <c r="E87" i="37"/>
  <c r="F86" i="37"/>
  <c r="E86" i="37"/>
  <c r="F85" i="37"/>
  <c r="E85" i="37"/>
  <c r="F84" i="37"/>
  <c r="E84" i="37"/>
  <c r="F83" i="37"/>
  <c r="E83" i="37"/>
  <c r="F82" i="37"/>
  <c r="E82" i="37"/>
  <c r="F81" i="37"/>
  <c r="E81" i="37"/>
  <c r="F80" i="37"/>
  <c r="E80" i="37"/>
  <c r="F79" i="37"/>
  <c r="E79" i="37"/>
  <c r="F78" i="37"/>
  <c r="E78" i="37"/>
  <c r="F77" i="37"/>
  <c r="E77" i="37"/>
  <c r="F76" i="37"/>
  <c r="E76" i="37"/>
  <c r="F75" i="37"/>
  <c r="E75" i="37"/>
  <c r="F74" i="37"/>
  <c r="E74" i="37"/>
  <c r="F73" i="37"/>
  <c r="E73" i="37"/>
  <c r="F72" i="37"/>
  <c r="E72" i="37"/>
  <c r="F71" i="37"/>
  <c r="E71" i="37"/>
  <c r="F70" i="37"/>
  <c r="E70" i="37"/>
  <c r="F69" i="37"/>
  <c r="E69" i="37"/>
  <c r="F68" i="37"/>
  <c r="E68" i="37"/>
  <c r="F67" i="37"/>
  <c r="E67" i="37"/>
  <c r="F66" i="37"/>
  <c r="E66" i="37"/>
  <c r="F65" i="37"/>
  <c r="E65" i="37"/>
  <c r="F64" i="37"/>
  <c r="E64" i="37"/>
  <c r="F63" i="37"/>
  <c r="E63" i="37"/>
  <c r="F62" i="37"/>
  <c r="E62" i="37"/>
  <c r="F61" i="37"/>
  <c r="E61" i="37"/>
  <c r="F60" i="37"/>
  <c r="E60" i="37"/>
  <c r="F59" i="37"/>
  <c r="E59" i="37"/>
  <c r="F58" i="37"/>
  <c r="E58" i="37"/>
  <c r="F57" i="37"/>
  <c r="E57" i="37"/>
  <c r="F56" i="37"/>
  <c r="E56" i="37"/>
  <c r="F55" i="37"/>
  <c r="E55" i="37"/>
  <c r="F54" i="37"/>
  <c r="E54" i="37"/>
  <c r="F53" i="37"/>
  <c r="E53" i="37"/>
  <c r="F52" i="37"/>
  <c r="E52" i="37"/>
  <c r="F51" i="37"/>
  <c r="E51" i="37"/>
  <c r="F50" i="37"/>
  <c r="E50" i="37"/>
  <c r="F49" i="37"/>
  <c r="E49" i="37"/>
  <c r="F48" i="37"/>
  <c r="E48" i="37"/>
  <c r="F47" i="37"/>
  <c r="E47" i="37"/>
  <c r="F46" i="37"/>
  <c r="E46" i="37"/>
  <c r="F45" i="37"/>
  <c r="E45" i="37"/>
  <c r="F44" i="37"/>
  <c r="E44" i="37"/>
  <c r="F43" i="37"/>
  <c r="E43" i="37"/>
  <c r="F42" i="37"/>
  <c r="E42" i="37"/>
  <c r="F41" i="37"/>
  <c r="E41" i="37"/>
  <c r="F40" i="37"/>
  <c r="E40" i="37"/>
  <c r="F39" i="37"/>
  <c r="E39" i="37"/>
  <c r="F38" i="37"/>
  <c r="E38" i="37"/>
  <c r="F37" i="37"/>
  <c r="E37" i="37"/>
  <c r="F36" i="37"/>
  <c r="E36" i="37"/>
  <c r="F35" i="37"/>
  <c r="E35" i="37"/>
  <c r="F34" i="37"/>
  <c r="E34" i="37"/>
  <c r="F33" i="37"/>
  <c r="E33" i="37"/>
  <c r="F32" i="37"/>
  <c r="E32" i="37"/>
  <c r="F31" i="37"/>
  <c r="E31" i="37"/>
  <c r="F30" i="37"/>
  <c r="E30" i="37"/>
  <c r="F29" i="37"/>
  <c r="E29" i="37"/>
  <c r="F28" i="37"/>
  <c r="E28" i="37"/>
  <c r="F27" i="37"/>
  <c r="E27" i="37"/>
  <c r="F26" i="37"/>
  <c r="E26" i="37"/>
  <c r="F25" i="37"/>
  <c r="E25" i="37"/>
  <c r="F24" i="37"/>
  <c r="E24" i="37"/>
  <c r="F23" i="37"/>
  <c r="E23" i="37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F7" i="37"/>
  <c r="E7" i="37"/>
  <c r="F6" i="37"/>
  <c r="E6" i="37"/>
  <c r="F5" i="37"/>
  <c r="E5" i="37"/>
  <c r="F4" i="37"/>
  <c r="E4" i="37"/>
  <c r="F3" i="37"/>
  <c r="E3" i="37"/>
  <c r="A1" i="37"/>
  <c r="B185" i="6"/>
  <c r="B193" i="6" s="1"/>
  <c r="B201" i="6" s="1"/>
  <c r="K7" i="39" l="1"/>
  <c r="C205" i="6" s="1"/>
  <c r="K5" i="37"/>
  <c r="D179" i="6"/>
  <c r="E179" i="6"/>
  <c r="F179" i="6"/>
  <c r="D180" i="6"/>
  <c r="E180" i="6"/>
  <c r="F180" i="6"/>
  <c r="D181" i="6"/>
  <c r="E181" i="6"/>
  <c r="F181" i="6"/>
  <c r="D182" i="6"/>
  <c r="E182" i="6"/>
  <c r="F182" i="6"/>
  <c r="C183" i="6"/>
  <c r="D183" i="6"/>
  <c r="E183" i="6"/>
  <c r="F183" i="6"/>
  <c r="D171" i="6"/>
  <c r="E171" i="6"/>
  <c r="F171" i="6"/>
  <c r="D172" i="6"/>
  <c r="E172" i="6"/>
  <c r="F172" i="6"/>
  <c r="D173" i="6"/>
  <c r="E173" i="6"/>
  <c r="F173" i="6"/>
  <c r="D174" i="6"/>
  <c r="E174" i="6"/>
  <c r="F174" i="6"/>
  <c r="C175" i="6"/>
  <c r="D175" i="6"/>
  <c r="E175" i="6"/>
  <c r="F175" i="6"/>
  <c r="D163" i="6"/>
  <c r="E163" i="6"/>
  <c r="F163" i="6"/>
  <c r="D164" i="6"/>
  <c r="E164" i="6"/>
  <c r="F164" i="6"/>
  <c r="D165" i="6"/>
  <c r="E165" i="6"/>
  <c r="F165" i="6"/>
  <c r="D166" i="6"/>
  <c r="E166" i="6"/>
  <c r="F166" i="6"/>
  <c r="C167" i="6"/>
  <c r="D167" i="6"/>
  <c r="E167" i="6"/>
  <c r="F167" i="6"/>
  <c r="D155" i="6"/>
  <c r="E155" i="6"/>
  <c r="F155" i="6"/>
  <c r="C156" i="6"/>
  <c r="C17" i="6" s="1"/>
  <c r="D156" i="6"/>
  <c r="E156" i="6"/>
  <c r="F156" i="6"/>
  <c r="D157" i="6"/>
  <c r="E157" i="6"/>
  <c r="F157" i="6"/>
  <c r="D158" i="6"/>
  <c r="E158" i="6"/>
  <c r="F158" i="6"/>
  <c r="C159" i="6"/>
  <c r="D159" i="6"/>
  <c r="E159" i="6"/>
  <c r="F159" i="6"/>
  <c r="E133" i="36"/>
  <c r="F133" i="36"/>
  <c r="E134" i="36"/>
  <c r="F134" i="36"/>
  <c r="F132" i="36"/>
  <c r="E132" i="36"/>
  <c r="F131" i="36"/>
  <c r="E131" i="36"/>
  <c r="F130" i="36"/>
  <c r="E130" i="36"/>
  <c r="E129" i="36"/>
  <c r="F128" i="36"/>
  <c r="E128" i="36"/>
  <c r="F127" i="36"/>
  <c r="E127" i="36"/>
  <c r="F126" i="36"/>
  <c r="E126" i="36"/>
  <c r="F125" i="36"/>
  <c r="E125" i="36"/>
  <c r="F124" i="36"/>
  <c r="E124" i="36"/>
  <c r="F123" i="36"/>
  <c r="E123" i="36"/>
  <c r="F122" i="36"/>
  <c r="E122" i="36"/>
  <c r="F121" i="36"/>
  <c r="E121" i="36"/>
  <c r="F120" i="36"/>
  <c r="E120" i="36"/>
  <c r="F119" i="36"/>
  <c r="E119" i="36"/>
  <c r="F118" i="36"/>
  <c r="E118" i="36"/>
  <c r="F117" i="36"/>
  <c r="E117" i="36"/>
  <c r="F116" i="36"/>
  <c r="E116" i="36"/>
  <c r="F115" i="36"/>
  <c r="E115" i="36"/>
  <c r="F114" i="36"/>
  <c r="E114" i="36"/>
  <c r="F113" i="36"/>
  <c r="E113" i="36"/>
  <c r="F112" i="36"/>
  <c r="E112" i="36"/>
  <c r="F111" i="36"/>
  <c r="E111" i="36"/>
  <c r="F110" i="36"/>
  <c r="E110" i="36"/>
  <c r="F109" i="36"/>
  <c r="E109" i="36"/>
  <c r="F108" i="36"/>
  <c r="E108" i="36"/>
  <c r="F107" i="36"/>
  <c r="E107" i="36"/>
  <c r="F106" i="36"/>
  <c r="E106" i="36"/>
  <c r="F105" i="36"/>
  <c r="E105" i="36"/>
  <c r="F104" i="36"/>
  <c r="E104" i="36"/>
  <c r="F103" i="36"/>
  <c r="E103" i="36"/>
  <c r="F102" i="36"/>
  <c r="E102" i="36"/>
  <c r="F101" i="36"/>
  <c r="E101" i="36"/>
  <c r="F100" i="36"/>
  <c r="E100" i="36"/>
  <c r="F99" i="36"/>
  <c r="E99" i="36"/>
  <c r="F98" i="36"/>
  <c r="E98" i="36"/>
  <c r="F97" i="36"/>
  <c r="E97" i="36"/>
  <c r="F96" i="36"/>
  <c r="E96" i="36"/>
  <c r="F95" i="36"/>
  <c r="E95" i="36"/>
  <c r="F94" i="36"/>
  <c r="E94" i="36"/>
  <c r="F93" i="36"/>
  <c r="E93" i="36"/>
  <c r="F92" i="36"/>
  <c r="E92" i="36"/>
  <c r="F91" i="36"/>
  <c r="E91" i="36"/>
  <c r="F90" i="36"/>
  <c r="E90" i="36"/>
  <c r="F89" i="36"/>
  <c r="E89" i="36"/>
  <c r="F88" i="36"/>
  <c r="E88" i="36"/>
  <c r="F87" i="36"/>
  <c r="E87" i="36"/>
  <c r="F86" i="36"/>
  <c r="E86" i="36"/>
  <c r="F85" i="36"/>
  <c r="E85" i="36"/>
  <c r="F84" i="36"/>
  <c r="E84" i="36"/>
  <c r="F83" i="36"/>
  <c r="E83" i="36"/>
  <c r="F82" i="36"/>
  <c r="E82" i="36"/>
  <c r="F81" i="36"/>
  <c r="E81" i="36"/>
  <c r="F80" i="36"/>
  <c r="E80" i="36"/>
  <c r="F79" i="36"/>
  <c r="E79" i="36"/>
  <c r="F78" i="36"/>
  <c r="E78" i="36"/>
  <c r="F77" i="36"/>
  <c r="E77" i="36"/>
  <c r="F76" i="36"/>
  <c r="E76" i="36"/>
  <c r="F75" i="36"/>
  <c r="E75" i="36"/>
  <c r="F74" i="36"/>
  <c r="E74" i="36"/>
  <c r="F73" i="36"/>
  <c r="E73" i="36"/>
  <c r="F72" i="36"/>
  <c r="E72" i="36"/>
  <c r="F71" i="36"/>
  <c r="E71" i="36"/>
  <c r="F70" i="36"/>
  <c r="E70" i="36"/>
  <c r="F69" i="36"/>
  <c r="E69" i="36"/>
  <c r="F68" i="36"/>
  <c r="E68" i="36"/>
  <c r="F67" i="36"/>
  <c r="E67" i="36"/>
  <c r="F66" i="36"/>
  <c r="E66" i="36"/>
  <c r="F65" i="36"/>
  <c r="E65" i="36"/>
  <c r="F64" i="36"/>
  <c r="E64" i="36"/>
  <c r="F63" i="36"/>
  <c r="E63" i="36"/>
  <c r="F62" i="36"/>
  <c r="E62" i="36"/>
  <c r="F61" i="36"/>
  <c r="E61" i="36"/>
  <c r="F60" i="36"/>
  <c r="E60" i="36"/>
  <c r="F59" i="36"/>
  <c r="E59" i="36"/>
  <c r="F58" i="36"/>
  <c r="E58" i="36"/>
  <c r="F57" i="36"/>
  <c r="E57" i="36"/>
  <c r="F56" i="36"/>
  <c r="E56" i="36"/>
  <c r="F55" i="36"/>
  <c r="E55" i="36"/>
  <c r="F54" i="36"/>
  <c r="E54" i="36"/>
  <c r="F53" i="36"/>
  <c r="E53" i="36"/>
  <c r="F52" i="36"/>
  <c r="E52" i="36"/>
  <c r="F51" i="36"/>
  <c r="E51" i="36"/>
  <c r="F50" i="36"/>
  <c r="E50" i="36"/>
  <c r="F49" i="36"/>
  <c r="E49" i="36"/>
  <c r="F48" i="36"/>
  <c r="E48" i="36"/>
  <c r="F47" i="36"/>
  <c r="E47" i="36"/>
  <c r="F46" i="36"/>
  <c r="E46" i="36"/>
  <c r="F45" i="36"/>
  <c r="E45" i="36"/>
  <c r="F44" i="36"/>
  <c r="E44" i="36"/>
  <c r="F43" i="36"/>
  <c r="E43" i="36"/>
  <c r="F42" i="36"/>
  <c r="E42" i="36"/>
  <c r="F41" i="36"/>
  <c r="E41" i="36"/>
  <c r="F40" i="36"/>
  <c r="E40" i="36"/>
  <c r="F39" i="36"/>
  <c r="E39" i="36"/>
  <c r="F38" i="36"/>
  <c r="E38" i="36"/>
  <c r="F37" i="36"/>
  <c r="E37" i="36"/>
  <c r="F36" i="36"/>
  <c r="E36" i="36"/>
  <c r="F35" i="36"/>
  <c r="E35" i="36"/>
  <c r="F34" i="36"/>
  <c r="E34" i="36"/>
  <c r="F33" i="36"/>
  <c r="E33" i="36"/>
  <c r="F32" i="36"/>
  <c r="E32" i="36"/>
  <c r="F31" i="36"/>
  <c r="E31" i="36"/>
  <c r="F30" i="36"/>
  <c r="E30" i="36"/>
  <c r="F29" i="36"/>
  <c r="E29" i="36"/>
  <c r="F28" i="36"/>
  <c r="E28" i="36"/>
  <c r="F27" i="36"/>
  <c r="E27" i="36"/>
  <c r="F26" i="36"/>
  <c r="E26" i="36"/>
  <c r="F25" i="36"/>
  <c r="E25" i="36"/>
  <c r="F24" i="36"/>
  <c r="E24" i="36"/>
  <c r="F23" i="36"/>
  <c r="E23" i="36"/>
  <c r="F22" i="36"/>
  <c r="E22" i="36"/>
  <c r="F21" i="36"/>
  <c r="E21" i="36"/>
  <c r="F20" i="36"/>
  <c r="E20" i="36"/>
  <c r="F19" i="36"/>
  <c r="E19" i="36"/>
  <c r="F18" i="36"/>
  <c r="E18" i="36"/>
  <c r="F17" i="36"/>
  <c r="E17" i="36"/>
  <c r="F16" i="36"/>
  <c r="E16" i="36"/>
  <c r="F15" i="36"/>
  <c r="E15" i="36"/>
  <c r="F14" i="36"/>
  <c r="E14" i="36"/>
  <c r="F13" i="36"/>
  <c r="E13" i="36"/>
  <c r="F12" i="36"/>
  <c r="E12" i="36"/>
  <c r="F11" i="36"/>
  <c r="E11" i="36"/>
  <c r="F10" i="36"/>
  <c r="E10" i="36"/>
  <c r="F9" i="36"/>
  <c r="E9" i="36"/>
  <c r="K8" i="36"/>
  <c r="C182" i="6" s="1"/>
  <c r="F8" i="36"/>
  <c r="E8" i="36"/>
  <c r="F7" i="36"/>
  <c r="E7" i="36"/>
  <c r="F6" i="36"/>
  <c r="E6" i="36"/>
  <c r="F5" i="36"/>
  <c r="E5" i="36"/>
  <c r="F4" i="36"/>
  <c r="E4" i="36"/>
  <c r="F3" i="36"/>
  <c r="E3" i="36"/>
  <c r="A1" i="36"/>
  <c r="K7" i="37" l="1"/>
  <c r="C189" i="6" s="1"/>
  <c r="C187" i="6"/>
  <c r="K5" i="36"/>
  <c r="E8" i="30"/>
  <c r="F8" i="30"/>
  <c r="K6" i="36" l="1"/>
  <c r="C179" i="6"/>
  <c r="F68" i="34"/>
  <c r="E68" i="34"/>
  <c r="K7" i="36" l="1"/>
  <c r="C181" i="6" s="1"/>
  <c r="C180" i="6"/>
  <c r="C20" i="6" s="1"/>
  <c r="E137" i="33"/>
  <c r="F137" i="33"/>
  <c r="E138" i="33"/>
  <c r="F138" i="33"/>
  <c r="E139" i="33"/>
  <c r="F139" i="33"/>
  <c r="E140" i="33"/>
  <c r="F140" i="33"/>
  <c r="E141" i="33"/>
  <c r="F141" i="33"/>
  <c r="E4" i="34" l="1"/>
  <c r="F4" i="34"/>
  <c r="E5" i="34"/>
  <c r="F5" i="34"/>
  <c r="E6" i="34"/>
  <c r="F6" i="34"/>
  <c r="E7" i="34"/>
  <c r="F7" i="34"/>
  <c r="E8" i="34"/>
  <c r="F8" i="34"/>
  <c r="E9" i="34"/>
  <c r="F9" i="34"/>
  <c r="E10" i="34"/>
  <c r="F10" i="34"/>
  <c r="E11" i="34"/>
  <c r="F11" i="34"/>
  <c r="E12" i="34"/>
  <c r="F12" i="34"/>
  <c r="E13" i="34"/>
  <c r="F13" i="34"/>
  <c r="E14" i="34"/>
  <c r="F14" i="34"/>
  <c r="E15" i="34"/>
  <c r="F15" i="34"/>
  <c r="E16" i="34"/>
  <c r="F16" i="34"/>
  <c r="E17" i="34"/>
  <c r="F17" i="34"/>
  <c r="E18" i="34"/>
  <c r="F18" i="34"/>
  <c r="E19" i="34"/>
  <c r="F19" i="34"/>
  <c r="E20" i="34"/>
  <c r="F20" i="34"/>
  <c r="E21" i="34"/>
  <c r="F21" i="34"/>
  <c r="E22" i="34"/>
  <c r="F22" i="34"/>
  <c r="E23" i="34"/>
  <c r="F23" i="34"/>
  <c r="E24" i="34"/>
  <c r="F24" i="34"/>
  <c r="E25" i="34"/>
  <c r="F25" i="34"/>
  <c r="E26" i="34"/>
  <c r="F26" i="34"/>
  <c r="E27" i="34"/>
  <c r="F27" i="34"/>
  <c r="E28" i="34"/>
  <c r="F28" i="34"/>
  <c r="E29" i="34"/>
  <c r="F29" i="34"/>
  <c r="E30" i="34"/>
  <c r="F30" i="34"/>
  <c r="E31" i="34"/>
  <c r="F31" i="3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E39" i="34"/>
  <c r="F39" i="34"/>
  <c r="E40" i="34"/>
  <c r="F40" i="34"/>
  <c r="E41" i="34"/>
  <c r="F41" i="34"/>
  <c r="E42" i="34"/>
  <c r="F42" i="34"/>
  <c r="E43" i="34"/>
  <c r="F43" i="34"/>
  <c r="E44" i="34"/>
  <c r="F44" i="34"/>
  <c r="E45" i="34"/>
  <c r="F45" i="34"/>
  <c r="E46" i="34"/>
  <c r="F46" i="34"/>
  <c r="E47" i="34"/>
  <c r="F47" i="34"/>
  <c r="E48" i="34"/>
  <c r="F48" i="34"/>
  <c r="E49" i="34"/>
  <c r="F49" i="34"/>
  <c r="E50" i="34"/>
  <c r="F50" i="34"/>
  <c r="E51" i="34"/>
  <c r="F51" i="34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E63" i="34"/>
  <c r="F63" i="34"/>
  <c r="E64" i="34"/>
  <c r="F64" i="34"/>
  <c r="E65" i="34"/>
  <c r="F65" i="34"/>
  <c r="E66" i="34"/>
  <c r="F66" i="34"/>
  <c r="E67" i="34"/>
  <c r="F67" i="34"/>
  <c r="E69" i="34"/>
  <c r="F69" i="34"/>
  <c r="E70" i="34"/>
  <c r="F70" i="34"/>
  <c r="E71" i="34"/>
  <c r="F71" i="34"/>
  <c r="E72" i="34"/>
  <c r="F72" i="34"/>
  <c r="E73" i="34"/>
  <c r="F73" i="34"/>
  <c r="E74" i="34"/>
  <c r="F74" i="34"/>
  <c r="E75" i="34"/>
  <c r="F75" i="34"/>
  <c r="E76" i="34"/>
  <c r="F76" i="34"/>
  <c r="E77" i="34"/>
  <c r="F77" i="34"/>
  <c r="E78" i="34"/>
  <c r="F78" i="34"/>
  <c r="E79" i="34"/>
  <c r="F79" i="34"/>
  <c r="E80" i="34"/>
  <c r="F80" i="34"/>
  <c r="E81" i="34"/>
  <c r="F81" i="34"/>
  <c r="E82" i="34"/>
  <c r="F82" i="34"/>
  <c r="E83" i="34"/>
  <c r="F83" i="34"/>
  <c r="E84" i="34"/>
  <c r="F84" i="34"/>
  <c r="E85" i="34"/>
  <c r="F85" i="34"/>
  <c r="E86" i="34"/>
  <c r="F86" i="34"/>
  <c r="E87" i="34"/>
  <c r="F87" i="34"/>
  <c r="E88" i="34"/>
  <c r="F88" i="34"/>
  <c r="E89" i="34"/>
  <c r="F89" i="34"/>
  <c r="E90" i="34"/>
  <c r="F90" i="34"/>
  <c r="E91" i="34"/>
  <c r="F91" i="34"/>
  <c r="E92" i="34"/>
  <c r="F92" i="34"/>
  <c r="E93" i="34"/>
  <c r="F93" i="34"/>
  <c r="E94" i="34"/>
  <c r="F94" i="34"/>
  <c r="E95" i="34"/>
  <c r="F95" i="34"/>
  <c r="E96" i="34"/>
  <c r="F96" i="34"/>
  <c r="E97" i="34"/>
  <c r="F97" i="34"/>
  <c r="E98" i="34"/>
  <c r="F98" i="34"/>
  <c r="E99" i="34"/>
  <c r="F99" i="34"/>
  <c r="E100" i="34"/>
  <c r="F100" i="34"/>
  <c r="E101" i="34"/>
  <c r="F101" i="34"/>
  <c r="E102" i="34"/>
  <c r="F102" i="34"/>
  <c r="E103" i="34"/>
  <c r="F103" i="34"/>
  <c r="E104" i="34"/>
  <c r="F104" i="34"/>
  <c r="E105" i="34"/>
  <c r="F105" i="34"/>
  <c r="E106" i="34"/>
  <c r="F106" i="34"/>
  <c r="E107" i="34"/>
  <c r="F107" i="34"/>
  <c r="E108" i="34"/>
  <c r="F108" i="34"/>
  <c r="E109" i="34"/>
  <c r="F109" i="34"/>
  <c r="E110" i="34"/>
  <c r="F110" i="34"/>
  <c r="E111" i="34"/>
  <c r="F111" i="34"/>
  <c r="E112" i="34"/>
  <c r="F112" i="34"/>
  <c r="E113" i="34"/>
  <c r="F113" i="34"/>
  <c r="E114" i="34"/>
  <c r="F114" i="34"/>
  <c r="E115" i="34"/>
  <c r="F115" i="34"/>
  <c r="E116" i="34"/>
  <c r="F116" i="34"/>
  <c r="E117" i="34"/>
  <c r="F117" i="34"/>
  <c r="E118" i="34"/>
  <c r="F118" i="34"/>
  <c r="E119" i="34"/>
  <c r="F119" i="34"/>
  <c r="E120" i="34"/>
  <c r="F120" i="34"/>
  <c r="E121" i="34"/>
  <c r="F121" i="34"/>
  <c r="E122" i="34"/>
  <c r="F122" i="34"/>
  <c r="E123" i="34"/>
  <c r="F123" i="34"/>
  <c r="E124" i="34"/>
  <c r="F124" i="34"/>
  <c r="E125" i="34"/>
  <c r="F125" i="34"/>
  <c r="E126" i="34"/>
  <c r="F126" i="34"/>
  <c r="E127" i="34"/>
  <c r="F127" i="34"/>
  <c r="E128" i="34"/>
  <c r="F128" i="34"/>
  <c r="E129" i="34"/>
  <c r="F129" i="34"/>
  <c r="E130" i="34"/>
  <c r="F130" i="34"/>
  <c r="E131" i="34"/>
  <c r="F131" i="34"/>
  <c r="E132" i="34"/>
  <c r="F132" i="34"/>
  <c r="E133" i="34"/>
  <c r="F133" i="34"/>
  <c r="E127" i="33" l="1"/>
  <c r="F127" i="33"/>
  <c r="E128" i="33"/>
  <c r="F128" i="33"/>
  <c r="E129" i="33"/>
  <c r="F129" i="33"/>
  <c r="E130" i="33"/>
  <c r="F130" i="33"/>
  <c r="E131" i="33"/>
  <c r="F131" i="33"/>
  <c r="E132" i="33"/>
  <c r="F132" i="33"/>
  <c r="E133" i="33"/>
  <c r="F133" i="33"/>
  <c r="E134" i="33"/>
  <c r="F134" i="33"/>
  <c r="E135" i="33"/>
  <c r="F135" i="33"/>
  <c r="E136" i="33"/>
  <c r="F136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E88" i="33"/>
  <c r="F88" i="33"/>
  <c r="E89" i="33"/>
  <c r="F89" i="33"/>
  <c r="E90" i="33"/>
  <c r="F90" i="33"/>
  <c r="E91" i="33"/>
  <c r="F91" i="33"/>
  <c r="E92" i="33"/>
  <c r="F92" i="33"/>
  <c r="E93" i="33"/>
  <c r="F93" i="33"/>
  <c r="E94" i="33"/>
  <c r="F94" i="33"/>
  <c r="E95" i="33"/>
  <c r="F95" i="33"/>
  <c r="E96" i="33"/>
  <c r="F96" i="33"/>
  <c r="E97" i="33"/>
  <c r="F97" i="33"/>
  <c r="E98" i="33"/>
  <c r="F98" i="33"/>
  <c r="E99" i="33"/>
  <c r="F99" i="33"/>
  <c r="E100" i="33"/>
  <c r="F100" i="33"/>
  <c r="E101" i="33"/>
  <c r="F101" i="33"/>
  <c r="E102" i="33"/>
  <c r="F102" i="33"/>
  <c r="E103" i="33"/>
  <c r="F103" i="33"/>
  <c r="E104" i="33"/>
  <c r="F104" i="33"/>
  <c r="E105" i="33"/>
  <c r="F105" i="33"/>
  <c r="E106" i="33"/>
  <c r="F106" i="33"/>
  <c r="E107" i="33"/>
  <c r="F107" i="33"/>
  <c r="E108" i="33"/>
  <c r="F108" i="33"/>
  <c r="E109" i="33"/>
  <c r="F109" i="33"/>
  <c r="E110" i="33"/>
  <c r="F110" i="33"/>
  <c r="E111" i="33"/>
  <c r="F111" i="33"/>
  <c r="E112" i="33"/>
  <c r="F112" i="33"/>
  <c r="E113" i="33"/>
  <c r="F113" i="33"/>
  <c r="E114" i="33"/>
  <c r="F114" i="33"/>
  <c r="E115" i="33"/>
  <c r="F115" i="33"/>
  <c r="E116" i="33"/>
  <c r="F116" i="33"/>
  <c r="E117" i="33"/>
  <c r="F117" i="33"/>
  <c r="E118" i="33"/>
  <c r="F118" i="33"/>
  <c r="E119" i="33"/>
  <c r="F119" i="33"/>
  <c r="E120" i="33"/>
  <c r="F120" i="33"/>
  <c r="E121" i="33"/>
  <c r="F121" i="33"/>
  <c r="E122" i="33"/>
  <c r="F122" i="33"/>
  <c r="E123" i="33"/>
  <c r="F123" i="33"/>
  <c r="E124" i="33"/>
  <c r="F124" i="33"/>
  <c r="E125" i="33"/>
  <c r="F125" i="33"/>
  <c r="E126" i="33"/>
  <c r="F126" i="33"/>
  <c r="K8" i="30" l="1"/>
  <c r="C158" i="6" s="1"/>
  <c r="E133" i="30"/>
  <c r="F133" i="30"/>
  <c r="E134" i="30"/>
  <c r="F134" i="30"/>
  <c r="E135" i="30"/>
  <c r="F135" i="30"/>
  <c r="E136" i="30"/>
  <c r="F136" i="30"/>
  <c r="E137" i="30"/>
  <c r="F137" i="30"/>
  <c r="E138" i="30"/>
  <c r="F138" i="30"/>
  <c r="E139" i="30"/>
  <c r="F139" i="30"/>
  <c r="E140" i="30"/>
  <c r="F140" i="30"/>
  <c r="E141" i="30"/>
  <c r="F141" i="30"/>
  <c r="E4" i="30"/>
  <c r="F4" i="30"/>
  <c r="E5" i="30"/>
  <c r="F5" i="30"/>
  <c r="E6" i="30"/>
  <c r="F6" i="30"/>
  <c r="E7" i="30"/>
  <c r="F7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E23" i="30"/>
  <c r="F23" i="30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F33" i="30"/>
  <c r="E34" i="30"/>
  <c r="F34" i="30"/>
  <c r="E35" i="30"/>
  <c r="F35" i="30"/>
  <c r="E36" i="30"/>
  <c r="F36" i="30"/>
  <c r="E37" i="30"/>
  <c r="F37" i="30"/>
  <c r="E38" i="30"/>
  <c r="F38" i="30"/>
  <c r="E39" i="30"/>
  <c r="F39" i="30"/>
  <c r="E40" i="30"/>
  <c r="F40" i="30"/>
  <c r="E41" i="30"/>
  <c r="F41" i="30"/>
  <c r="E42" i="30"/>
  <c r="F42" i="30"/>
  <c r="E43" i="30"/>
  <c r="F43" i="30"/>
  <c r="E44" i="30"/>
  <c r="F44" i="30"/>
  <c r="E45" i="30"/>
  <c r="F45" i="30"/>
  <c r="E46" i="30"/>
  <c r="F46" i="30"/>
  <c r="E47" i="30"/>
  <c r="F47" i="30"/>
  <c r="E48" i="30"/>
  <c r="F48" i="30"/>
  <c r="E49" i="30"/>
  <c r="F49" i="30"/>
  <c r="E50" i="30"/>
  <c r="F50" i="30"/>
  <c r="E51" i="30"/>
  <c r="F51" i="30"/>
  <c r="E52" i="30"/>
  <c r="F52" i="30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E63" i="30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E72" i="30"/>
  <c r="F72" i="30"/>
  <c r="E73" i="30"/>
  <c r="F73" i="30"/>
  <c r="E74" i="30"/>
  <c r="F74" i="30"/>
  <c r="E75" i="30"/>
  <c r="F75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2" i="30"/>
  <c r="F82" i="30"/>
  <c r="E83" i="30"/>
  <c r="F83" i="30"/>
  <c r="E84" i="30"/>
  <c r="F84" i="30"/>
  <c r="E85" i="30"/>
  <c r="F85" i="30"/>
  <c r="E86" i="30"/>
  <c r="F86" i="30"/>
  <c r="E87" i="30"/>
  <c r="F87" i="30"/>
  <c r="E88" i="30"/>
  <c r="F88" i="30"/>
  <c r="E89" i="30"/>
  <c r="F89" i="30"/>
  <c r="E90" i="30"/>
  <c r="F90" i="30"/>
  <c r="E91" i="30"/>
  <c r="F91" i="30"/>
  <c r="E92" i="30"/>
  <c r="F92" i="30"/>
  <c r="E93" i="30"/>
  <c r="F93" i="30"/>
  <c r="E94" i="30"/>
  <c r="F94" i="30"/>
  <c r="E95" i="30"/>
  <c r="F95" i="30"/>
  <c r="E96" i="30"/>
  <c r="F96" i="30"/>
  <c r="E97" i="30"/>
  <c r="F97" i="30"/>
  <c r="E98" i="30"/>
  <c r="F98" i="30"/>
  <c r="E99" i="30"/>
  <c r="F99" i="30"/>
  <c r="E100" i="30"/>
  <c r="F100" i="30"/>
  <c r="E101" i="30"/>
  <c r="F101" i="30"/>
  <c r="E102" i="30"/>
  <c r="F102" i="30"/>
  <c r="E103" i="30"/>
  <c r="F103" i="30"/>
  <c r="E104" i="30"/>
  <c r="F104" i="30"/>
  <c r="E105" i="30"/>
  <c r="F105" i="30"/>
  <c r="E106" i="30"/>
  <c r="F106" i="30"/>
  <c r="E107" i="30"/>
  <c r="F107" i="30"/>
  <c r="E108" i="30"/>
  <c r="F108" i="30"/>
  <c r="E109" i="30"/>
  <c r="F109" i="30"/>
  <c r="E110" i="30"/>
  <c r="F110" i="30"/>
  <c r="E111" i="30"/>
  <c r="F111" i="30"/>
  <c r="E112" i="30"/>
  <c r="F112" i="30"/>
  <c r="E113" i="30"/>
  <c r="F113" i="30"/>
  <c r="E114" i="30"/>
  <c r="F114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E121" i="30"/>
  <c r="F121" i="30"/>
  <c r="E122" i="30"/>
  <c r="F122" i="30"/>
  <c r="E123" i="30"/>
  <c r="F123" i="30"/>
  <c r="E124" i="30"/>
  <c r="F124" i="30"/>
  <c r="E125" i="30"/>
  <c r="F125" i="30"/>
  <c r="E126" i="30"/>
  <c r="F126" i="30"/>
  <c r="E127" i="30"/>
  <c r="F127" i="30"/>
  <c r="E128" i="30"/>
  <c r="F128" i="30"/>
  <c r="E129" i="30"/>
  <c r="F129" i="30"/>
  <c r="E130" i="30"/>
  <c r="F130" i="30"/>
  <c r="E131" i="30"/>
  <c r="F131" i="30"/>
  <c r="E132" i="30"/>
  <c r="F132" i="30"/>
  <c r="K8" i="34" l="1"/>
  <c r="C174" i="6" s="1"/>
  <c r="F3" i="34"/>
  <c r="K5" i="34" s="1"/>
  <c r="C171" i="6" s="1"/>
  <c r="E3" i="34"/>
  <c r="A1" i="34"/>
  <c r="K8" i="33"/>
  <c r="C166" i="6" s="1"/>
  <c r="F3" i="33"/>
  <c r="K5" i="33" s="1"/>
  <c r="C163" i="6" s="1"/>
  <c r="E3" i="33"/>
  <c r="A1" i="33"/>
  <c r="F3" i="30"/>
  <c r="K5" i="30" s="1"/>
  <c r="C155" i="6" s="1"/>
  <c r="E3" i="30"/>
  <c r="A1" i="30"/>
  <c r="K6" i="34" l="1"/>
  <c r="K6" i="33"/>
  <c r="K7" i="30"/>
  <c r="C157" i="6" s="1"/>
  <c r="D147" i="6"/>
  <c r="E147" i="6"/>
  <c r="F147" i="6"/>
  <c r="D148" i="6"/>
  <c r="E148" i="6"/>
  <c r="F148" i="6"/>
  <c r="D149" i="6"/>
  <c r="E149" i="6"/>
  <c r="F149" i="6"/>
  <c r="D150" i="6"/>
  <c r="E150" i="6"/>
  <c r="F150" i="6"/>
  <c r="C151" i="6"/>
  <c r="D151" i="6"/>
  <c r="E151" i="6"/>
  <c r="F151" i="6"/>
  <c r="K8" i="29"/>
  <c r="C150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7" i="33" l="1"/>
  <c r="C165" i="6" s="1"/>
  <c r="C164" i="6"/>
  <c r="C18" i="6" s="1"/>
  <c r="K7" i="34"/>
  <c r="C173" i="6" s="1"/>
  <c r="C172" i="6"/>
  <c r="C19" i="6" s="1"/>
  <c r="K5" i="29"/>
  <c r="D139" i="6"/>
  <c r="E139" i="6"/>
  <c r="F139" i="6"/>
  <c r="D140" i="6"/>
  <c r="E140" i="6"/>
  <c r="F140" i="6"/>
  <c r="D141" i="6"/>
  <c r="E141" i="6"/>
  <c r="F141" i="6"/>
  <c r="D142" i="6"/>
  <c r="E142" i="6"/>
  <c r="F142" i="6"/>
  <c r="C143" i="6"/>
  <c r="D143" i="6"/>
  <c r="E143" i="6"/>
  <c r="F143" i="6"/>
  <c r="K8" i="28"/>
  <c r="C142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C4" i="15" l="1"/>
  <c r="E4" i="15" s="1"/>
  <c r="K6" i="29"/>
  <c r="C147" i="6"/>
  <c r="K5" i="28"/>
  <c r="D131" i="6"/>
  <c r="E131" i="6"/>
  <c r="F131" i="6"/>
  <c r="D132" i="6"/>
  <c r="E132" i="6"/>
  <c r="F132" i="6"/>
  <c r="D133" i="6"/>
  <c r="E133" i="6"/>
  <c r="F133" i="6"/>
  <c r="D134" i="6"/>
  <c r="E134" i="6"/>
  <c r="F134" i="6"/>
  <c r="C135" i="6"/>
  <c r="D135" i="6"/>
  <c r="E135" i="6"/>
  <c r="F135" i="6"/>
  <c r="K8" i="27"/>
  <c r="C134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139" i="6"/>
  <c r="K7" i="29"/>
  <c r="C149" i="6" s="1"/>
  <c r="C148" i="6"/>
  <c r="C16" i="6" s="1"/>
  <c r="K5" i="27"/>
  <c r="D123" i="6"/>
  <c r="E123" i="6"/>
  <c r="F123" i="6"/>
  <c r="D124" i="6"/>
  <c r="E124" i="6"/>
  <c r="F124" i="6"/>
  <c r="D125" i="6"/>
  <c r="E125" i="6"/>
  <c r="F125" i="6"/>
  <c r="D126" i="6"/>
  <c r="E126" i="6"/>
  <c r="F126" i="6"/>
  <c r="C127" i="6"/>
  <c r="D127" i="6"/>
  <c r="E127" i="6"/>
  <c r="F127" i="6"/>
  <c r="K7" i="28" l="1"/>
  <c r="C141" i="6" s="1"/>
  <c r="C140" i="6"/>
  <c r="C15" i="6" s="1"/>
  <c r="K6" i="27"/>
  <c r="C131" i="6"/>
  <c r="K8" i="26"/>
  <c r="C126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33" i="6" s="1"/>
  <c r="C132" i="6"/>
  <c r="C14" i="6" s="1"/>
  <c r="D115" i="6"/>
  <c r="E115" i="6"/>
  <c r="F115" i="6"/>
  <c r="D116" i="6"/>
  <c r="E116" i="6"/>
  <c r="F116" i="6"/>
  <c r="D117" i="6"/>
  <c r="E117" i="6"/>
  <c r="F117" i="6"/>
  <c r="D118" i="6"/>
  <c r="E118" i="6"/>
  <c r="F118" i="6"/>
  <c r="C119" i="6"/>
  <c r="D119" i="6"/>
  <c r="E119" i="6"/>
  <c r="F119" i="6"/>
  <c r="D107" i="6"/>
  <c r="E107" i="6"/>
  <c r="F107" i="6"/>
  <c r="D108" i="6"/>
  <c r="E108" i="6"/>
  <c r="F108" i="6"/>
  <c r="D109" i="6"/>
  <c r="E109" i="6"/>
  <c r="F109" i="6"/>
  <c r="D110" i="6"/>
  <c r="E110" i="6"/>
  <c r="F110" i="6"/>
  <c r="C111" i="6"/>
  <c r="D111" i="6"/>
  <c r="E111" i="6"/>
  <c r="F111" i="6"/>
  <c r="D99" i="6"/>
  <c r="E99" i="6"/>
  <c r="F99" i="6"/>
  <c r="D100" i="6"/>
  <c r="E100" i="6"/>
  <c r="F100" i="6"/>
  <c r="D101" i="6"/>
  <c r="E101" i="6"/>
  <c r="F101" i="6"/>
  <c r="D102" i="6"/>
  <c r="E102" i="6"/>
  <c r="F102" i="6"/>
  <c r="C103" i="6"/>
  <c r="D103" i="6"/>
  <c r="E103" i="6"/>
  <c r="F103" i="6"/>
  <c r="K5" i="26"/>
  <c r="C123" i="6" s="1"/>
  <c r="A1" i="26"/>
  <c r="K6" i="26" l="1"/>
  <c r="K8" i="25"/>
  <c r="C118" i="6" s="1"/>
  <c r="K7" i="26" l="1"/>
  <c r="C125" i="6" s="1"/>
  <c r="C124" i="6"/>
  <c r="C13" i="6" s="1"/>
  <c r="K5" i="25"/>
  <c r="C115" i="6" s="1"/>
  <c r="A1" i="25"/>
  <c r="K6" i="25" l="1"/>
  <c r="K8" i="22"/>
  <c r="C102" i="6" s="1"/>
  <c r="K8" i="23"/>
  <c r="C110" i="6" s="1"/>
  <c r="K5" i="23"/>
  <c r="C107" i="6" s="1"/>
  <c r="A1" i="23"/>
  <c r="K5" i="22"/>
  <c r="C99" i="6" s="1"/>
  <c r="A1" i="22"/>
  <c r="D3" i="15" l="1"/>
  <c r="K7" i="25"/>
  <c r="C117" i="6" s="1"/>
  <c r="C116" i="6"/>
  <c r="C12" i="6" s="1"/>
  <c r="K6" i="23"/>
  <c r="K6" i="22"/>
  <c r="K7" i="22" l="1"/>
  <c r="C101" i="6" s="1"/>
  <c r="C100" i="6"/>
  <c r="C10" i="6" s="1"/>
  <c r="K7" i="23"/>
  <c r="C109" i="6" s="1"/>
  <c r="C108" i="6"/>
  <c r="C11" i="6" s="1"/>
  <c r="D92" i="6"/>
  <c r="E92" i="6"/>
  <c r="F92" i="6"/>
  <c r="C3" i="15" l="1"/>
  <c r="E3" i="15" s="1"/>
  <c r="E2" i="15"/>
  <c r="D91" i="6"/>
  <c r="E91" i="6"/>
  <c r="F91" i="6"/>
  <c r="D93" i="6"/>
  <c r="E93" i="6"/>
  <c r="F93" i="6"/>
  <c r="D94" i="6"/>
  <c r="E94" i="6"/>
  <c r="F94" i="6"/>
  <c r="C95" i="6"/>
  <c r="D95" i="6"/>
  <c r="E95" i="6"/>
  <c r="F95" i="6"/>
  <c r="K5" i="21"/>
  <c r="C91" i="6" s="1"/>
  <c r="C9" i="6" s="1"/>
  <c r="K8" i="21"/>
  <c r="C94" i="6" s="1"/>
  <c r="A1" i="21"/>
  <c r="K6" i="21" l="1"/>
  <c r="D83" i="6"/>
  <c r="E83" i="6"/>
  <c r="F83" i="6"/>
  <c r="D84" i="6"/>
  <c r="E84" i="6"/>
  <c r="F84" i="6"/>
  <c r="D85" i="6"/>
  <c r="E85" i="6"/>
  <c r="F85" i="6"/>
  <c r="D86" i="6"/>
  <c r="E86" i="6"/>
  <c r="F86" i="6"/>
  <c r="C87" i="6"/>
  <c r="D87" i="6"/>
  <c r="E87" i="6"/>
  <c r="F87" i="6"/>
  <c r="K8" i="20"/>
  <c r="C86" i="6" s="1"/>
  <c r="A1" i="20"/>
  <c r="K5" i="20"/>
  <c r="C83" i="6" s="1"/>
  <c r="C8" i="6" s="1"/>
  <c r="K7" i="21" l="1"/>
  <c r="C93" i="6" s="1"/>
  <c r="C92" i="6"/>
  <c r="K6" i="20"/>
  <c r="K8" i="19"/>
  <c r="C78" i="6" s="1"/>
  <c r="D75" i="6"/>
  <c r="E75" i="6"/>
  <c r="F75" i="6"/>
  <c r="D76" i="6"/>
  <c r="E76" i="6"/>
  <c r="F76" i="6"/>
  <c r="D77" i="6"/>
  <c r="E77" i="6"/>
  <c r="F77" i="6"/>
  <c r="D78" i="6"/>
  <c r="E78" i="6"/>
  <c r="F78" i="6"/>
  <c r="C79" i="6"/>
  <c r="D79" i="6"/>
  <c r="E79" i="6"/>
  <c r="F79" i="6"/>
  <c r="K5" i="19"/>
  <c r="C75" i="6" s="1"/>
  <c r="A1" i="19"/>
  <c r="K7" i="20" l="1"/>
  <c r="C85" i="6" s="1"/>
  <c r="C84" i="6"/>
  <c r="K6" i="19"/>
  <c r="K7" i="19" l="1"/>
  <c r="C77" i="6" s="1"/>
  <c r="C76" i="6"/>
  <c r="C7" i="6" s="1"/>
  <c r="A1" i="17" l="1"/>
  <c r="A1" i="12"/>
  <c r="D67" i="6" l="1"/>
  <c r="E67" i="6"/>
  <c r="F67" i="6"/>
  <c r="D68" i="6"/>
  <c r="E68" i="6"/>
  <c r="F68" i="6"/>
  <c r="D69" i="6"/>
  <c r="E69" i="6"/>
  <c r="F69" i="6"/>
  <c r="D70" i="6"/>
  <c r="E70" i="6"/>
  <c r="F70" i="6"/>
  <c r="C71" i="6"/>
  <c r="D71" i="6"/>
  <c r="E71" i="6"/>
  <c r="F71" i="6"/>
  <c r="K8" i="17"/>
  <c r="C70" i="6" s="1"/>
  <c r="K5" i="17"/>
  <c r="C67" i="6" s="1"/>
  <c r="K6" i="17" l="1"/>
  <c r="D59" i="6"/>
  <c r="E59" i="6"/>
  <c r="F59" i="6"/>
  <c r="D60" i="6"/>
  <c r="E60" i="6"/>
  <c r="F60" i="6"/>
  <c r="D61" i="6"/>
  <c r="E61" i="6"/>
  <c r="F61" i="6"/>
  <c r="D62" i="6"/>
  <c r="E62" i="6"/>
  <c r="F62" i="6"/>
  <c r="C63" i="6"/>
  <c r="D63" i="6"/>
  <c r="E63" i="6"/>
  <c r="F63" i="6"/>
  <c r="K8" i="12"/>
  <c r="C62" i="6" s="1"/>
  <c r="K5" i="12"/>
  <c r="C59" i="6" s="1"/>
  <c r="K7" i="17" l="1"/>
  <c r="C69" i="6" s="1"/>
  <c r="C68" i="6"/>
  <c r="C6" i="6" s="1"/>
  <c r="K6" i="12"/>
  <c r="K8" i="11"/>
  <c r="K7" i="12" l="1"/>
  <c r="C61" i="6" s="1"/>
  <c r="C60" i="6"/>
  <c r="D51" i="6"/>
  <c r="E51" i="6"/>
  <c r="F51" i="6"/>
  <c r="D52" i="6"/>
  <c r="E52" i="6"/>
  <c r="F52" i="6"/>
  <c r="D53" i="6"/>
  <c r="E53" i="6"/>
  <c r="F53" i="6"/>
  <c r="C54" i="6"/>
  <c r="D54" i="6"/>
  <c r="E54" i="6"/>
  <c r="F54" i="6"/>
  <c r="C55" i="6"/>
  <c r="D55" i="6"/>
  <c r="E55" i="6"/>
  <c r="F55" i="6"/>
  <c r="K5" i="11"/>
  <c r="C51" i="6" s="1"/>
  <c r="K5" i="13"/>
  <c r="K6" i="13" s="1"/>
  <c r="K7" i="13" s="1"/>
  <c r="K6" i="11" l="1"/>
  <c r="K7" i="11" s="1"/>
  <c r="C53" i="6" s="1"/>
  <c r="C43" i="6"/>
  <c r="D43" i="6"/>
  <c r="E43" i="6"/>
  <c r="F43" i="6"/>
  <c r="C44" i="6"/>
  <c r="D44" i="6"/>
  <c r="E44" i="6"/>
  <c r="F44" i="6"/>
  <c r="C45" i="6"/>
  <c r="D45" i="6"/>
  <c r="E45" i="6"/>
  <c r="F45" i="6"/>
  <c r="C46" i="6"/>
  <c r="D46" i="6"/>
  <c r="E46" i="6"/>
  <c r="F46" i="6"/>
  <c r="C47" i="6"/>
  <c r="D47" i="6"/>
  <c r="E47" i="6"/>
  <c r="F47" i="6"/>
  <c r="C52" i="6" l="1"/>
  <c r="C5" i="6" l="1"/>
  <c r="C4" i="6"/>
  <c r="C3" i="6"/>
  <c r="C38" i="6" s="1"/>
</calcChain>
</file>

<file path=xl/sharedStrings.xml><?xml version="1.0" encoding="utf-8"?>
<sst xmlns="http://schemas.openxmlformats.org/spreadsheetml/2006/main" count="11691" uniqueCount="4716">
  <si>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</si>
  <si>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</si>
  <si>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</si>
  <si>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</si>
  <si>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</si>
  <si>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</si>
  <si>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</si>
  <si>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</si>
  <si>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</si>
  <si>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</si>
  <si>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</si>
  <si>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</si>
  <si>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</si>
  <si>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</si>
  <si>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</si>
  <si>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</si>
  <si>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</si>
  <si>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</si>
  <si>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</si>
  <si>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</si>
  <si>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</si>
  <si>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</si>
  <si>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</si>
  <si>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</si>
  <si>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</si>
  <si>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</si>
  <si>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</si>
  <si>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</si>
  <si>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</si>
  <si>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</si>
  <si>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</si>
  <si>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</si>
  <si>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</si>
  <si>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</si>
  <si>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</si>
  <si>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</si>
  <si>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</si>
  <si>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</si>
  <si>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</si>
  <si>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</si>
  <si>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</si>
  <si>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</si>
  <si>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</si>
  <si>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</si>
  <si>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</si>
  <si>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</si>
  <si>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</si>
  <si>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</si>
  <si>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</si>
  <si>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</si>
  <si>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</si>
  <si>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</si>
  <si>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</si>
  <si>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</si>
  <si>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</si>
  <si>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</si>
  <si>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</si>
  <si>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</si>
  <si>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</si>
  <si>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</si>
  <si>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</si>
  <si>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</si>
  <si>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</si>
  <si>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</si>
  <si>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</si>
  <si>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</si>
  <si>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</si>
  <si>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</si>
  <si>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</si>
  <si>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</si>
  <si>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</si>
  <si>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</si>
  <si>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</si>
  <si>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</si>
  <si>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</si>
  <si>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</si>
  <si>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</si>
  <si>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</si>
  <si>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</si>
  <si>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</si>
  <si>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</si>
  <si>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</si>
  <si>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</si>
  <si>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</si>
  <si>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</si>
  <si>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</si>
  <si>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</si>
  <si>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</si>
  <si>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</si>
  <si>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</si>
  <si>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</si>
  <si>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</si>
  <si>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</si>
  <si>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</si>
  <si>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</si>
  <si>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</si>
  <si>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</si>
  <si>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</si>
  <si>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</si>
  <si>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</si>
  <si>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</si>
  <si>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</si>
  <si>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</si>
  <si>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</si>
  <si>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</si>
  <si>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</si>
  <si>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</si>
  <si>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</si>
  <si>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</si>
  <si>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</si>
  <si>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</si>
  <si>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</si>
  <si>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</si>
  <si>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</si>
  <si>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</si>
  <si>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</si>
  <si>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</si>
  <si>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</si>
  <si>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</si>
  <si>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</si>
  <si>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</si>
  <si>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</si>
  <si>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</si>
  <si>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</si>
  <si>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</si>
  <si>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</si>
  <si>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</si>
  <si>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</si>
  <si>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</si>
  <si>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</si>
  <si>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</si>
  <si>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</si>
  <si>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</si>
  <si>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</si>
  <si>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</si>
  <si>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</si>
  <si>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</si>
  <si>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</si>
  <si>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</si>
  <si>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</si>
  <si>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</si>
  <si>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</si>
  <si>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</si>
  <si>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</si>
  <si>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</si>
  <si>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</si>
  <si>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</si>
  <si>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</si>
  <si>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</si>
  <si>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</si>
  <si>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</si>
  <si>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</si>
  <si>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</si>
  <si>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</si>
  <si>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</si>
  <si>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</si>
  <si>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</si>
  <si>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</si>
  <si>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</si>
  <si>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</si>
  <si>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</si>
  <si>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</si>
  <si>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</si>
  <si>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</si>
  <si>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</si>
  <si>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</si>
  <si>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</si>
  <si>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</si>
  <si>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</si>
  <si>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</si>
  <si>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</si>
  <si>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</si>
  <si>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</si>
  <si>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</si>
  <si>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</si>
  <si>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</si>
  <si>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</si>
  <si>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</si>
  <si>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</si>
  <si>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</si>
  <si>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</si>
  <si>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</si>
  <si>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</si>
  <si>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</si>
  <si>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</si>
  <si>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</si>
  <si>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</si>
  <si>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</si>
  <si>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</si>
  <si>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</si>
  <si>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</si>
  <si>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</si>
  <si>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</si>
  <si>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</si>
  <si>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</si>
  <si>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</si>
  <si>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</si>
  <si>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</si>
  <si>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</si>
  <si>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</si>
  <si>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</si>
  <si>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</si>
  <si>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</si>
  <si>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</si>
  <si>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</si>
  <si>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</si>
  <si>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</si>
  <si>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</si>
  <si>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</si>
  <si>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</si>
  <si>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</si>
  <si>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</si>
  <si>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</si>
  <si>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</si>
  <si>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</si>
  <si>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</si>
  <si>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</si>
  <si>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</si>
  <si>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</si>
  <si>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</si>
  <si>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</si>
  <si>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</si>
  <si>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</si>
  <si>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</si>
  <si>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</si>
  <si>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</si>
  <si>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</si>
  <si>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</si>
  <si>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</si>
  <si>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</si>
  <si>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</si>
  <si>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</si>
  <si>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</si>
  <si>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</si>
  <si>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</si>
  <si>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</si>
  <si>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</si>
  <si>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</si>
  <si>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</si>
  <si>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</si>
  <si>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</si>
  <si>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</si>
  <si>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</si>
  <si>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</si>
  <si>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</si>
  <si>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</si>
  <si>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</si>
  <si>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</si>
  <si>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</si>
  <si>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</si>
  <si>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</si>
  <si>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</si>
  <si>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</si>
  <si>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</si>
  <si>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</si>
  <si>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</si>
  <si>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</si>
  <si>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</si>
  <si>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</si>
  <si>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</si>
  <si>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</si>
  <si>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</si>
  <si>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</si>
  <si>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</si>
  <si>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</si>
  <si>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</si>
  <si>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</si>
  <si>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</si>
  <si>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</si>
  <si>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</si>
  <si>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</si>
  <si>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</si>
  <si>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</si>
  <si>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</si>
  <si>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</si>
  <si>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</si>
  <si>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</si>
  <si>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</si>
  <si>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</si>
  <si>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</si>
  <si>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</si>
  <si>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</si>
  <si>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</si>
  <si>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</si>
  <si>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</si>
  <si>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</si>
  <si>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</si>
  <si>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</si>
  <si>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</si>
  <si>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</si>
  <si>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</si>
  <si>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</si>
  <si>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</si>
  <si>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</si>
  <si>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</si>
  <si>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</si>
  <si>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</si>
  <si>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</si>
  <si>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</si>
  <si>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</si>
  <si>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</si>
  <si>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</si>
  <si>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</si>
  <si>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</si>
  <si>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</si>
  <si>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</si>
  <si>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</si>
  <si>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</si>
  <si>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</si>
  <si>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</si>
  <si>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</si>
  <si>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</si>
  <si>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</si>
  <si>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</si>
  <si>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</si>
  <si>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</si>
  <si>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</si>
  <si>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</si>
  <si>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</si>
  <si>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</si>
  <si>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</si>
  <si>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</si>
  <si>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</si>
  <si>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</si>
  <si>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</si>
  <si>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</si>
  <si>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</si>
  <si>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</si>
  <si>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</si>
  <si>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</si>
  <si>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</si>
  <si>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</si>
  <si>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</si>
  <si>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</si>
  <si>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</si>
  <si>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</si>
  <si>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</si>
  <si>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</si>
  <si>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</si>
  <si>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</si>
  <si>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</si>
  <si>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</si>
  <si>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</si>
  <si>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</si>
  <si>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</si>
  <si>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</si>
  <si>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</si>
  <si>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</si>
  <si>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</si>
  <si>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</si>
  <si>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</si>
  <si>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</si>
  <si>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</si>
  <si>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</si>
  <si>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</si>
  <si>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</si>
  <si>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</si>
  <si>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</si>
  <si>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</si>
  <si>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</si>
  <si>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</si>
  <si>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</si>
  <si>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</si>
  <si>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</si>
  <si>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</si>
  <si>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</si>
  <si>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</si>
  <si>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</si>
  <si>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</si>
  <si>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</si>
  <si>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</si>
  <si>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</si>
  <si>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</si>
  <si>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</si>
  <si>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</si>
  <si>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</si>
  <si>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</si>
  <si>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</si>
  <si>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</si>
  <si>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</si>
  <si>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</si>
  <si>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</si>
  <si>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</si>
  <si>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</si>
  <si>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</si>
  <si>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</si>
  <si>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</si>
  <si>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</si>
  <si>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</si>
  <si>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</si>
  <si>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</si>
  <si>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</si>
  <si>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</si>
  <si>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</si>
  <si>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</si>
  <si>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</si>
  <si>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</si>
  <si>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</si>
  <si>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</si>
  <si>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</si>
  <si>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</si>
  <si>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</si>
  <si>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</si>
  <si>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</si>
  <si>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</si>
  <si>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</si>
  <si>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</si>
  <si>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</si>
  <si>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</si>
  <si>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</si>
  <si>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</si>
  <si>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</si>
  <si>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</si>
  <si>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</si>
  <si>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</si>
  <si>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</si>
  <si>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</si>
  <si>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</si>
  <si>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</si>
  <si>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</si>
  <si>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</si>
  <si>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</si>
  <si>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</si>
  <si>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</si>
  <si>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</si>
  <si>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</si>
  <si>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</si>
  <si>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</si>
  <si>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</si>
  <si>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</si>
  <si>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</si>
  <si>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</si>
  <si>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</si>
  <si>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</si>
  <si>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</si>
  <si>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</si>
  <si>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</si>
  <si>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</si>
  <si>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</si>
  <si>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</si>
  <si>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</si>
  <si>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</si>
  <si>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</si>
  <si>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</si>
  <si>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</si>
  <si>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</si>
  <si>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</si>
  <si>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</si>
  <si>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</si>
  <si>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</si>
  <si>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</si>
  <si>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</si>
  <si>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</si>
  <si>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</si>
  <si>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</si>
  <si>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</si>
  <si>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</si>
  <si>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</si>
  <si>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</si>
  <si>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</si>
  <si>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</si>
  <si>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</si>
  <si>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</si>
  <si>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</si>
  <si>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</si>
  <si>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</si>
  <si>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</si>
  <si>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</si>
  <si>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</si>
  <si>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</si>
  <si>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</si>
  <si>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</si>
  <si>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</si>
  <si>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</si>
  <si>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</si>
  <si>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</si>
  <si>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</si>
  <si>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</si>
  <si>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</si>
  <si>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</si>
  <si>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</si>
  <si>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</si>
  <si>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</si>
  <si>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</si>
  <si>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</si>
  <si>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</si>
  <si>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</si>
  <si>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</si>
  <si>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</si>
  <si>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</si>
  <si>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</si>
  <si>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</si>
  <si>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</si>
  <si>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</si>
  <si>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</si>
  <si>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</si>
  <si>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</si>
  <si>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</si>
  <si>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</si>
  <si>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</si>
  <si>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</si>
  <si>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</si>
  <si>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</si>
  <si>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</si>
  <si>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</si>
  <si>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</si>
  <si>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</si>
  <si>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</si>
  <si>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</si>
  <si>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</si>
  <si>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</si>
  <si>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</si>
  <si>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</si>
  <si>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</si>
  <si>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</si>
  <si>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</si>
  <si>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</si>
  <si>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</si>
  <si>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</si>
  <si>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</si>
  <si>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</si>
  <si>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</si>
  <si>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</si>
  <si>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</si>
  <si>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</si>
  <si>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</si>
  <si>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</si>
  <si>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</si>
  <si>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</si>
  <si>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</si>
  <si>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</si>
  <si>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</si>
  <si>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</si>
  <si>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</si>
  <si>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</si>
  <si>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</si>
  <si>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</si>
  <si>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</si>
  <si>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</si>
  <si>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</si>
  <si>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</si>
  <si>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</si>
  <si>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</si>
  <si>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</si>
  <si>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</si>
  <si>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</si>
  <si>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</si>
  <si>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</si>
  <si>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</si>
  <si>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</si>
  <si>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</si>
  <si>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</si>
  <si>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</si>
  <si>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</si>
  <si>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</si>
  <si>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</si>
  <si>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</si>
  <si>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</si>
  <si>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</si>
  <si>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</si>
  <si>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</si>
  <si>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</si>
  <si>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</si>
  <si>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</si>
  <si>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</si>
  <si>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</si>
  <si>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</si>
  <si>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</si>
  <si>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</si>
  <si>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</si>
  <si>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</si>
  <si>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</si>
  <si>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</si>
  <si>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</si>
  <si>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</si>
  <si>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</si>
  <si>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</si>
  <si>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</si>
  <si>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</si>
  <si>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</si>
  <si>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</si>
  <si>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</si>
  <si>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</si>
  <si>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</si>
  <si>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</si>
  <si>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</si>
  <si>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</si>
  <si>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</si>
  <si>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</si>
  <si>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</si>
  <si>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</si>
  <si>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</si>
  <si>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</si>
  <si>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</si>
  <si>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</si>
  <si>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</si>
  <si>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</si>
  <si>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</si>
  <si>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</si>
  <si>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</si>
  <si>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</si>
  <si>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</si>
  <si>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</si>
  <si>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</si>
  <si>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</si>
  <si>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</si>
  <si>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</si>
  <si>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</si>
  <si>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</si>
  <si>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</si>
  <si>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</si>
  <si>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</si>
  <si>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</si>
  <si>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</si>
  <si>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</si>
  <si>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</si>
  <si>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</si>
  <si>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</si>
  <si>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</si>
  <si>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</si>
  <si>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</si>
  <si>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</si>
  <si>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</si>
  <si>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</si>
  <si>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</si>
  <si>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</si>
  <si>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</si>
  <si>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</si>
  <si>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</si>
  <si>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</si>
  <si>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</si>
  <si>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</si>
  <si>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</si>
  <si>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</si>
  <si>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</si>
  <si>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</si>
  <si>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</si>
  <si>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</si>
  <si>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</si>
  <si>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</si>
  <si>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</si>
  <si>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</si>
  <si>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</si>
  <si>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</si>
  <si>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</si>
  <si>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</si>
  <si>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</si>
  <si>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</si>
  <si>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</si>
  <si>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</si>
  <si>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</si>
  <si>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</si>
  <si>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</si>
  <si>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</si>
  <si>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</si>
  <si>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</si>
  <si>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</si>
  <si>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</si>
  <si>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</si>
  <si>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</si>
  <si>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</si>
  <si>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</si>
  <si>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</si>
  <si>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</si>
  <si>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</si>
  <si>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</si>
  <si>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</si>
  <si>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</si>
  <si>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</si>
  <si>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</si>
  <si>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</si>
  <si>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</si>
  <si>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</si>
  <si>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</si>
  <si>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</si>
  <si>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</si>
  <si>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</si>
  <si>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</si>
  <si>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</si>
  <si>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</si>
  <si>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</si>
  <si>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</si>
  <si>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</si>
  <si>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</si>
  <si>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</si>
  <si>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</si>
  <si>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</si>
  <si>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</si>
  <si>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</si>
  <si>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</si>
  <si>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</si>
  <si>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</si>
  <si>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</si>
  <si>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</si>
  <si>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</si>
  <si>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</si>
  <si>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</si>
  <si>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</si>
  <si>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</si>
  <si>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</si>
  <si>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</si>
  <si>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</si>
  <si>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</si>
  <si>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</si>
  <si>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</si>
  <si>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</si>
  <si>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</si>
  <si>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</si>
  <si>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</si>
  <si>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</si>
  <si>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</si>
  <si>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</si>
  <si>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</si>
  <si>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</si>
  <si>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</si>
  <si>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</si>
  <si>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</si>
  <si>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</si>
  <si>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</si>
  <si>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</si>
  <si>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</si>
  <si>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</si>
  <si>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</si>
  <si>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</si>
  <si>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</si>
  <si>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</si>
  <si>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</si>
  <si>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</si>
  <si>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</si>
  <si>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</si>
  <si>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</si>
  <si>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</si>
  <si>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</si>
  <si>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</si>
  <si>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</si>
  <si>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</si>
  <si>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</si>
  <si>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</si>
  <si>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</si>
  <si>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</si>
  <si>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</si>
  <si>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</si>
  <si>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</si>
  <si>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</si>
  <si>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</si>
  <si>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</si>
  <si>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</si>
  <si>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</si>
  <si>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</si>
  <si>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</si>
  <si>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</si>
  <si>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</si>
  <si>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</si>
  <si>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</si>
  <si>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</si>
  <si>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</si>
  <si>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</si>
  <si>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</si>
  <si>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</si>
  <si>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</si>
  <si>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</si>
  <si>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</si>
  <si>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</si>
  <si>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</si>
  <si>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</si>
  <si>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</si>
  <si>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</si>
  <si>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</si>
  <si>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</si>
  <si>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</si>
  <si>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</si>
  <si>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</si>
  <si>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</si>
  <si>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</si>
  <si>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</si>
  <si>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</si>
  <si>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</si>
  <si>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</si>
  <si>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</si>
  <si>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</si>
  <si>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</si>
  <si>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</si>
  <si>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</si>
  <si>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</si>
  <si>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</si>
  <si>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</si>
  <si>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</si>
  <si>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</si>
  <si>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</si>
  <si>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</si>
  <si>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</si>
  <si>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</si>
  <si>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</si>
  <si>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</si>
  <si>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</si>
  <si>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</si>
  <si>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</si>
  <si>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</si>
  <si>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</si>
  <si>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</si>
  <si>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</si>
  <si>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</si>
  <si>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</si>
  <si>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</si>
  <si>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</si>
  <si>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</si>
  <si>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</si>
  <si>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</si>
  <si>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</si>
  <si>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</si>
  <si>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</si>
  <si>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</si>
  <si>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</si>
  <si>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</si>
  <si>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</si>
  <si>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</si>
  <si>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</si>
  <si>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</si>
  <si>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</si>
  <si>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</si>
  <si>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</si>
  <si>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</si>
  <si>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</si>
  <si>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</si>
  <si>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</si>
  <si>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</si>
  <si>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</si>
  <si>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</si>
  <si>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</si>
  <si>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</si>
  <si>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</si>
  <si>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</si>
  <si>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</si>
  <si>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</si>
  <si>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</si>
  <si>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</si>
  <si>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</si>
  <si>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</si>
  <si>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</si>
  <si>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</si>
  <si>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</si>
  <si>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</si>
  <si>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</si>
  <si>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</si>
  <si>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</si>
  <si>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</si>
  <si>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</si>
  <si>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</si>
  <si>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</si>
  <si>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</si>
  <si>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</si>
  <si>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</si>
  <si>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</si>
  <si>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</si>
  <si>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</si>
  <si>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</si>
  <si>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</si>
  <si>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</si>
  <si>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</si>
  <si>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</si>
  <si>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</si>
  <si>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</si>
  <si>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</si>
  <si>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</si>
  <si>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</si>
  <si>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</si>
  <si>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</si>
  <si>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</si>
  <si>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</si>
  <si>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</si>
  <si>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</si>
  <si>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</si>
  <si>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</si>
  <si>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</si>
  <si>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</si>
  <si>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</si>
  <si>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</si>
  <si>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</si>
  <si>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</si>
  <si>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</si>
  <si>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</si>
  <si>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</si>
  <si>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</si>
  <si>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</si>
  <si>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</si>
  <si>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</si>
  <si>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</si>
  <si>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</si>
  <si>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</si>
  <si>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</si>
  <si>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</si>
  <si>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</si>
  <si>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</si>
  <si>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</si>
  <si>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</si>
  <si>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</si>
  <si>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</si>
  <si>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</si>
  <si>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</si>
  <si>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</si>
  <si>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</si>
  <si>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</si>
  <si>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</si>
  <si>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</si>
  <si>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</si>
  <si>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</si>
  <si>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</si>
  <si>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</si>
  <si>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</si>
  <si>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</si>
  <si>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</si>
  <si>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</si>
  <si>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</si>
  <si>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</si>
  <si>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</si>
  <si>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</si>
  <si>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</si>
  <si>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</si>
  <si>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</si>
  <si>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</si>
  <si>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</si>
  <si>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</si>
  <si>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</si>
  <si>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</si>
  <si>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</si>
  <si>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</si>
  <si>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</si>
  <si>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</si>
  <si>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</si>
  <si>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</si>
  <si>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</si>
  <si>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</si>
  <si>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</si>
  <si>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</si>
  <si>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</si>
  <si>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</si>
  <si>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</si>
  <si>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</si>
  <si>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</si>
  <si>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</si>
  <si>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</si>
  <si>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</si>
  <si>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</si>
  <si>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</si>
  <si>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</si>
  <si>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</si>
  <si>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</si>
  <si>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</si>
  <si>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</si>
  <si>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</si>
  <si>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</si>
  <si>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</si>
  <si>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</si>
  <si>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</si>
  <si>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</si>
  <si>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</si>
  <si>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</si>
  <si>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</si>
  <si>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</si>
  <si>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</si>
  <si>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</si>
  <si>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</si>
  <si>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</si>
  <si>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</si>
  <si>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</si>
  <si>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</si>
  <si>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</si>
  <si>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</si>
  <si>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</si>
  <si>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</si>
  <si>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</si>
  <si>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</si>
  <si>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</si>
  <si>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</si>
  <si>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</si>
  <si>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</si>
  <si>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</si>
  <si>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</si>
  <si>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</si>
  <si>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</si>
  <si>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</si>
  <si>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</si>
  <si>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</si>
  <si>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</si>
  <si>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</si>
  <si>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</si>
  <si>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</si>
  <si>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</si>
  <si>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</si>
  <si>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</si>
  <si>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</si>
  <si>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</si>
  <si>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</si>
  <si>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</si>
  <si>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</si>
  <si>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</si>
  <si>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</si>
  <si>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</si>
  <si>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</si>
  <si>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</si>
  <si>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</si>
  <si>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</si>
  <si>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</si>
  <si>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</si>
  <si>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</si>
  <si>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</si>
  <si>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</si>
  <si>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</si>
  <si>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</si>
  <si>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</si>
  <si>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</si>
  <si>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</si>
  <si>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</si>
  <si>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</si>
  <si>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</si>
  <si>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</si>
  <si>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</si>
  <si>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</si>
  <si>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</si>
  <si>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</si>
  <si>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</si>
  <si>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</si>
  <si>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</si>
  <si>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</si>
  <si>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</si>
  <si>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</si>
  <si>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</si>
  <si>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</si>
  <si>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</si>
  <si>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</si>
  <si>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</si>
  <si>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</si>
  <si>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</si>
  <si>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</si>
  <si>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</si>
  <si>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</si>
  <si>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</si>
  <si>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</si>
  <si>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</si>
  <si>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</si>
  <si>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</si>
  <si>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</si>
  <si>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</si>
  <si>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</si>
  <si>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</si>
  <si>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</si>
  <si>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</si>
  <si>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</si>
  <si>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</si>
  <si>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</si>
  <si>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</si>
  <si>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</si>
  <si>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</si>
  <si>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</si>
  <si>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</si>
  <si>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</si>
  <si>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</si>
  <si>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</si>
  <si>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</si>
  <si>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</si>
  <si>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</si>
  <si>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</si>
  <si>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</si>
  <si>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</si>
  <si>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</si>
  <si>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</si>
  <si>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</si>
  <si>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</si>
  <si>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</si>
  <si>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</si>
  <si>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</si>
  <si>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</si>
  <si>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</si>
  <si>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</si>
  <si>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</si>
  <si>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</si>
  <si>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</si>
  <si>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</si>
  <si>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</si>
  <si>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</si>
  <si>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</si>
  <si>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</si>
  <si>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</si>
  <si>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</si>
  <si>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</si>
  <si>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</si>
  <si>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</si>
  <si>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</si>
  <si>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</si>
  <si>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</si>
  <si>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</si>
  <si>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</si>
  <si>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</si>
  <si>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</si>
  <si>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</si>
  <si>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</si>
  <si>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</si>
  <si>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</si>
  <si>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</si>
  <si>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</si>
  <si>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</si>
  <si>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</si>
  <si>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</si>
  <si>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</si>
  <si>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</si>
  <si>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</si>
  <si>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</si>
  <si>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</si>
  <si>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</si>
  <si>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</si>
  <si>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</si>
  <si>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</si>
  <si>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</si>
  <si>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</si>
  <si>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</si>
  <si>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</si>
  <si>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</si>
  <si>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</si>
  <si>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</si>
  <si>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</si>
  <si>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</si>
  <si>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</si>
  <si>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</si>
  <si>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</si>
  <si>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</si>
  <si>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</si>
  <si>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</si>
  <si>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</si>
  <si>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</si>
  <si>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</si>
  <si>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</si>
  <si>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</si>
  <si>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</si>
  <si>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</si>
  <si>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</si>
  <si>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</si>
  <si>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</si>
  <si>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</si>
  <si>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</si>
  <si>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</si>
  <si>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</si>
  <si>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</si>
  <si>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</si>
  <si>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</si>
  <si>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</si>
  <si>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</si>
  <si>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</si>
  <si>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</si>
  <si>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</si>
  <si>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</si>
  <si>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</si>
  <si>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</si>
  <si>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</si>
  <si>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</si>
  <si>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</si>
  <si>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</si>
  <si>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</si>
  <si>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</si>
  <si>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</si>
  <si>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</si>
  <si>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</si>
  <si>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</si>
  <si>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</si>
  <si>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</si>
  <si>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</si>
  <si>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</si>
  <si>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</si>
  <si>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</si>
  <si>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</si>
  <si>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</si>
  <si>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</si>
  <si>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</si>
  <si>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</si>
  <si>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</si>
  <si>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</si>
  <si>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</si>
  <si>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</si>
  <si>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</si>
  <si>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</si>
  <si>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</si>
  <si>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</si>
  <si>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</si>
  <si>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</si>
  <si>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</si>
  <si>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</si>
  <si>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</si>
  <si>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</si>
  <si>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</si>
  <si>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</si>
  <si>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</si>
  <si>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</si>
  <si>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</si>
  <si>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</si>
  <si>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</si>
  <si>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</si>
  <si>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</si>
  <si>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</si>
  <si>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</si>
  <si>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</si>
  <si>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</si>
  <si>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</si>
  <si>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</si>
  <si>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</si>
  <si>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</si>
  <si>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</si>
  <si>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</si>
  <si>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</si>
  <si>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</si>
  <si>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</si>
  <si>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</si>
  <si>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</si>
  <si>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</si>
  <si>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</si>
  <si>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</si>
  <si>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</si>
  <si>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</si>
  <si>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</si>
  <si>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</si>
  <si>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</si>
  <si>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</si>
  <si>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</si>
  <si>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</si>
  <si>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</si>
  <si>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</si>
  <si>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</si>
  <si>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</si>
  <si>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</si>
  <si>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</si>
  <si>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</si>
  <si>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</si>
  <si>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</si>
  <si>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</si>
  <si>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</si>
  <si>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</si>
  <si>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</si>
  <si>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</si>
  <si>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</si>
  <si>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</si>
  <si>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</si>
  <si>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</si>
  <si>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</si>
  <si>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</si>
  <si>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</si>
  <si>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</si>
  <si>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</si>
  <si>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</si>
  <si>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</si>
  <si>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</si>
  <si>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</si>
  <si>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</si>
  <si>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</si>
  <si>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</si>
  <si>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</si>
  <si>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</si>
  <si>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</si>
  <si>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</si>
  <si>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</si>
  <si>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</si>
  <si>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</si>
  <si>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</si>
  <si>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</si>
  <si>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</si>
  <si>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</si>
  <si>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</si>
  <si>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</si>
  <si>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</si>
  <si>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</si>
  <si>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</si>
  <si>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</si>
  <si>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</si>
  <si>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</si>
  <si>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</si>
  <si>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</si>
  <si>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</si>
  <si>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</si>
  <si>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</si>
  <si>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</si>
  <si>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</si>
  <si>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</si>
  <si>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</si>
  <si>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</si>
  <si>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</si>
  <si>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</si>
  <si>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</si>
  <si>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</si>
  <si>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</si>
  <si>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</si>
  <si>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</si>
  <si>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</si>
  <si>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</si>
  <si>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</si>
  <si>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</si>
  <si>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</si>
  <si>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</si>
  <si>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</si>
  <si>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</si>
  <si>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</si>
  <si>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</si>
  <si>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</si>
  <si>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</si>
  <si>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</si>
  <si>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</si>
  <si>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</si>
  <si>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</si>
  <si>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</si>
  <si>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</si>
  <si>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</si>
  <si>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</si>
  <si>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</si>
  <si>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</si>
  <si>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</si>
  <si>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</si>
  <si>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</si>
  <si>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</si>
  <si>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</si>
  <si>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</si>
  <si>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</si>
  <si>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</si>
  <si>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</si>
  <si>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</si>
  <si>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</si>
  <si>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</si>
  <si>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</si>
  <si>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</si>
  <si>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</si>
  <si>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</si>
  <si>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</si>
  <si>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</si>
  <si>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</si>
  <si>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</si>
  <si>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</si>
  <si>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</si>
  <si>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</si>
  <si>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</si>
  <si>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</si>
  <si>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</si>
  <si>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</si>
  <si>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</si>
  <si>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</si>
  <si>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</si>
  <si>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</si>
  <si>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</si>
  <si>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</si>
  <si>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</si>
  <si>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</si>
  <si>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</si>
  <si>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</si>
  <si>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</si>
  <si>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</si>
  <si>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</si>
  <si>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</si>
  <si>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</si>
  <si>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</si>
  <si>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</si>
  <si>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</si>
  <si>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</si>
  <si>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</si>
  <si>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</si>
  <si>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</si>
  <si>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</si>
  <si>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</si>
  <si>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</si>
  <si>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</si>
  <si>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</si>
  <si>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</si>
  <si>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</si>
  <si>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</si>
  <si>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</si>
  <si>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</si>
  <si>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</si>
  <si>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</si>
  <si>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</si>
  <si>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</si>
  <si>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</si>
  <si>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</si>
  <si>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</si>
  <si>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</si>
  <si>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</si>
  <si>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</si>
  <si>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</si>
  <si>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</si>
  <si>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</si>
  <si>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</si>
  <si>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</si>
  <si>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</si>
  <si>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</si>
  <si>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</si>
  <si>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</si>
  <si>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</si>
  <si>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</si>
  <si>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</si>
  <si>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</si>
  <si>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</si>
  <si>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</si>
  <si>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</si>
  <si>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</si>
  <si>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</si>
  <si>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</si>
  <si>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</si>
  <si>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</si>
  <si>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</si>
  <si>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</si>
  <si>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</si>
  <si>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</si>
  <si>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</si>
  <si>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</si>
  <si>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</si>
  <si>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</si>
  <si>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</si>
  <si>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</si>
  <si>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</si>
  <si>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</si>
  <si>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</si>
  <si>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</si>
  <si>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</si>
  <si>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</si>
  <si>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</si>
  <si>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</si>
  <si>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</si>
  <si>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</si>
  <si>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</si>
  <si>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</si>
  <si>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</si>
  <si>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</si>
  <si>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</si>
  <si>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</si>
  <si>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</si>
  <si>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</si>
  <si>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</si>
  <si>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</si>
  <si>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</si>
  <si>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</si>
  <si>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</si>
  <si>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</si>
  <si>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</si>
  <si>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</si>
  <si>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</si>
  <si>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</si>
  <si>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</si>
  <si>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</si>
  <si>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</si>
  <si>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</si>
  <si>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</si>
  <si>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</si>
  <si>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</si>
  <si>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</si>
  <si>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</si>
  <si>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</si>
  <si>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</si>
  <si>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</si>
  <si>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</si>
  <si>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</si>
  <si>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</si>
  <si>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</si>
  <si>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</si>
  <si>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</si>
  <si>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</si>
  <si>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</si>
  <si>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</si>
  <si>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</si>
  <si>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</si>
  <si>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</si>
  <si>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</si>
  <si>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</si>
  <si>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</si>
  <si>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</si>
  <si>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</si>
  <si>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</si>
  <si>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</si>
  <si>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</si>
  <si>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</si>
  <si>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</si>
  <si>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</si>
  <si>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</si>
  <si>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</si>
  <si>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</si>
  <si>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</si>
  <si>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</si>
  <si>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</si>
  <si>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</si>
  <si>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</si>
  <si>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</si>
  <si>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</si>
  <si>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</si>
  <si>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</si>
  <si>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</si>
  <si>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</si>
  <si>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</si>
  <si>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</si>
  <si>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</si>
  <si>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</si>
  <si>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</si>
  <si>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</si>
  <si>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</si>
  <si>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</si>
  <si>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</si>
  <si>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</si>
  <si>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</si>
  <si>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</si>
  <si>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</si>
  <si>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</si>
  <si>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</si>
  <si>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</si>
  <si>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</si>
  <si>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</si>
  <si>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</si>
  <si>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</si>
  <si>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</si>
  <si>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</si>
  <si>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</si>
  <si>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</si>
  <si>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</si>
  <si>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</si>
  <si>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</si>
  <si>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</si>
  <si>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</si>
  <si>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</si>
  <si>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</si>
  <si>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</si>
  <si>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</si>
  <si>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</si>
  <si>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</si>
  <si>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</si>
  <si>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</si>
  <si>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</si>
  <si>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</si>
  <si>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</si>
  <si>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</si>
  <si>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</si>
  <si>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</si>
  <si>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</si>
  <si>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</si>
  <si>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</si>
  <si>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</si>
  <si>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</si>
  <si>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</si>
  <si>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</si>
  <si>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</si>
  <si>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</si>
  <si>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</si>
  <si>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</si>
  <si>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</si>
  <si>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</si>
  <si>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</si>
  <si>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</si>
  <si>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</si>
  <si>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</si>
  <si>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</si>
  <si>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</si>
  <si>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</si>
  <si>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</si>
  <si>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</si>
  <si>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</si>
  <si>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</si>
  <si>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</si>
  <si>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</si>
  <si>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</si>
  <si>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</si>
  <si>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</si>
  <si>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</si>
  <si>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</si>
  <si>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</si>
  <si>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</si>
  <si>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</si>
  <si>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</si>
  <si>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</si>
  <si>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</si>
  <si>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</si>
  <si>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</si>
  <si>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</si>
  <si>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</si>
  <si>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</si>
  <si>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</si>
  <si>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</si>
  <si>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</si>
  <si>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</si>
  <si>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</si>
  <si>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</si>
  <si>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</si>
  <si>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</si>
  <si>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</si>
  <si>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</si>
  <si>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</si>
  <si>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</si>
  <si>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</si>
  <si>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</si>
  <si>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</si>
  <si>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</si>
  <si>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</si>
  <si>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</si>
  <si>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</si>
  <si>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</si>
  <si>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</si>
  <si>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</si>
  <si>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</si>
  <si>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</si>
  <si>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</si>
  <si>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</si>
  <si>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</si>
  <si>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</si>
  <si>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</si>
  <si>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</si>
  <si>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</si>
  <si>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</si>
  <si>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</si>
  <si>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</si>
  <si>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</si>
  <si>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</si>
  <si>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</si>
  <si>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</si>
  <si>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</si>
  <si>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</si>
  <si>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</si>
  <si>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</si>
  <si>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</si>
  <si>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</si>
  <si>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</si>
  <si>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</si>
  <si>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</si>
  <si>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</si>
  <si>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</si>
  <si>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</si>
  <si>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</si>
  <si>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</si>
  <si>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</si>
  <si>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</si>
  <si>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</si>
  <si>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</si>
  <si>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</si>
  <si>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</si>
  <si>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</si>
  <si>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</si>
  <si>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</si>
  <si>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</si>
  <si>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</si>
  <si>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</si>
  <si>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</si>
  <si>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</si>
  <si>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</si>
  <si>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</si>
  <si>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</si>
  <si>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</si>
  <si>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</si>
  <si>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</si>
  <si>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</si>
  <si>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</si>
  <si>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</si>
  <si>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</si>
  <si>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</si>
  <si>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</si>
  <si>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</si>
  <si>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</si>
  <si>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</si>
  <si>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</si>
  <si>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</si>
  <si>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</si>
  <si>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</si>
  <si>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</si>
  <si>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</si>
  <si>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</si>
  <si>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</si>
  <si>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</si>
  <si>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</si>
  <si>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</si>
  <si>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</si>
  <si>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</si>
  <si>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</si>
  <si>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</si>
  <si>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</si>
  <si>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</si>
  <si>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</si>
  <si>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</si>
  <si>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</si>
  <si>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</si>
  <si>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</si>
  <si>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</si>
  <si>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</si>
  <si>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</si>
  <si>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</si>
  <si>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</si>
  <si>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</si>
  <si>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</si>
  <si>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</si>
  <si>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</si>
  <si>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</si>
  <si>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</si>
  <si>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</si>
  <si>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</si>
  <si>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</si>
  <si>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</si>
  <si>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</si>
  <si>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</si>
  <si>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</si>
  <si>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</si>
  <si>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</si>
  <si>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</si>
  <si>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</si>
  <si>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</si>
  <si>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</si>
  <si>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</si>
  <si>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</si>
  <si>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</si>
  <si>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</si>
  <si>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</si>
  <si>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</si>
  <si>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</si>
  <si>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</si>
  <si>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</si>
  <si>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</si>
  <si>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</si>
  <si>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</si>
  <si>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</si>
  <si>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</si>
  <si>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</si>
  <si>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</si>
  <si>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</si>
  <si>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</si>
  <si>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</si>
  <si>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</si>
  <si>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</si>
  <si>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</si>
  <si>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</si>
  <si>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</si>
  <si>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</si>
  <si>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</si>
  <si>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</si>
  <si>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</si>
  <si>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</si>
  <si>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</si>
  <si>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</si>
  <si>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</si>
  <si>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</si>
  <si>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</si>
  <si>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</si>
  <si>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</si>
  <si>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</si>
  <si>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</si>
  <si>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</si>
  <si>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</si>
  <si>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</si>
  <si>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</si>
  <si>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</si>
  <si>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</si>
  <si>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</si>
  <si>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</si>
  <si>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</si>
  <si>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</si>
  <si>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</si>
  <si>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</si>
  <si>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</si>
  <si>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</si>
  <si>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</si>
  <si>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</si>
  <si>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</si>
  <si>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</si>
  <si>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</si>
  <si>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</si>
  <si>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</si>
  <si>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</si>
  <si>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</si>
  <si>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</si>
  <si>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</si>
  <si>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</si>
  <si>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</si>
  <si>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</si>
  <si>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</si>
  <si>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</si>
  <si>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</si>
  <si>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</si>
  <si>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</si>
  <si>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</si>
  <si>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</si>
  <si>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</si>
  <si>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</si>
  <si>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</si>
  <si>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</si>
  <si>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</si>
  <si>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</si>
  <si>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</si>
  <si>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</si>
  <si>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</si>
  <si>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</si>
  <si>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</si>
  <si>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</si>
  <si>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</si>
  <si>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</si>
  <si>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</si>
  <si>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</si>
  <si>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</si>
  <si>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</si>
  <si>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</si>
  <si>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</si>
  <si>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</si>
  <si>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</si>
  <si>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</si>
  <si>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</si>
  <si>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</si>
  <si>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</si>
  <si>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</si>
  <si>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</si>
  <si>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</si>
  <si>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</si>
  <si>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</si>
  <si>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</si>
  <si>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</si>
  <si>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</si>
  <si>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</si>
  <si>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</si>
  <si>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</si>
  <si>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</si>
  <si>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</si>
  <si>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</si>
  <si>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</si>
  <si>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</si>
  <si>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</si>
  <si>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</si>
  <si>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</si>
  <si>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</si>
  <si>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</si>
  <si>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</si>
  <si>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</si>
  <si>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</si>
  <si>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</si>
  <si>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</si>
  <si>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</si>
  <si>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</si>
  <si>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</si>
  <si>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</si>
  <si>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</si>
  <si>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</si>
  <si>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</si>
  <si>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</si>
  <si>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</si>
  <si>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</si>
  <si>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</si>
  <si>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</si>
  <si>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</si>
  <si>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</si>
  <si>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</si>
  <si>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</si>
  <si>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</si>
  <si>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</si>
  <si>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</si>
  <si>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</si>
  <si>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</si>
  <si>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</si>
  <si>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</si>
  <si>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</si>
  <si>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</si>
  <si>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</si>
  <si>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</si>
  <si>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</si>
  <si>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</si>
  <si>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</si>
  <si>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</si>
  <si>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</si>
  <si>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</si>
  <si>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</si>
  <si>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</si>
  <si>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</si>
  <si>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</si>
  <si>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</si>
  <si>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</si>
  <si>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</si>
  <si>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</si>
  <si>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</si>
  <si>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</si>
  <si>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</si>
  <si>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</si>
  <si>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</si>
  <si>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</si>
  <si>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</si>
  <si>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</si>
  <si>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</si>
  <si>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</si>
  <si>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</si>
  <si>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</si>
  <si>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</si>
  <si>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</si>
  <si>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</si>
  <si>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</si>
  <si>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</si>
  <si>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</si>
  <si>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</si>
  <si>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</si>
  <si>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</si>
  <si>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</si>
  <si>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</si>
  <si>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</si>
  <si>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</si>
  <si>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</si>
  <si>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</si>
  <si>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</si>
  <si>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</si>
  <si>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</si>
  <si>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</si>
  <si>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</si>
  <si>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</si>
  <si>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</si>
  <si>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</si>
  <si>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</si>
  <si>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</si>
  <si>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</si>
  <si>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</si>
  <si>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</si>
  <si>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</si>
  <si>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</si>
  <si>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</si>
  <si>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</si>
  <si>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</si>
  <si>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</si>
  <si>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</si>
  <si>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</si>
  <si>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</si>
  <si>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</si>
  <si>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</si>
  <si>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</si>
  <si>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</si>
  <si>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</si>
  <si>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</si>
  <si>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</si>
  <si>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</si>
  <si>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</si>
  <si>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</si>
  <si>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</si>
  <si>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</si>
  <si>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</si>
  <si>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</si>
  <si>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</si>
  <si>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</si>
  <si>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</si>
  <si>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</si>
  <si>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</si>
  <si>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</si>
  <si>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</si>
  <si>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</si>
  <si>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</si>
  <si>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</si>
  <si>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</si>
  <si>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</si>
  <si>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</si>
  <si>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</si>
  <si>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</si>
  <si>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</si>
  <si>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</si>
  <si>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</si>
  <si>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</si>
  <si>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</si>
  <si>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</si>
  <si>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</si>
  <si>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</si>
  <si>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</si>
  <si>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</si>
  <si>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</si>
  <si>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</si>
  <si>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</si>
  <si>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</si>
  <si>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</si>
  <si>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</si>
  <si>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</si>
  <si>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</si>
  <si>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</si>
  <si>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</si>
  <si>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</si>
  <si>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</si>
  <si>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</si>
  <si>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</si>
  <si>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</si>
  <si>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</si>
  <si>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</si>
  <si>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</si>
  <si>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</si>
  <si>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</si>
  <si>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</si>
  <si>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</si>
  <si>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</si>
  <si>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</si>
  <si>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</si>
  <si>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</si>
  <si>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</si>
  <si>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</si>
  <si>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</si>
  <si>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</si>
  <si>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</si>
  <si>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</si>
  <si>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</si>
  <si>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</si>
  <si>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</si>
  <si>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</si>
  <si>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</si>
  <si>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</si>
  <si>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</si>
  <si>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</si>
  <si>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</si>
  <si>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</si>
  <si>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</si>
  <si>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</si>
  <si>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</si>
  <si>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</si>
  <si>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</si>
  <si>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</si>
  <si>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</si>
  <si>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</si>
  <si>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</si>
  <si>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</si>
  <si>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</si>
  <si>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</si>
  <si>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</si>
  <si>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</si>
  <si>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</si>
  <si>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</si>
  <si>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</si>
  <si>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</si>
  <si>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</si>
  <si>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</si>
  <si>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</si>
  <si>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</si>
  <si>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</si>
  <si>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</si>
  <si>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</si>
  <si>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</si>
  <si>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</si>
  <si>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</si>
  <si>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</si>
  <si>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</si>
  <si>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</si>
  <si>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</si>
  <si>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</si>
  <si>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</si>
  <si>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</si>
  <si>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</si>
  <si>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</si>
  <si>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</si>
  <si>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</si>
  <si>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</si>
  <si>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</si>
  <si>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</si>
  <si>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</si>
  <si>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</si>
  <si>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</si>
  <si>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</si>
  <si>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</si>
  <si>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</si>
  <si>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</si>
  <si>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</si>
  <si>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</si>
  <si>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</si>
  <si>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</si>
  <si>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</si>
  <si>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</si>
  <si>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</si>
  <si>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</si>
  <si>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</si>
  <si>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</si>
  <si>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</si>
  <si>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</si>
  <si>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</si>
  <si>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</si>
  <si>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</si>
  <si>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</si>
  <si>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</si>
  <si>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</si>
  <si>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</si>
  <si>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</si>
  <si>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</si>
  <si>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</si>
  <si>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</si>
  <si>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</si>
  <si>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</si>
  <si>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</si>
  <si>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</si>
  <si>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</si>
  <si>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</si>
  <si>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</si>
  <si>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</si>
  <si>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</si>
  <si>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</si>
  <si>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</si>
  <si>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</si>
  <si>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</si>
  <si>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</si>
  <si>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</si>
  <si>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</si>
  <si>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</si>
  <si>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</si>
  <si>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</si>
  <si>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</si>
  <si>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</si>
  <si>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</si>
  <si>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</si>
  <si>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</si>
  <si>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</si>
  <si>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</si>
  <si>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</si>
  <si>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</si>
  <si>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</si>
  <si>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</si>
  <si>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</si>
  <si>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</si>
  <si>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</si>
  <si>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</si>
  <si>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</si>
  <si>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</si>
  <si>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</si>
  <si>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</si>
  <si>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</si>
  <si>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</si>
  <si>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</si>
  <si>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</si>
  <si>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</si>
  <si>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</si>
  <si>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</si>
  <si>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</si>
  <si>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</si>
  <si>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</si>
  <si>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</si>
  <si>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</si>
  <si>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</si>
  <si>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</si>
  <si>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</si>
  <si>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</si>
  <si>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</si>
  <si>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</si>
  <si>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</si>
  <si>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</si>
  <si>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</si>
  <si>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</si>
  <si>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</si>
  <si>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</si>
  <si>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</si>
  <si>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</si>
  <si>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</si>
  <si>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</si>
  <si>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</si>
  <si>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</si>
  <si>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</si>
  <si>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</si>
  <si>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</si>
  <si>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</si>
  <si>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</si>
  <si>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</si>
  <si>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</si>
  <si>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</si>
  <si>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</si>
  <si>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</si>
  <si>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</si>
  <si>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</si>
  <si>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</si>
  <si>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</si>
  <si>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</si>
  <si>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</si>
  <si>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</si>
  <si>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</si>
  <si>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</si>
  <si>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</si>
  <si>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</si>
  <si>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</si>
  <si>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</si>
  <si>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</si>
  <si>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</si>
  <si>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</si>
  <si>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</si>
  <si>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</si>
  <si>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</si>
  <si>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</si>
  <si>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</si>
  <si>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</si>
  <si>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</si>
  <si>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</si>
  <si>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</si>
  <si>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</si>
  <si>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</si>
  <si>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</si>
  <si>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</si>
  <si>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</si>
  <si>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</si>
  <si>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</si>
  <si>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</si>
  <si>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</si>
  <si>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</si>
  <si>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</si>
  <si>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</si>
  <si>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</si>
  <si>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</si>
  <si>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</si>
  <si>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</si>
  <si>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</si>
  <si>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</si>
  <si>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</si>
  <si>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</si>
  <si>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</si>
  <si>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</si>
  <si>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</si>
  <si>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</si>
  <si>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</si>
  <si>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</si>
  <si>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</si>
  <si>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</si>
  <si>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</si>
  <si>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</si>
  <si>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</si>
  <si>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</si>
  <si>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</si>
  <si>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</si>
  <si>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</si>
  <si>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</si>
  <si>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</si>
  <si>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</si>
  <si>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</si>
  <si>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</si>
  <si>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</si>
  <si>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</si>
  <si>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</si>
  <si>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</si>
  <si>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</si>
  <si>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</si>
  <si>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</si>
  <si>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</si>
  <si>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</si>
  <si>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</si>
  <si>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</si>
  <si>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</si>
  <si>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</si>
  <si>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</si>
  <si>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</si>
  <si>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</si>
  <si>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</si>
  <si>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</si>
  <si>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</si>
  <si>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</si>
  <si>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</si>
  <si>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</si>
  <si>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</si>
  <si>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</si>
  <si>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</si>
  <si>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Onboard entered a failsafe state that caused the dispatch system to cut it out</t>
  </si>
  <si>
    <t>101-20</t>
  </si>
  <si>
    <t>102-20</t>
  </si>
  <si>
    <t>103-20</t>
  </si>
  <si>
    <t>104-20</t>
  </si>
  <si>
    <t>105-20</t>
  </si>
  <si>
    <t>107-20</t>
  </si>
  <si>
    <t>108-20</t>
  </si>
  <si>
    <t>109-20</t>
  </si>
  <si>
    <t>110-20</t>
  </si>
  <si>
    <t>111-20</t>
  </si>
  <si>
    <t>112-20</t>
  </si>
  <si>
    <t>113-20</t>
  </si>
  <si>
    <t>114-20</t>
  </si>
  <si>
    <t>115-20</t>
  </si>
  <si>
    <t>116-20</t>
  </si>
  <si>
    <t>117-20</t>
  </si>
  <si>
    <t>118-20</t>
  </si>
  <si>
    <t>119-20</t>
  </si>
  <si>
    <t>121-20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</si>
  <si>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</si>
  <si>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</si>
  <si>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</si>
  <si>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</si>
  <si>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</si>
  <si>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</si>
  <si>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</si>
  <si>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</si>
  <si>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130-20</t>
  </si>
  <si>
    <t>131-20</t>
  </si>
  <si>
    <t>132-20</t>
  </si>
  <si>
    <t>133-20</t>
  </si>
  <si>
    <t>135-20</t>
  </si>
  <si>
    <t>137-20</t>
  </si>
  <si>
    <t>138-20</t>
  </si>
  <si>
    <t>139-20</t>
  </si>
  <si>
    <t>140-20</t>
  </si>
  <si>
    <t>141-20</t>
  </si>
  <si>
    <t>142-20</t>
  </si>
  <si>
    <t>143-20</t>
  </si>
  <si>
    <t>144-20</t>
  </si>
  <si>
    <t>145-20</t>
  </si>
  <si>
    <t>146-20</t>
  </si>
  <si>
    <t>148-20</t>
  </si>
  <si>
    <t>149-20</t>
  </si>
  <si>
    <t>150-20</t>
  </si>
  <si>
    <t>151-20</t>
  </si>
  <si>
    <t>152-20</t>
  </si>
  <si>
    <t>153-20</t>
  </si>
  <si>
    <t>154-20</t>
  </si>
  <si>
    <t>155-20</t>
  </si>
  <si>
    <t>156-20</t>
  </si>
  <si>
    <t>157-20</t>
  </si>
  <si>
    <t>158-20</t>
  </si>
  <si>
    <t>159-20</t>
  </si>
  <si>
    <t>160-20</t>
  </si>
  <si>
    <t>161-20</t>
  </si>
  <si>
    <t>162-20</t>
  </si>
  <si>
    <t>163-20</t>
  </si>
  <si>
    <t>164-20</t>
  </si>
  <si>
    <t>165-20</t>
  </si>
  <si>
    <t>166-20</t>
  </si>
  <si>
    <t>167-20</t>
  </si>
  <si>
    <t>168-20</t>
  </si>
  <si>
    <t>169-20</t>
  </si>
  <si>
    <t>170-20</t>
  </si>
  <si>
    <t>171-20</t>
  </si>
  <si>
    <t>172-20</t>
  </si>
  <si>
    <t>173-20</t>
  </si>
  <si>
    <t>174-20</t>
  </si>
  <si>
    <t>175-20</t>
  </si>
  <si>
    <t>176-20</t>
  </si>
  <si>
    <t>179-20</t>
  </si>
  <si>
    <t>180-20</t>
  </si>
  <si>
    <t>181-20</t>
  </si>
  <si>
    <t>182-20</t>
  </si>
  <si>
    <t>183-20</t>
  </si>
  <si>
    <t>184-20</t>
  </si>
  <si>
    <t>185-20</t>
  </si>
  <si>
    <t>186-20</t>
  </si>
  <si>
    <t>187-20</t>
  </si>
  <si>
    <t>188-20</t>
  </si>
  <si>
    <t>189-20</t>
  </si>
  <si>
    <t>190-20</t>
  </si>
  <si>
    <t>191-20</t>
  </si>
  <si>
    <t>192-20</t>
  </si>
  <si>
    <t>193-20</t>
  </si>
  <si>
    <t>194-20</t>
  </si>
  <si>
    <t>195-20</t>
  </si>
  <si>
    <t>196-20</t>
  </si>
  <si>
    <t>197-20</t>
  </si>
  <si>
    <t>198-20</t>
  </si>
  <si>
    <t>199-20</t>
  </si>
  <si>
    <t>200-20</t>
  </si>
  <si>
    <t>201-20</t>
  </si>
  <si>
    <t>202-20</t>
  </si>
  <si>
    <t>203-20</t>
  </si>
  <si>
    <t>204-20</t>
  </si>
  <si>
    <t>205-20</t>
  </si>
  <si>
    <t>206-20</t>
  </si>
  <si>
    <t>207-20</t>
  </si>
  <si>
    <t>208-20</t>
  </si>
  <si>
    <t>209-20</t>
  </si>
  <si>
    <t>210-20</t>
  </si>
  <si>
    <t>211-20</t>
  </si>
  <si>
    <t>212-20</t>
  </si>
  <si>
    <t>213-20</t>
  </si>
  <si>
    <t>214-20</t>
  </si>
  <si>
    <t>215-20</t>
  </si>
  <si>
    <t>216-20</t>
  </si>
  <si>
    <t>217-20</t>
  </si>
  <si>
    <t>218-20</t>
  </si>
  <si>
    <t>219-20</t>
  </si>
  <si>
    <t>220-20</t>
  </si>
  <si>
    <t>221-20</t>
  </si>
  <si>
    <t>222-20</t>
  </si>
  <si>
    <t>223-20</t>
  </si>
  <si>
    <t>224-20</t>
  </si>
  <si>
    <t>226-20</t>
  </si>
  <si>
    <t>227-20</t>
  </si>
  <si>
    <t>228-20</t>
  </si>
  <si>
    <t>229-20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</si>
  <si>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</si>
  <si>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</si>
  <si>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</si>
  <si>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</si>
  <si>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</si>
  <si>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</si>
  <si>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</si>
  <si>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</si>
  <si>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238-20</t>
  </si>
  <si>
    <t>239-20</t>
  </si>
  <si>
    <t>240-20</t>
  </si>
  <si>
    <t>241-20</t>
  </si>
  <si>
    <t>242-20</t>
  </si>
  <si>
    <t>243-20</t>
  </si>
  <si>
    <t>244-20</t>
  </si>
  <si>
    <t>245-20</t>
  </si>
  <si>
    <t>246-20</t>
  </si>
  <si>
    <t>236-21</t>
  </si>
  <si>
    <t>237-21</t>
  </si>
  <si>
    <t>236-22</t>
  </si>
  <si>
    <t>237-22</t>
  </si>
  <si>
    <t>4-car consist caused comm outage</t>
  </si>
  <si>
    <t>Wi-MAX or network outage</t>
  </si>
  <si>
    <t>DUS 2N not cleared (routing/dispatch)</t>
  </si>
  <si>
    <t>Sand Creek 4S not cleared (routing/dispatch)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</si>
  <si>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</si>
  <si>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</si>
  <si>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</si>
  <si>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</si>
  <si>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</si>
  <si>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</si>
  <si>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</si>
  <si>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</si>
  <si>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</si>
  <si>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</si>
  <si>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111-21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</si>
  <si>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</si>
  <si>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</si>
  <si>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</si>
  <si>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</si>
  <si>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</si>
  <si>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</si>
  <si>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</si>
  <si>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</si>
  <si>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</si>
  <si>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</si>
  <si>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</si>
  <si>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</si>
  <si>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</si>
  <si>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</si>
  <si>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</si>
  <si>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</si>
  <si>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</si>
  <si>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</si>
  <si>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</si>
  <si>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</si>
  <si>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</si>
  <si>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</si>
  <si>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</si>
  <si>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</si>
  <si>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</si>
  <si>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</si>
  <si>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</si>
  <si>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</si>
  <si>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</si>
  <si>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</si>
  <si>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</si>
  <si>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</si>
  <si>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</si>
  <si>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</si>
  <si>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</si>
  <si>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</si>
  <si>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148-21</t>
  </si>
  <si>
    <t>149-21</t>
  </si>
  <si>
    <t>150-21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</si>
  <si>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</si>
  <si>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</si>
  <si>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</si>
  <si>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</si>
  <si>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</si>
  <si>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</si>
  <si>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</si>
  <si>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</si>
  <si>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</si>
  <si>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</si>
  <si>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</si>
  <si>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</si>
  <si>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</si>
  <si>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</si>
  <si>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</si>
  <si>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</si>
  <si>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</si>
  <si>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169-21</t>
  </si>
  <si>
    <t>171-21</t>
  </si>
  <si>
    <t>172-21</t>
  </si>
  <si>
    <t>173-21</t>
  </si>
  <si>
    <t>178-21</t>
  </si>
  <si>
    <t>180-21</t>
  </si>
  <si>
    <t>184-21</t>
  </si>
  <si>
    <t>185-21</t>
  </si>
  <si>
    <t>186-21</t>
  </si>
  <si>
    <t>187-21</t>
  </si>
  <si>
    <t>188-21</t>
  </si>
  <si>
    <t>189-21</t>
  </si>
  <si>
    <t>190-21</t>
  </si>
  <si>
    <t>191-21</t>
  </si>
  <si>
    <t>192-21</t>
  </si>
  <si>
    <t>193-21</t>
  </si>
  <si>
    <t>194-21</t>
  </si>
  <si>
    <t>195-21</t>
  </si>
  <si>
    <t>196-21</t>
  </si>
  <si>
    <t>198-21</t>
  </si>
  <si>
    <t>199-21</t>
  </si>
  <si>
    <t>200-21</t>
  </si>
  <si>
    <t>201-21</t>
  </si>
  <si>
    <t>202-21</t>
  </si>
  <si>
    <t>203-21</t>
  </si>
  <si>
    <t>204-21</t>
  </si>
  <si>
    <t>205-21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</si>
  <si>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</si>
  <si>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</si>
  <si>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</si>
  <si>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</si>
  <si>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</si>
  <si>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</si>
  <si>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</si>
  <si>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</si>
  <si>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</si>
  <si>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</si>
  <si>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</si>
  <si>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</si>
  <si>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</si>
  <si>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</si>
  <si>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</si>
  <si>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</si>
  <si>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</si>
  <si>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</si>
  <si>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</si>
  <si>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</si>
  <si>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</si>
  <si>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</si>
  <si>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</si>
  <si>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</si>
  <si>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</si>
  <si>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</si>
  <si>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232-21</t>
  </si>
  <si>
    <t>233-21</t>
  </si>
  <si>
    <t>234-21</t>
  </si>
  <si>
    <t>235-21</t>
  </si>
  <si>
    <t>238-21</t>
  </si>
  <si>
    <t>239-21</t>
  </si>
  <si>
    <t>240-21</t>
  </si>
  <si>
    <t>241-21</t>
  </si>
  <si>
    <t>242-21</t>
  </si>
  <si>
    <t>243-21</t>
  </si>
  <si>
    <t>244-21</t>
  </si>
  <si>
    <t>245-21</t>
  </si>
  <si>
    <t>246-21</t>
  </si>
  <si>
    <t>234-22</t>
  </si>
  <si>
    <t>101-22</t>
  </si>
  <si>
    <t>102-22</t>
  </si>
  <si>
    <t>103-22</t>
  </si>
  <si>
    <t>104-22</t>
  </si>
  <si>
    <t>107-22</t>
  </si>
  <si>
    <t>108-22</t>
  </si>
  <si>
    <t>109-22</t>
  </si>
  <si>
    <t>110-22</t>
  </si>
  <si>
    <t>111-22</t>
  </si>
  <si>
    <t>112-22</t>
  </si>
  <si>
    <t>113-22</t>
  </si>
  <si>
    <t>114-22</t>
  </si>
  <si>
    <t>115-22</t>
  </si>
  <si>
    <t>116-22</t>
  </si>
  <si>
    <t>117-22</t>
  </si>
  <si>
    <t>118-22</t>
  </si>
  <si>
    <t>119-22</t>
  </si>
  <si>
    <t>120-22</t>
  </si>
  <si>
    <t>121-22</t>
  </si>
  <si>
    <t>122-22</t>
  </si>
  <si>
    <t>123-22</t>
  </si>
  <si>
    <t>124-22</t>
  </si>
  <si>
    <t>125-22</t>
  </si>
  <si>
    <t>126-22</t>
  </si>
  <si>
    <t>127-22</t>
  </si>
  <si>
    <t>129-22</t>
  </si>
  <si>
    <t>130-22</t>
  </si>
  <si>
    <t>131-22</t>
  </si>
  <si>
    <t>132-22</t>
  </si>
  <si>
    <t>133-22</t>
  </si>
  <si>
    <t>134-22</t>
  </si>
  <si>
    <t>135-22</t>
  </si>
  <si>
    <t>136-22</t>
  </si>
  <si>
    <t>137-22</t>
  </si>
  <si>
    <t>138-22</t>
  </si>
  <si>
    <t>139-22</t>
  </si>
  <si>
    <t>140-22</t>
  </si>
  <si>
    <t>141-22</t>
  </si>
  <si>
    <t>142-22</t>
  </si>
  <si>
    <t>143-22</t>
  </si>
  <si>
    <t>144-22</t>
  </si>
  <si>
    <t>145-22</t>
  </si>
  <si>
    <t>146-22</t>
  </si>
  <si>
    <t>147-22</t>
  </si>
  <si>
    <t>148-22</t>
  </si>
  <si>
    <t>149-22</t>
  </si>
  <si>
    <t>150-22</t>
  </si>
  <si>
    <t>151-22</t>
  </si>
  <si>
    <t>152-22</t>
  </si>
  <si>
    <t>153-22</t>
  </si>
  <si>
    <t>154-22</t>
  </si>
  <si>
    <t>155-22</t>
  </si>
  <si>
    <t>156-22</t>
  </si>
  <si>
    <t>157-22</t>
  </si>
  <si>
    <t>158-22</t>
  </si>
  <si>
    <t>159-22</t>
  </si>
  <si>
    <t>160-22</t>
  </si>
  <si>
    <t>161-22</t>
  </si>
  <si>
    <t>162-22</t>
  </si>
  <si>
    <t>164-22</t>
  </si>
  <si>
    <t>165-22</t>
  </si>
  <si>
    <t>166-22</t>
  </si>
  <si>
    <t>167-22</t>
  </si>
  <si>
    <t>168-22</t>
  </si>
  <si>
    <t>169-22</t>
  </si>
  <si>
    <t>171-22</t>
  </si>
  <si>
    <t>172-22</t>
  </si>
  <si>
    <t>175-22</t>
  </si>
  <si>
    <t>176-22</t>
  </si>
  <si>
    <t>177-22</t>
  </si>
  <si>
    <t>178-22</t>
  </si>
  <si>
    <t>179-22</t>
  </si>
  <si>
    <t>180-22</t>
  </si>
  <si>
    <t>181-22</t>
  </si>
  <si>
    <t>182-22</t>
  </si>
  <si>
    <t>183-22</t>
  </si>
  <si>
    <t>184-22</t>
  </si>
  <si>
    <t>187-22</t>
  </si>
  <si>
    <t>188-22</t>
  </si>
  <si>
    <t>189-22</t>
  </si>
  <si>
    <t>190-22</t>
  </si>
  <si>
    <t>191-22</t>
  </si>
  <si>
    <t>192-22</t>
  </si>
  <si>
    <t>193-22</t>
  </si>
  <si>
    <t>194-22</t>
  </si>
  <si>
    <t>195-22</t>
  </si>
  <si>
    <t>196-22</t>
  </si>
  <si>
    <t>197-22</t>
  </si>
  <si>
    <t>198-22</t>
  </si>
  <si>
    <t>201-22</t>
  </si>
  <si>
    <t>202-22</t>
  </si>
  <si>
    <t>203-22</t>
  </si>
  <si>
    <t>204-22</t>
  </si>
  <si>
    <t>205-22</t>
  </si>
  <si>
    <t>206-22</t>
  </si>
  <si>
    <t>207-22</t>
  </si>
  <si>
    <t>208-22</t>
  </si>
  <si>
    <t>209-22</t>
  </si>
  <si>
    <t>210-22</t>
  </si>
  <si>
    <t>211-22</t>
  </si>
  <si>
    <t>212-22</t>
  </si>
  <si>
    <t>215-22</t>
  </si>
  <si>
    <t>216-22</t>
  </si>
  <si>
    <t>217-22</t>
  </si>
  <si>
    <t>218-22</t>
  </si>
  <si>
    <t>219-22</t>
  </si>
  <si>
    <t>220-22</t>
  </si>
  <si>
    <t>221-22</t>
  </si>
  <si>
    <t>223-22</t>
  </si>
  <si>
    <t>224-22</t>
  </si>
  <si>
    <t>225-22</t>
  </si>
  <si>
    <t>226-22</t>
  </si>
  <si>
    <t>227-22</t>
  </si>
  <si>
    <t>228-22</t>
  </si>
  <si>
    <t>229-22</t>
  </si>
  <si>
    <t>230-22</t>
  </si>
  <si>
    <t>231-22</t>
  </si>
  <si>
    <t>232-22</t>
  </si>
  <si>
    <t>233-22</t>
  </si>
  <si>
    <t>235-22</t>
  </si>
  <si>
    <t>238-22</t>
  </si>
  <si>
    <t>239-22</t>
  </si>
  <si>
    <t>240-22</t>
  </si>
  <si>
    <t>241-22</t>
  </si>
  <si>
    <t>242-22</t>
  </si>
  <si>
    <t>243-22</t>
  </si>
  <si>
    <t>244-22</t>
  </si>
  <si>
    <t xml:space="preserve">Ran in ATC to get past Form C </t>
  </si>
  <si>
    <t>Dispatcher had not readied trip yet, ran in ATC and initialized at 38th</t>
  </si>
  <si>
    <t>Poor  GPS signal at DUS</t>
  </si>
  <si>
    <t>Dispatcher hadn't prepared train clearance number, moved to 38th to initialize</t>
  </si>
  <si>
    <t>Poor GPS at signal at DUS</t>
  </si>
  <si>
    <t>DIA WIU dropped offline</t>
  </si>
  <si>
    <t>Ran in ATC to get past Form C</t>
  </si>
  <si>
    <t>Went to 38th and came back to DUS. Rescue train?</t>
  </si>
  <si>
    <t>Didn't try initializing at DUS. First init attempt was at 38th</t>
  </si>
  <si>
    <t>Sand Creek 4S was at STOP (routing/dispatch)</t>
  </si>
  <si>
    <t>170-22</t>
  </si>
  <si>
    <t>106-20</t>
  </si>
  <si>
    <t>First signal required restricted speed after initializing, ran in ATC to keep schedule</t>
  </si>
  <si>
    <t>101-23</t>
  </si>
  <si>
    <t>103-23</t>
  </si>
  <si>
    <t>105-23</t>
  </si>
  <si>
    <t>110-23</t>
  </si>
  <si>
    <t>114-23</t>
  </si>
  <si>
    <t>115-23</t>
  </si>
  <si>
    <t>116-23</t>
  </si>
  <si>
    <t>117-23</t>
  </si>
  <si>
    <t>118-23</t>
  </si>
  <si>
    <t>119-23</t>
  </si>
  <si>
    <t>120-23</t>
  </si>
  <si>
    <t>121-23</t>
  </si>
  <si>
    <t>122-23</t>
  </si>
  <si>
    <t>125-23</t>
  </si>
  <si>
    <t>126-23</t>
  </si>
  <si>
    <t>127-23</t>
  </si>
  <si>
    <t>129-23</t>
  </si>
  <si>
    <t>130-23</t>
  </si>
  <si>
    <t>131-23</t>
  </si>
  <si>
    <t>132-23</t>
  </si>
  <si>
    <t>133-23</t>
  </si>
  <si>
    <t>134-23</t>
  </si>
  <si>
    <t>135-23</t>
  </si>
  <si>
    <t>136-23</t>
  </si>
  <si>
    <t>137-23</t>
  </si>
  <si>
    <t>138-23</t>
  </si>
  <si>
    <t>139-23</t>
  </si>
  <si>
    <t>140-23</t>
  </si>
  <si>
    <t>141-23</t>
  </si>
  <si>
    <t>142-23</t>
  </si>
  <si>
    <t>143-23</t>
  </si>
  <si>
    <t>144-23</t>
  </si>
  <si>
    <t>145-23</t>
  </si>
  <si>
    <t>146-23</t>
  </si>
  <si>
    <t>147-23</t>
  </si>
  <si>
    <t>148-23</t>
  </si>
  <si>
    <t>149-23</t>
  </si>
  <si>
    <t>150-23</t>
  </si>
  <si>
    <t>151-23</t>
  </si>
  <si>
    <t>152-23</t>
  </si>
  <si>
    <t>153-23</t>
  </si>
  <si>
    <t>154-23</t>
  </si>
  <si>
    <t>155-23</t>
  </si>
  <si>
    <t>156-23</t>
  </si>
  <si>
    <t>157-23</t>
  </si>
  <si>
    <t>158-23</t>
  </si>
  <si>
    <t>159-23</t>
  </si>
  <si>
    <t>160-23</t>
  </si>
  <si>
    <t>161-23</t>
  </si>
  <si>
    <t>162-23</t>
  </si>
  <si>
    <t>163-23</t>
  </si>
  <si>
    <t>164-23</t>
  </si>
  <si>
    <t>165-23</t>
  </si>
  <si>
    <t>166-23</t>
  </si>
  <si>
    <t>167-23</t>
  </si>
  <si>
    <t>168-23</t>
  </si>
  <si>
    <t>169-23</t>
  </si>
  <si>
    <t>170-23</t>
  </si>
  <si>
    <t>171-23</t>
  </si>
  <si>
    <t>172-23</t>
  </si>
  <si>
    <t>173-23</t>
  </si>
  <si>
    <t>174-23</t>
  </si>
  <si>
    <t>175-23</t>
  </si>
  <si>
    <t>176-23</t>
  </si>
  <si>
    <t>177-23</t>
  </si>
  <si>
    <t>178-23</t>
  </si>
  <si>
    <t>179-23</t>
  </si>
  <si>
    <t>180-23</t>
  </si>
  <si>
    <t>181-23</t>
  </si>
  <si>
    <t>182-23</t>
  </si>
  <si>
    <t>183-23</t>
  </si>
  <si>
    <t>184-23</t>
  </si>
  <si>
    <t>185-23</t>
  </si>
  <si>
    <t>186-23</t>
  </si>
  <si>
    <t>187-23</t>
  </si>
  <si>
    <t>188-23</t>
  </si>
  <si>
    <t>189-23</t>
  </si>
  <si>
    <t>190-23</t>
  </si>
  <si>
    <t>191-23</t>
  </si>
  <si>
    <t>192-23</t>
  </si>
  <si>
    <t>193-23</t>
  </si>
  <si>
    <t>195-23</t>
  </si>
  <si>
    <t>196-23</t>
  </si>
  <si>
    <t>197-23</t>
  </si>
  <si>
    <t>198-23</t>
  </si>
  <si>
    <t>199-23</t>
  </si>
  <si>
    <t>200-23</t>
  </si>
  <si>
    <t>201-23</t>
  </si>
  <si>
    <t>202-23</t>
  </si>
  <si>
    <t>203-23</t>
  </si>
  <si>
    <t>204-23</t>
  </si>
  <si>
    <t>205-23</t>
  </si>
  <si>
    <t>206-23</t>
  </si>
  <si>
    <t>207-23</t>
  </si>
  <si>
    <t>208-23</t>
  </si>
  <si>
    <t>209-23</t>
  </si>
  <si>
    <t>210-23</t>
  </si>
  <si>
    <t>211-23</t>
  </si>
  <si>
    <t>212-23</t>
  </si>
  <si>
    <t>213-23</t>
  </si>
  <si>
    <t>214-23</t>
  </si>
  <si>
    <t>215-23</t>
  </si>
  <si>
    <t>216-23</t>
  </si>
  <si>
    <t>217-23</t>
  </si>
  <si>
    <t>218-23</t>
  </si>
  <si>
    <t>219-23</t>
  </si>
  <si>
    <t>220-23</t>
  </si>
  <si>
    <t>221-23</t>
  </si>
  <si>
    <t>222-23</t>
  </si>
  <si>
    <t>223-23</t>
  </si>
  <si>
    <t>224-23</t>
  </si>
  <si>
    <t>225-23</t>
  </si>
  <si>
    <t>226-23</t>
  </si>
  <si>
    <t>227-23</t>
  </si>
  <si>
    <t>228-23</t>
  </si>
  <si>
    <t>229-23</t>
  </si>
  <si>
    <t>230-23</t>
  </si>
  <si>
    <t>231-23</t>
  </si>
  <si>
    <t>232-23</t>
  </si>
  <si>
    <t>233-23</t>
  </si>
  <si>
    <t>234-23</t>
  </si>
  <si>
    <t>235-23</t>
  </si>
  <si>
    <t>236-23</t>
  </si>
  <si>
    <t>237-23</t>
  </si>
  <si>
    <t>238-23</t>
  </si>
  <si>
    <t>239-23</t>
  </si>
  <si>
    <t>240-23</t>
  </si>
  <si>
    <t>241-23</t>
  </si>
  <si>
    <t>242-23</t>
  </si>
  <si>
    <t>243-23</t>
  </si>
  <si>
    <t>244-23</t>
  </si>
  <si>
    <t>40th 2N was STOP (routing)</t>
  </si>
  <si>
    <t>Trip was annulled</t>
  </si>
  <si>
    <t>Traffic conditions; train ran in ATC to run last 0.5 mile</t>
  </si>
  <si>
    <t>PTC Run Count (2016-05-20)</t>
  </si>
  <si>
    <t>PTC Run Count (2016-05-21)</t>
  </si>
  <si>
    <t>PTC Run Count (2016-05-22)</t>
  </si>
  <si>
    <t>PTC Run Count (2016-05-23)</t>
  </si>
  <si>
    <t>PTC Run Count (2016-05-24)</t>
  </si>
  <si>
    <t>101-24</t>
  </si>
  <si>
    <t>102-24</t>
  </si>
  <si>
    <t>103-24</t>
  </si>
  <si>
    <t>104-24</t>
  </si>
  <si>
    <t>105-24</t>
  </si>
  <si>
    <t>106-24</t>
  </si>
  <si>
    <t>107-24</t>
  </si>
  <si>
    <t>108-24</t>
  </si>
  <si>
    <t>109-24</t>
  </si>
  <si>
    <t>110-24</t>
  </si>
  <si>
    <t>111-24</t>
  </si>
  <si>
    <t>112-24</t>
  </si>
  <si>
    <t>113-24</t>
  </si>
  <si>
    <t>114-24</t>
  </si>
  <si>
    <t>115-24</t>
  </si>
  <si>
    <t>116-24</t>
  </si>
  <si>
    <t>117-24</t>
  </si>
  <si>
    <t>118-24</t>
  </si>
  <si>
    <t>119-24</t>
  </si>
  <si>
    <t>120-24</t>
  </si>
  <si>
    <t>121-24</t>
  </si>
  <si>
    <t>122-24</t>
  </si>
  <si>
    <t>123-24</t>
  </si>
  <si>
    <t>124-24</t>
  </si>
  <si>
    <t>125-24</t>
  </si>
  <si>
    <t>126-24</t>
  </si>
  <si>
    <t>127-24</t>
  </si>
  <si>
    <t>128-24</t>
  </si>
  <si>
    <t>129-24</t>
  </si>
  <si>
    <t>130-24</t>
  </si>
  <si>
    <t>131-24</t>
  </si>
  <si>
    <t>132-24</t>
  </si>
  <si>
    <t>133-24</t>
  </si>
  <si>
    <t>134-24</t>
  </si>
  <si>
    <t>135-24</t>
  </si>
  <si>
    <t>136-24</t>
  </si>
  <si>
    <t>137-24</t>
  </si>
  <si>
    <t>138-24</t>
  </si>
  <si>
    <t>139-24</t>
  </si>
  <si>
    <t>140-24</t>
  </si>
  <si>
    <t>141-24</t>
  </si>
  <si>
    <t>142-24</t>
  </si>
  <si>
    <t>143-24</t>
  </si>
  <si>
    <t>144-24</t>
  </si>
  <si>
    <t>145-24</t>
  </si>
  <si>
    <t>146-24</t>
  </si>
  <si>
    <t>147-24</t>
  </si>
  <si>
    <t>148-24</t>
  </si>
  <si>
    <t>149-24</t>
  </si>
  <si>
    <t>150-24</t>
  </si>
  <si>
    <t>151-24</t>
  </si>
  <si>
    <t>152-24</t>
  </si>
  <si>
    <t>153-24</t>
  </si>
  <si>
    <t>154-24</t>
  </si>
  <si>
    <t>155-24</t>
  </si>
  <si>
    <t>156-24</t>
  </si>
  <si>
    <t>157-24</t>
  </si>
  <si>
    <t>158-24</t>
  </si>
  <si>
    <t>159-24</t>
  </si>
  <si>
    <t>160-24</t>
  </si>
  <si>
    <t>161-24</t>
  </si>
  <si>
    <t>162-24</t>
  </si>
  <si>
    <t>163-24</t>
  </si>
  <si>
    <t>164-24</t>
  </si>
  <si>
    <t>165-24</t>
  </si>
  <si>
    <t>166-24</t>
  </si>
  <si>
    <t>167-24</t>
  </si>
  <si>
    <t>168-24</t>
  </si>
  <si>
    <t>170-24</t>
  </si>
  <si>
    <t>171-24</t>
  </si>
  <si>
    <t>172-24</t>
  </si>
  <si>
    <t>173-24</t>
  </si>
  <si>
    <t>174-24</t>
  </si>
  <si>
    <t>175-24</t>
  </si>
  <si>
    <t>177-24</t>
  </si>
  <si>
    <t>178-24</t>
  </si>
  <si>
    <t>179-24</t>
  </si>
  <si>
    <t>180-24</t>
  </si>
  <si>
    <t>181-24</t>
  </si>
  <si>
    <t>182-24</t>
  </si>
  <si>
    <t>184-24</t>
  </si>
  <si>
    <t>185-24</t>
  </si>
  <si>
    <t>186-24</t>
  </si>
  <si>
    <t>187-24</t>
  </si>
  <si>
    <t>188-24</t>
  </si>
  <si>
    <t>206-24</t>
  </si>
  <si>
    <t>214-24</t>
  </si>
  <si>
    <t>215-24</t>
  </si>
  <si>
    <t>216-24</t>
  </si>
  <si>
    <t>217-24</t>
  </si>
  <si>
    <t>218-24</t>
  </si>
  <si>
    <t>219-24</t>
  </si>
  <si>
    <t>220-24</t>
  </si>
  <si>
    <t>221-24</t>
  </si>
  <si>
    <t>222-24</t>
  </si>
  <si>
    <t>223-24</t>
  </si>
  <si>
    <t>224-24</t>
  </si>
  <si>
    <t>225-24</t>
  </si>
  <si>
    <t>226-24</t>
  </si>
  <si>
    <t>227-24</t>
  </si>
  <si>
    <t>228-24</t>
  </si>
  <si>
    <t>229-24</t>
  </si>
  <si>
    <t>230-24</t>
  </si>
  <si>
    <t>231-24</t>
  </si>
  <si>
    <t>232-24</t>
  </si>
  <si>
    <t>233-24</t>
  </si>
  <si>
    <t>234-24</t>
  </si>
  <si>
    <t>235-24</t>
  </si>
  <si>
    <t>236-24</t>
  </si>
  <si>
    <t>237-24</t>
  </si>
  <si>
    <t>238-24</t>
  </si>
  <si>
    <t>239-24</t>
  </si>
  <si>
    <t>240-24</t>
  </si>
  <si>
    <t>241-24</t>
  </si>
  <si>
    <t>242-24</t>
  </si>
  <si>
    <t>243-24</t>
  </si>
  <si>
    <t>244-24</t>
  </si>
  <si>
    <t>Comparator issue caused comm outage</t>
  </si>
  <si>
    <t>CP 61ST was down for 1 hr (12:00:53 to 12:58:50)</t>
  </si>
  <si>
    <t>Invalid TOOS bulletin for TRACK 4/5</t>
  </si>
  <si>
    <t>Reverser handle was REVERSE when selecting track</t>
  </si>
  <si>
    <t>61st 2N was STOP (routing)</t>
  </si>
  <si>
    <t>Routing issues at 61st</t>
  </si>
  <si>
    <t>Pena 4S was STOP (routing)</t>
  </si>
  <si>
    <t>Aspect at ML was STOP</t>
  </si>
  <si>
    <t>Intentionally ran in ATC until past 61st</t>
  </si>
  <si>
    <t>101-25</t>
  </si>
  <si>
    <t>102-25</t>
  </si>
  <si>
    <t>103-25</t>
  </si>
  <si>
    <t>104-25</t>
  </si>
  <si>
    <t>105-25</t>
  </si>
  <si>
    <t>106-25</t>
  </si>
  <si>
    <t>107-25</t>
  </si>
  <si>
    <t>108-25</t>
  </si>
  <si>
    <t>109-25</t>
  </si>
  <si>
    <t>110-25</t>
  </si>
  <si>
    <t>111-25</t>
  </si>
  <si>
    <t>112-25</t>
  </si>
  <si>
    <t>113-25</t>
  </si>
  <si>
    <t>114-25</t>
  </si>
  <si>
    <t>115-25</t>
  </si>
  <si>
    <t>116-25</t>
  </si>
  <si>
    <t>117-25</t>
  </si>
  <si>
    <t>118-25</t>
  </si>
  <si>
    <t>119-25</t>
  </si>
  <si>
    <t>120-25</t>
  </si>
  <si>
    <t>121-25</t>
  </si>
  <si>
    <t>122-25</t>
  </si>
  <si>
    <t>123-25</t>
  </si>
  <si>
    <t>124-25</t>
  </si>
  <si>
    <t>125-25</t>
  </si>
  <si>
    <t>126-25</t>
  </si>
  <si>
    <t>127-25</t>
  </si>
  <si>
    <t>128-25</t>
  </si>
  <si>
    <t>129-25</t>
  </si>
  <si>
    <t>130-25</t>
  </si>
  <si>
    <t>131-25</t>
  </si>
  <si>
    <t>132-25</t>
  </si>
  <si>
    <t>133-25</t>
  </si>
  <si>
    <t>134-25</t>
  </si>
  <si>
    <t>135-25</t>
  </si>
  <si>
    <t>136-25</t>
  </si>
  <si>
    <t>137-25</t>
  </si>
  <si>
    <t>138-25</t>
  </si>
  <si>
    <t>139-25</t>
  </si>
  <si>
    <t>140-25</t>
  </si>
  <si>
    <t>141-25</t>
  </si>
  <si>
    <t>142-25</t>
  </si>
  <si>
    <t>143-25</t>
  </si>
  <si>
    <t>144-25</t>
  </si>
  <si>
    <t>145-25</t>
  </si>
  <si>
    <t>146-25</t>
  </si>
  <si>
    <t>147-25</t>
  </si>
  <si>
    <t>148-25</t>
  </si>
  <si>
    <t>149-25</t>
  </si>
  <si>
    <t>150-25</t>
  </si>
  <si>
    <t>151-25</t>
  </si>
  <si>
    <t>152-25</t>
  </si>
  <si>
    <t>153-25</t>
  </si>
  <si>
    <t>154-25</t>
  </si>
  <si>
    <t>155-25</t>
  </si>
  <si>
    <t>156-25</t>
  </si>
  <si>
    <t>157-25</t>
  </si>
  <si>
    <t>158-25</t>
  </si>
  <si>
    <t>159-25</t>
  </si>
  <si>
    <t>160-25</t>
  </si>
  <si>
    <t>161-25</t>
  </si>
  <si>
    <t>162-25</t>
  </si>
  <si>
    <t>163-25</t>
  </si>
  <si>
    <t>164-25</t>
  </si>
  <si>
    <t>165-25</t>
  </si>
  <si>
    <t>166-25</t>
  </si>
  <si>
    <t>167-25</t>
  </si>
  <si>
    <t>168-25</t>
  </si>
  <si>
    <t>169-25</t>
  </si>
  <si>
    <t>170-25</t>
  </si>
  <si>
    <t>171-25</t>
  </si>
  <si>
    <t>172-25</t>
  </si>
  <si>
    <t>173-25</t>
  </si>
  <si>
    <t>174-25</t>
  </si>
  <si>
    <t>175-25</t>
  </si>
  <si>
    <t>176-25</t>
  </si>
  <si>
    <t>177-25</t>
  </si>
  <si>
    <t>178-25</t>
  </si>
  <si>
    <t>179-25</t>
  </si>
  <si>
    <t>180-25</t>
  </si>
  <si>
    <t>181-25</t>
  </si>
  <si>
    <t>182-25</t>
  </si>
  <si>
    <t>183-25</t>
  </si>
  <si>
    <t>184-25</t>
  </si>
  <si>
    <t>185-25</t>
  </si>
  <si>
    <t>186-25</t>
  </si>
  <si>
    <t>187-25</t>
  </si>
  <si>
    <t>188-25</t>
  </si>
  <si>
    <t>189-25</t>
  </si>
  <si>
    <t>190-25</t>
  </si>
  <si>
    <t>191-25</t>
  </si>
  <si>
    <t>192-25</t>
  </si>
  <si>
    <t>193-25</t>
  </si>
  <si>
    <t>194-25</t>
  </si>
  <si>
    <t>195-25</t>
  </si>
  <si>
    <t>196-25</t>
  </si>
  <si>
    <t>197-25</t>
  </si>
  <si>
    <t>198-25</t>
  </si>
  <si>
    <t>199-25</t>
  </si>
  <si>
    <t>200-25</t>
  </si>
  <si>
    <t>201-25</t>
  </si>
  <si>
    <t>202-25</t>
  </si>
  <si>
    <t>203-25</t>
  </si>
  <si>
    <t>204-25</t>
  </si>
  <si>
    <t>205-25</t>
  </si>
  <si>
    <t>206-25</t>
  </si>
  <si>
    <t>207-25</t>
  </si>
  <si>
    <t>208-25</t>
  </si>
  <si>
    <t>209-25</t>
  </si>
  <si>
    <t>210-25</t>
  </si>
  <si>
    <t>211-25</t>
  </si>
  <si>
    <t>212-25</t>
  </si>
  <si>
    <t>213-25</t>
  </si>
  <si>
    <t>214-25</t>
  </si>
  <si>
    <t>215-25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</si>
  <si>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</si>
  <si>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</si>
  <si>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</si>
  <si>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</si>
  <si>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</si>
  <si>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</si>
  <si>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</si>
  <si>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</si>
  <si>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</si>
  <si>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225-25</t>
  </si>
  <si>
    <t>226-25</t>
  </si>
  <si>
    <t>227-25</t>
  </si>
  <si>
    <t>228-25</t>
  </si>
  <si>
    <t>229-25</t>
  </si>
  <si>
    <t>230-25</t>
  </si>
  <si>
    <t>231-25</t>
  </si>
  <si>
    <t>232-25</t>
  </si>
  <si>
    <t>233-25</t>
  </si>
  <si>
    <t>234-25</t>
  </si>
  <si>
    <t>235-25</t>
  </si>
  <si>
    <t>236-25</t>
  </si>
  <si>
    <t>237-25</t>
  </si>
  <si>
    <t>238-25</t>
  </si>
  <si>
    <t>239-25</t>
  </si>
  <si>
    <t>240-25</t>
  </si>
  <si>
    <t>241-25</t>
  </si>
  <si>
    <t>242-25</t>
  </si>
  <si>
    <t>243-25</t>
  </si>
  <si>
    <t>244-25</t>
  </si>
  <si>
    <t>Poor GPS at DUS, initialized at 38th</t>
  </si>
  <si>
    <t>DUS 4N was STOP (routing)</t>
  </si>
  <si>
    <t>DUS 2N was STOP (routing)</t>
  </si>
  <si>
    <t>Map loaded, everything looks fine from the data</t>
  </si>
  <si>
    <t>Poor GPS at DUS, ran in ATC</t>
  </si>
  <si>
    <t>Onboard in-route failure, ran in ATC</t>
  </si>
  <si>
    <t>Invalid PSS for DUS 4N from TMDS</t>
  </si>
  <si>
    <t>PTC Run Count (2016-05-25)</t>
  </si>
  <si>
    <t>PTC Run Count (2016-05-26)</t>
  </si>
  <si>
    <t>Dispatcher error</t>
  </si>
  <si>
    <t>101-26</t>
  </si>
  <si>
    <t>102-26</t>
  </si>
  <si>
    <t>105-26</t>
  </si>
  <si>
    <t>106-26</t>
  </si>
  <si>
    <t>107-26</t>
  </si>
  <si>
    <t>108-26</t>
  </si>
  <si>
    <t>109-26</t>
  </si>
  <si>
    <t>110-26</t>
  </si>
  <si>
    <t>111-26</t>
  </si>
  <si>
    <t>112-26</t>
  </si>
  <si>
    <t>113-26</t>
  </si>
  <si>
    <t>114-26</t>
  </si>
  <si>
    <t>116-26</t>
  </si>
  <si>
    <t>117-26</t>
  </si>
  <si>
    <t>118-26</t>
  </si>
  <si>
    <t>119-26</t>
  </si>
  <si>
    <t>120-26</t>
  </si>
  <si>
    <t>121-26</t>
  </si>
  <si>
    <t>122-26</t>
  </si>
  <si>
    <t>123-26</t>
  </si>
  <si>
    <t>124-26</t>
  </si>
  <si>
    <t>125-26</t>
  </si>
  <si>
    <t>126-26</t>
  </si>
  <si>
    <t>127-26</t>
  </si>
  <si>
    <t>128-26</t>
  </si>
  <si>
    <t>129-26</t>
  </si>
  <si>
    <t>130-26</t>
  </si>
  <si>
    <t>131-26</t>
  </si>
  <si>
    <t>132-26</t>
  </si>
  <si>
    <t>133-26</t>
  </si>
  <si>
    <t>134-26</t>
  </si>
  <si>
    <t>135-26</t>
  </si>
  <si>
    <t>136-26</t>
  </si>
  <si>
    <t>137-26</t>
  </si>
  <si>
    <t>138-26</t>
  </si>
  <si>
    <t>139-26</t>
  </si>
  <si>
    <t>140-26</t>
  </si>
  <si>
    <t>141-26</t>
  </si>
  <si>
    <t>142-26</t>
  </si>
  <si>
    <t>143-26</t>
  </si>
  <si>
    <t>144-26</t>
  </si>
  <si>
    <t>145-26</t>
  </si>
  <si>
    <t>146-26</t>
  </si>
  <si>
    <t>147-26</t>
  </si>
  <si>
    <t>148-26</t>
  </si>
  <si>
    <t>149-26</t>
  </si>
  <si>
    <t>150-26</t>
  </si>
  <si>
    <t>151-26</t>
  </si>
  <si>
    <t>152-26</t>
  </si>
  <si>
    <t>153-26</t>
  </si>
  <si>
    <t>154-26</t>
  </si>
  <si>
    <t>155-26</t>
  </si>
  <si>
    <t>156-26</t>
  </si>
  <si>
    <t>157-26</t>
  </si>
  <si>
    <t>158-26</t>
  </si>
  <si>
    <t>159-26</t>
  </si>
  <si>
    <t>160-26</t>
  </si>
  <si>
    <t>161-26</t>
  </si>
  <si>
    <t>163-26</t>
  </si>
  <si>
    <t>164-26</t>
  </si>
  <si>
    <t>165-26</t>
  </si>
  <si>
    <t>166-26</t>
  </si>
  <si>
    <t>167-26</t>
  </si>
  <si>
    <t>168-26</t>
  </si>
  <si>
    <t>169-26</t>
  </si>
  <si>
    <t>171-26</t>
  </si>
  <si>
    <t>172-26</t>
  </si>
  <si>
    <t>173-26</t>
  </si>
  <si>
    <t>174-26</t>
  </si>
  <si>
    <t>175-26</t>
  </si>
  <si>
    <t>176-26</t>
  </si>
  <si>
    <t>177-26</t>
  </si>
  <si>
    <t>178-26</t>
  </si>
  <si>
    <t>179-26</t>
  </si>
  <si>
    <t>180-26</t>
  </si>
  <si>
    <t>181-26</t>
  </si>
  <si>
    <t>182-26</t>
  </si>
  <si>
    <t>183-26</t>
  </si>
  <si>
    <t>184-26</t>
  </si>
  <si>
    <t>185-26</t>
  </si>
  <si>
    <t>186-26</t>
  </si>
  <si>
    <t>187-26</t>
  </si>
  <si>
    <t>188-26</t>
  </si>
  <si>
    <t>189-26</t>
  </si>
  <si>
    <t>190-26</t>
  </si>
  <si>
    <t>191-26</t>
  </si>
  <si>
    <t>192-26</t>
  </si>
  <si>
    <t>193-26</t>
  </si>
  <si>
    <t>194-26</t>
  </si>
  <si>
    <t>195-26</t>
  </si>
  <si>
    <t>196-26</t>
  </si>
  <si>
    <t>197-26</t>
  </si>
  <si>
    <t>199-26</t>
  </si>
  <si>
    <t>200-26</t>
  </si>
  <si>
    <t>201-26</t>
  </si>
  <si>
    <t>202-26</t>
  </si>
  <si>
    <t>203-26</t>
  </si>
  <si>
    <t>204-26</t>
  </si>
  <si>
    <t>205-26</t>
  </si>
  <si>
    <t>206-26</t>
  </si>
  <si>
    <t>207-26</t>
  </si>
  <si>
    <t>208-26</t>
  </si>
  <si>
    <t>209-26</t>
  </si>
  <si>
    <t>210-26</t>
  </si>
  <si>
    <t>211-26</t>
  </si>
  <si>
    <t>213-26</t>
  </si>
  <si>
    <t>214-26</t>
  </si>
  <si>
    <t>215-26</t>
  </si>
  <si>
    <t>216-26</t>
  </si>
  <si>
    <t>217-26</t>
  </si>
  <si>
    <t>218-26</t>
  </si>
  <si>
    <t>219-26</t>
  </si>
  <si>
    <t>220-26</t>
  </si>
  <si>
    <t>221-26</t>
  </si>
  <si>
    <t>222-26</t>
  </si>
  <si>
    <t>223-26</t>
  </si>
  <si>
    <t>224-26</t>
  </si>
  <si>
    <t>225-26</t>
  </si>
  <si>
    <t>226-26</t>
  </si>
  <si>
    <t>227-26</t>
  </si>
  <si>
    <t>228-26</t>
  </si>
  <si>
    <t>229-26</t>
  </si>
  <si>
    <t>230-26</t>
  </si>
  <si>
    <t>231-26</t>
  </si>
  <si>
    <t>232-26</t>
  </si>
  <si>
    <t>233-26</t>
  </si>
  <si>
    <t>234-26</t>
  </si>
  <si>
    <t>235-26</t>
  </si>
  <si>
    <t>236-26</t>
  </si>
  <si>
    <t>237-26</t>
  </si>
  <si>
    <t>238-26</t>
  </si>
  <si>
    <t>239-26</t>
  </si>
  <si>
    <t>240-26</t>
  </si>
  <si>
    <t>241-26</t>
  </si>
  <si>
    <t>242-26</t>
  </si>
  <si>
    <t>243-26</t>
  </si>
  <si>
    <t>244-26</t>
  </si>
  <si>
    <t>Wheel tach fault, ran in ATC after 38th</t>
  </si>
  <si>
    <t>No issue found. Signals were clear, crossings were OK, GPS was OK. BPP had dropped from 108 to 88, maybe there was an inability to recover?</t>
  </si>
  <si>
    <t>PTC Run Count (2016-05-27)</t>
  </si>
  <si>
    <t>PTC Run Count (2016-05-28)</t>
  </si>
  <si>
    <t>PTC Run Count (2016-05-29)</t>
  </si>
  <si>
    <t>PTC Run Count (2016-05-30)</t>
  </si>
  <si>
    <t>4041/4042</t>
  </si>
  <si>
    <t>Known Issue Mapping</t>
  </si>
  <si>
    <t>4-car consists cause comm outages</t>
  </si>
  <si>
    <t>System or Training</t>
  </si>
  <si>
    <t>System</t>
  </si>
  <si>
    <t>Training</t>
  </si>
  <si>
    <t>Inefficient dispatching</t>
  </si>
  <si>
    <t>Onboard comparator issue</t>
  </si>
  <si>
    <t>Equipment networking failure</t>
  </si>
  <si>
    <t>Dispatcher data entry error</t>
  </si>
  <si>
    <t>Poor GPS Signal</t>
  </si>
  <si>
    <t>Environmental</t>
  </si>
  <si>
    <t>Operator error</t>
  </si>
  <si>
    <t>Invalid inputs from locomotive</t>
  </si>
  <si>
    <t>Equipment was down for maintenance</t>
  </si>
  <si>
    <t>Enforcement induced by ATC</t>
  </si>
  <si>
    <t>Signal dropped to STOP before train crossed insulated join</t>
  </si>
  <si>
    <t>Special operating conditions required a shorter run</t>
  </si>
  <si>
    <t>TMDS Data failures</t>
  </si>
  <si>
    <t>Comparator issue</t>
  </si>
  <si>
    <t>hsc</t>
  </si>
  <si>
    <t>101-27</t>
  </si>
  <si>
    <t>102-27</t>
  </si>
  <si>
    <t>103-27</t>
  </si>
  <si>
    <t>104-27</t>
  </si>
  <si>
    <t>105-27</t>
  </si>
  <si>
    <t>106-27</t>
  </si>
  <si>
    <t>107-27</t>
  </si>
  <si>
    <t>108-27</t>
  </si>
  <si>
    <t>109-27</t>
  </si>
  <si>
    <t>110-27</t>
  </si>
  <si>
    <t>111-27</t>
  </si>
  <si>
    <t>112-27</t>
  </si>
  <si>
    <t>113-27</t>
  </si>
  <si>
    <t>114-27</t>
  </si>
  <si>
    <t>115-27</t>
  </si>
  <si>
    <t>116-27</t>
  </si>
  <si>
    <t>117-27</t>
  </si>
  <si>
    <t>118-27</t>
  </si>
  <si>
    <t>119-27</t>
  </si>
  <si>
    <t>120-27</t>
  </si>
  <si>
    <t>121-27</t>
  </si>
  <si>
    <t>122-27</t>
  </si>
  <si>
    <t>123-27</t>
  </si>
  <si>
    <t>125-27</t>
  </si>
  <si>
    <t>126-27</t>
  </si>
  <si>
    <t>127-27</t>
  </si>
  <si>
    <t>128-27</t>
  </si>
  <si>
    <t>129-27</t>
  </si>
  <si>
    <t>130-27</t>
  </si>
  <si>
    <t>131-27</t>
  </si>
  <si>
    <t>132-27</t>
  </si>
  <si>
    <t>133-27</t>
  </si>
  <si>
    <t>134-27</t>
  </si>
  <si>
    <t>135-27</t>
  </si>
  <si>
    <t>136-27</t>
  </si>
  <si>
    <t>138-27</t>
  </si>
  <si>
    <t>139-27</t>
  </si>
  <si>
    <t>140-27</t>
  </si>
  <si>
    <t>141-27</t>
  </si>
  <si>
    <t>142-27</t>
  </si>
  <si>
    <t>143-27</t>
  </si>
  <si>
    <t>144-27</t>
  </si>
  <si>
    <t>145-27</t>
  </si>
  <si>
    <t>146-27</t>
  </si>
  <si>
    <t>147-27</t>
  </si>
  <si>
    <t>148-27</t>
  </si>
  <si>
    <t>149-27</t>
  </si>
  <si>
    <t>150-27</t>
  </si>
  <si>
    <t>151-27</t>
  </si>
  <si>
    <t>152-27</t>
  </si>
  <si>
    <t>153-27</t>
  </si>
  <si>
    <t>154-27</t>
  </si>
  <si>
    <t>155-27</t>
  </si>
  <si>
    <t>156-27</t>
  </si>
  <si>
    <t>157-27</t>
  </si>
  <si>
    <t>158-27</t>
  </si>
  <si>
    <t>159-27</t>
  </si>
  <si>
    <t>160-27</t>
  </si>
  <si>
    <t>161-27</t>
  </si>
  <si>
    <t>162-27</t>
  </si>
  <si>
    <t>163-27</t>
  </si>
  <si>
    <t>164-27</t>
  </si>
  <si>
    <t>165-27</t>
  </si>
  <si>
    <t>166-27</t>
  </si>
  <si>
    <t>167-27</t>
  </si>
  <si>
    <t>169-27</t>
  </si>
  <si>
    <t>170-27</t>
  </si>
  <si>
    <t>171-27</t>
  </si>
  <si>
    <t>172-27</t>
  </si>
  <si>
    <t>173-27</t>
  </si>
  <si>
    <t>174-27</t>
  </si>
  <si>
    <t>175-27</t>
  </si>
  <si>
    <t>176-27</t>
  </si>
  <si>
    <t>177-27</t>
  </si>
  <si>
    <t>178-27</t>
  </si>
  <si>
    <t>179-27</t>
  </si>
  <si>
    <t>180-27</t>
  </si>
  <si>
    <t>181-27</t>
  </si>
  <si>
    <t>182-27</t>
  </si>
  <si>
    <t>183-27</t>
  </si>
  <si>
    <t>184-27</t>
  </si>
  <si>
    <t>185-27</t>
  </si>
  <si>
    <t>186-27</t>
  </si>
  <si>
    <t>187-27</t>
  </si>
  <si>
    <t>188-27</t>
  </si>
  <si>
    <t>189-27</t>
  </si>
  <si>
    <t>190-27</t>
  </si>
  <si>
    <t>191-27</t>
  </si>
  <si>
    <t>192-27</t>
  </si>
  <si>
    <t>193-27</t>
  </si>
  <si>
    <t>194-27</t>
  </si>
  <si>
    <t>195-27</t>
  </si>
  <si>
    <t>196-27</t>
  </si>
  <si>
    <t>197-27</t>
  </si>
  <si>
    <t>198-27</t>
  </si>
  <si>
    <t>199-27</t>
  </si>
  <si>
    <t>200-27</t>
  </si>
  <si>
    <t>201-27</t>
  </si>
  <si>
    <t>202-27</t>
  </si>
  <si>
    <t>203-27</t>
  </si>
  <si>
    <t>204-27</t>
  </si>
  <si>
    <t>205-27</t>
  </si>
  <si>
    <t>206-27</t>
  </si>
  <si>
    <t>207-27</t>
  </si>
  <si>
    <t>208-27</t>
  </si>
  <si>
    <t>209-27</t>
  </si>
  <si>
    <t>210-27</t>
  </si>
  <si>
    <t>211-27</t>
  </si>
  <si>
    <t>212-27</t>
  </si>
  <si>
    <t>213-27</t>
  </si>
  <si>
    <t>214-27</t>
  </si>
  <si>
    <t>215-27</t>
  </si>
  <si>
    <t>216-27</t>
  </si>
  <si>
    <t>217-27</t>
  </si>
  <si>
    <t>218-27</t>
  </si>
  <si>
    <t>219-27</t>
  </si>
  <si>
    <t>220-27</t>
  </si>
  <si>
    <t>221-27</t>
  </si>
  <si>
    <t>222-27</t>
  </si>
  <si>
    <t>223-27</t>
  </si>
  <si>
    <t>224-27</t>
  </si>
  <si>
    <t>225-27</t>
  </si>
  <si>
    <t>226-27</t>
  </si>
  <si>
    <t>227-27</t>
  </si>
  <si>
    <t>228-27</t>
  </si>
  <si>
    <t>229-27</t>
  </si>
  <si>
    <t>230-27</t>
  </si>
  <si>
    <t>231-27</t>
  </si>
  <si>
    <t>232-27</t>
  </si>
  <si>
    <t>233-27</t>
  </si>
  <si>
    <t>234-27</t>
  </si>
  <si>
    <t>235-27</t>
  </si>
  <si>
    <t>236-27</t>
  </si>
  <si>
    <t>237-27</t>
  </si>
  <si>
    <t>238-27</t>
  </si>
  <si>
    <t>239-27</t>
  </si>
  <si>
    <t>240-27</t>
  </si>
  <si>
    <t>241-27</t>
  </si>
  <si>
    <t>242-27</t>
  </si>
  <si>
    <t>243-27</t>
  </si>
  <si>
    <t>244-27</t>
  </si>
  <si>
    <t>245-27</t>
  </si>
  <si>
    <t>246-27</t>
  </si>
  <si>
    <t>Driver Selected Wrong Track</t>
  </si>
  <si>
    <t>Cutout For Location Lost AT DIA</t>
  </si>
  <si>
    <t>101-28</t>
  </si>
  <si>
    <t>102-28</t>
  </si>
  <si>
    <t>103-28</t>
  </si>
  <si>
    <t>104-28</t>
  </si>
  <si>
    <t>105-28</t>
  </si>
  <si>
    <t>106-28</t>
  </si>
  <si>
    <t>107-28</t>
  </si>
  <si>
    <t>108-28</t>
  </si>
  <si>
    <t>109-28</t>
  </si>
  <si>
    <t>110-28</t>
  </si>
  <si>
    <t>111-28</t>
  </si>
  <si>
    <t>112-28</t>
  </si>
  <si>
    <t>113-28</t>
  </si>
  <si>
    <t>114-28</t>
  </si>
  <si>
    <t>115-28</t>
  </si>
  <si>
    <t>116-28</t>
  </si>
  <si>
    <t>117-28</t>
  </si>
  <si>
    <t>118-28</t>
  </si>
  <si>
    <t>119-28</t>
  </si>
  <si>
    <t>120-28</t>
  </si>
  <si>
    <t>121-28</t>
  </si>
  <si>
    <t>122-28</t>
  </si>
  <si>
    <t>123-28</t>
  </si>
  <si>
    <t>124-28</t>
  </si>
  <si>
    <t>125-28</t>
  </si>
  <si>
    <t>126-28</t>
  </si>
  <si>
    <t>127-28</t>
  </si>
  <si>
    <t>128-28</t>
  </si>
  <si>
    <t>129-28</t>
  </si>
  <si>
    <t>130-28</t>
  </si>
  <si>
    <t>131-28</t>
  </si>
  <si>
    <t>132-28</t>
  </si>
  <si>
    <t>133-28</t>
  </si>
  <si>
    <t>134-28</t>
  </si>
  <si>
    <t>135-28</t>
  </si>
  <si>
    <t>136-28</t>
  </si>
  <si>
    <t>137-28</t>
  </si>
  <si>
    <t>138-28</t>
  </si>
  <si>
    <t>139-28</t>
  </si>
  <si>
    <t>140-28</t>
  </si>
  <si>
    <t>141-28</t>
  </si>
  <si>
    <t>142-28</t>
  </si>
  <si>
    <t>143-28</t>
  </si>
  <si>
    <t>144-28</t>
  </si>
  <si>
    <t>145-28</t>
  </si>
  <si>
    <t>146-28</t>
  </si>
  <si>
    <t>147-28</t>
  </si>
  <si>
    <t>148-28</t>
  </si>
  <si>
    <t>149-28</t>
  </si>
  <si>
    <t>150-28</t>
  </si>
  <si>
    <t>151-28</t>
  </si>
  <si>
    <t>152-28</t>
  </si>
  <si>
    <t>153-28</t>
  </si>
  <si>
    <t>154-28</t>
  </si>
  <si>
    <t>155-28</t>
  </si>
  <si>
    <t>156-28</t>
  </si>
  <si>
    <t>157-28</t>
  </si>
  <si>
    <t>158-28</t>
  </si>
  <si>
    <t>159-28</t>
  </si>
  <si>
    <t>160-28</t>
  </si>
  <si>
    <t>161-28</t>
  </si>
  <si>
    <t>162-28</t>
  </si>
  <si>
    <t>163-28</t>
  </si>
  <si>
    <t>164-28</t>
  </si>
  <si>
    <t>165-28</t>
  </si>
  <si>
    <t>166-28</t>
  </si>
  <si>
    <t>167-28</t>
  </si>
  <si>
    <t>168-28</t>
  </si>
  <si>
    <t>169-28</t>
  </si>
  <si>
    <t>170-28</t>
  </si>
  <si>
    <t>171-28</t>
  </si>
  <si>
    <t>172-28</t>
  </si>
  <si>
    <t>173-28</t>
  </si>
  <si>
    <t>174-28</t>
  </si>
  <si>
    <t>175-28</t>
  </si>
  <si>
    <t>176-28</t>
  </si>
  <si>
    <t>177-28</t>
  </si>
  <si>
    <t>178-28</t>
  </si>
  <si>
    <t>179-28</t>
  </si>
  <si>
    <t>180-28</t>
  </si>
  <si>
    <t>181-28</t>
  </si>
  <si>
    <t>182-28</t>
  </si>
  <si>
    <t>183-28</t>
  </si>
  <si>
    <t>184-28</t>
  </si>
  <si>
    <t>185-28</t>
  </si>
  <si>
    <t>186-28</t>
  </si>
  <si>
    <t>187-28</t>
  </si>
  <si>
    <t>188-28</t>
  </si>
  <si>
    <t>189-28</t>
  </si>
  <si>
    <t>190-28</t>
  </si>
  <si>
    <t>191-28</t>
  </si>
  <si>
    <t>192-28</t>
  </si>
  <si>
    <t>193-28</t>
  </si>
  <si>
    <t>194-28</t>
  </si>
  <si>
    <t>195-28</t>
  </si>
  <si>
    <t>196-28</t>
  </si>
  <si>
    <t>197-28</t>
  </si>
  <si>
    <t>198-28</t>
  </si>
  <si>
    <t>199-28</t>
  </si>
  <si>
    <t>200-28</t>
  </si>
  <si>
    <t>201-28</t>
  </si>
  <si>
    <t>202-28</t>
  </si>
  <si>
    <t>203-28</t>
  </si>
  <si>
    <t>204-28</t>
  </si>
  <si>
    <t>205-28</t>
  </si>
  <si>
    <t>206-28</t>
  </si>
  <si>
    <t>207-28</t>
  </si>
  <si>
    <t>208-28</t>
  </si>
  <si>
    <t>209-28</t>
  </si>
  <si>
    <t>210-28</t>
  </si>
  <si>
    <t>211-28</t>
  </si>
  <si>
    <t>212-28</t>
  </si>
  <si>
    <t>213-28</t>
  </si>
  <si>
    <t>214-28</t>
  </si>
  <si>
    <t>215-28</t>
  </si>
  <si>
    <t>216-28</t>
  </si>
  <si>
    <t>217-28</t>
  </si>
  <si>
    <t>218-28</t>
  </si>
  <si>
    <t>219-28</t>
  </si>
  <si>
    <t>220-28</t>
  </si>
  <si>
    <t>221-28</t>
  </si>
  <si>
    <t>222-28</t>
  </si>
  <si>
    <t>223-28</t>
  </si>
  <si>
    <t>224-28</t>
  </si>
  <si>
    <t>225-28</t>
  </si>
  <si>
    <t>226-28</t>
  </si>
  <si>
    <t>227-28</t>
  </si>
  <si>
    <t>228-28</t>
  </si>
  <si>
    <t>229-28</t>
  </si>
  <si>
    <t>230-28</t>
  </si>
  <si>
    <t>231-28</t>
  </si>
  <si>
    <t>232-28</t>
  </si>
  <si>
    <t>233-28</t>
  </si>
  <si>
    <t>234-28</t>
  </si>
  <si>
    <t>235-28</t>
  </si>
  <si>
    <t>236-28</t>
  </si>
  <si>
    <t>237-28</t>
  </si>
  <si>
    <t>238-28</t>
  </si>
  <si>
    <t>239-28</t>
  </si>
  <si>
    <t>240-28</t>
  </si>
  <si>
    <t>241-28</t>
  </si>
  <si>
    <t>242-28</t>
  </si>
  <si>
    <t>243-28</t>
  </si>
  <si>
    <t>244-28</t>
  </si>
  <si>
    <t>245-28</t>
  </si>
  <si>
    <t>246-28</t>
  </si>
  <si>
    <t>Crew Cutout at 8.6 Unclear Why From System Logs.</t>
  </si>
  <si>
    <t>102-29</t>
  </si>
  <si>
    <t>103-29</t>
  </si>
  <si>
    <t>104-29</t>
  </si>
  <si>
    <t>105-29</t>
  </si>
  <si>
    <t>106-29</t>
  </si>
  <si>
    <t>107-29</t>
  </si>
  <si>
    <t>108-29</t>
  </si>
  <si>
    <t>109-29</t>
  </si>
  <si>
    <t>110-29</t>
  </si>
  <si>
    <t>111-29</t>
  </si>
  <si>
    <t>112-29</t>
  </si>
  <si>
    <t>113-29</t>
  </si>
  <si>
    <t>114-29</t>
  </si>
  <si>
    <t>115-29</t>
  </si>
  <si>
    <t>116-29</t>
  </si>
  <si>
    <t>117-29</t>
  </si>
  <si>
    <t>118-29</t>
  </si>
  <si>
    <t>119-29</t>
  </si>
  <si>
    <t>120-29</t>
  </si>
  <si>
    <t>121-29</t>
  </si>
  <si>
    <t>122-29</t>
  </si>
  <si>
    <t>123-29</t>
  </si>
  <si>
    <t>124-29</t>
  </si>
  <si>
    <t>125-29</t>
  </si>
  <si>
    <t>126-29</t>
  </si>
  <si>
    <t>127-29</t>
  </si>
  <si>
    <t>128-29</t>
  </si>
  <si>
    <t>129-29</t>
  </si>
  <si>
    <t>130-29</t>
  </si>
  <si>
    <t>131-29</t>
  </si>
  <si>
    <t>132-29</t>
  </si>
  <si>
    <t>133-29</t>
  </si>
  <si>
    <t>134-29</t>
  </si>
  <si>
    <t>135-29</t>
  </si>
  <si>
    <t>136-29</t>
  </si>
  <si>
    <t>137-29</t>
  </si>
  <si>
    <t>138-29</t>
  </si>
  <si>
    <t>139-29</t>
  </si>
  <si>
    <t>140-29</t>
  </si>
  <si>
    <t>141-29</t>
  </si>
  <si>
    <t>142-29</t>
  </si>
  <si>
    <t>143-29</t>
  </si>
  <si>
    <t>144-29</t>
  </si>
  <si>
    <t>145-29</t>
  </si>
  <si>
    <t>146-29</t>
  </si>
  <si>
    <t>147-29</t>
  </si>
  <si>
    <t>148-29</t>
  </si>
  <si>
    <t>149-29</t>
  </si>
  <si>
    <t>150-29</t>
  </si>
  <si>
    <t>151-29</t>
  </si>
  <si>
    <t>152-29</t>
  </si>
  <si>
    <t>153-29</t>
  </si>
  <si>
    <t>154-29</t>
  </si>
  <si>
    <t>155-29</t>
  </si>
  <si>
    <t>156-29</t>
  </si>
  <si>
    <t>157-29</t>
  </si>
  <si>
    <t>158-29</t>
  </si>
  <si>
    <t>159-29</t>
  </si>
  <si>
    <t>160-29</t>
  </si>
  <si>
    <t>161-29</t>
  </si>
  <si>
    <t>162-29</t>
  </si>
  <si>
    <t>163-29</t>
  </si>
  <si>
    <t>164-29</t>
  </si>
  <si>
    <t>165-29</t>
  </si>
  <si>
    <t>166-29</t>
  </si>
  <si>
    <t>167-29</t>
  </si>
  <si>
    <t>168-29</t>
  </si>
  <si>
    <t>169-29</t>
  </si>
  <si>
    <t>170-29</t>
  </si>
  <si>
    <t>171-29</t>
  </si>
  <si>
    <t>172-29</t>
  </si>
  <si>
    <t>173-29</t>
  </si>
  <si>
    <t>174-29</t>
  </si>
  <si>
    <t>175-29</t>
  </si>
  <si>
    <t>176-29</t>
  </si>
  <si>
    <t>177-29</t>
  </si>
  <si>
    <t>178-29</t>
  </si>
  <si>
    <t>179-29</t>
  </si>
  <si>
    <t>180-29</t>
  </si>
  <si>
    <t>181-29</t>
  </si>
  <si>
    <t>182-29</t>
  </si>
  <si>
    <t>183-29</t>
  </si>
  <si>
    <t>184-29</t>
  </si>
  <si>
    <t>185-29</t>
  </si>
  <si>
    <t>186-29</t>
  </si>
  <si>
    <t>187-29</t>
  </si>
  <si>
    <t>188-29</t>
  </si>
  <si>
    <t>189-29</t>
  </si>
  <si>
    <t>190-29</t>
  </si>
  <si>
    <t>191-29</t>
  </si>
  <si>
    <t>192-29</t>
  </si>
  <si>
    <t>193-29</t>
  </si>
  <si>
    <t>194-29</t>
  </si>
  <si>
    <t>195-29</t>
  </si>
  <si>
    <t>196-29</t>
  </si>
  <si>
    <t>197-29</t>
  </si>
  <si>
    <t>198-29</t>
  </si>
  <si>
    <t>199-29</t>
  </si>
  <si>
    <t>200-29</t>
  </si>
  <si>
    <t>201-29</t>
  </si>
  <si>
    <t>202-29</t>
  </si>
  <si>
    <t>203-29</t>
  </si>
  <si>
    <t>204-29</t>
  </si>
  <si>
    <t>205-29</t>
  </si>
  <si>
    <t>206-29</t>
  </si>
  <si>
    <t>207-29</t>
  </si>
  <si>
    <t>208-29</t>
  </si>
  <si>
    <t>209-29</t>
  </si>
  <si>
    <t>210-29</t>
  </si>
  <si>
    <t>211-29</t>
  </si>
  <si>
    <t>212-29</t>
  </si>
  <si>
    <t>213-29</t>
  </si>
  <si>
    <t>214-29</t>
  </si>
  <si>
    <t>215-29</t>
  </si>
  <si>
    <t>216-29</t>
  </si>
  <si>
    <t>217-29</t>
  </si>
  <si>
    <t>218-29</t>
  </si>
  <si>
    <t>219-29</t>
  </si>
  <si>
    <t>220-29</t>
  </si>
  <si>
    <t>221-29</t>
  </si>
  <si>
    <t>222-29</t>
  </si>
  <si>
    <t>223-29</t>
  </si>
  <si>
    <t>224-29</t>
  </si>
  <si>
    <t>225-29</t>
  </si>
  <si>
    <t>226-29</t>
  </si>
  <si>
    <t>227-29</t>
  </si>
  <si>
    <t>228-29</t>
  </si>
  <si>
    <t>229-29</t>
  </si>
  <si>
    <t>230-29</t>
  </si>
  <si>
    <t>231-29</t>
  </si>
  <si>
    <t>232-29</t>
  </si>
  <si>
    <t>233-29</t>
  </si>
  <si>
    <t>234-29</t>
  </si>
  <si>
    <t>235-29</t>
  </si>
  <si>
    <t>236-29</t>
  </si>
  <si>
    <t>237-29</t>
  </si>
  <si>
    <t>238-29</t>
  </si>
  <si>
    <t>239-29</t>
  </si>
  <si>
    <t>240-29</t>
  </si>
  <si>
    <t>241-29</t>
  </si>
  <si>
    <t>242-29</t>
  </si>
  <si>
    <t>243-29</t>
  </si>
  <si>
    <t>244-29</t>
  </si>
  <si>
    <t>101-30</t>
  </si>
  <si>
    <t>102-30</t>
  </si>
  <si>
    <t>103-30</t>
  </si>
  <si>
    <t>104-30</t>
  </si>
  <si>
    <t>105-30</t>
  </si>
  <si>
    <t>106-30</t>
  </si>
  <si>
    <t>107-30</t>
  </si>
  <si>
    <t>108-30</t>
  </si>
  <si>
    <t>109-30</t>
  </si>
  <si>
    <t>110-30</t>
  </si>
  <si>
    <t>111-30</t>
  </si>
  <si>
    <t>112-30</t>
  </si>
  <si>
    <t>113-30</t>
  </si>
  <si>
    <t>114-30</t>
  </si>
  <si>
    <t>115-30</t>
  </si>
  <si>
    <t>116-30</t>
  </si>
  <si>
    <t>117-30</t>
  </si>
  <si>
    <t>118-30</t>
  </si>
  <si>
    <t>119-30</t>
  </si>
  <si>
    <t>120-30</t>
  </si>
  <si>
    <t>121-30</t>
  </si>
  <si>
    <t>122-30</t>
  </si>
  <si>
    <t>123-30</t>
  </si>
  <si>
    <t>124-30</t>
  </si>
  <si>
    <t>125-30</t>
  </si>
  <si>
    <t>126-30</t>
  </si>
  <si>
    <t>127-30</t>
  </si>
  <si>
    <t>128-30</t>
  </si>
  <si>
    <t>129-30</t>
  </si>
  <si>
    <t>130-30</t>
  </si>
  <si>
    <t>131-30</t>
  </si>
  <si>
    <t>132-30</t>
  </si>
  <si>
    <t>133-30</t>
  </si>
  <si>
    <t>134-30</t>
  </si>
  <si>
    <t>135-30</t>
  </si>
  <si>
    <t>136-30</t>
  </si>
  <si>
    <t>137-30</t>
  </si>
  <si>
    <t>138-30</t>
  </si>
  <si>
    <t>139-30</t>
  </si>
  <si>
    <t>140-30</t>
  </si>
  <si>
    <t>141-30</t>
  </si>
  <si>
    <t>142-30</t>
  </si>
  <si>
    <t>143-30</t>
  </si>
  <si>
    <t>144-30</t>
  </si>
  <si>
    <t>145-30</t>
  </si>
  <si>
    <t>146-30</t>
  </si>
  <si>
    <t>147-30</t>
  </si>
  <si>
    <t>148-30</t>
  </si>
  <si>
    <t>149-30</t>
  </si>
  <si>
    <t>150-30</t>
  </si>
  <si>
    <t>151-30</t>
  </si>
  <si>
    <t>152-30</t>
  </si>
  <si>
    <t>153-30</t>
  </si>
  <si>
    <t>154-30</t>
  </si>
  <si>
    <t>155-30</t>
  </si>
  <si>
    <t>156-30</t>
  </si>
  <si>
    <t>157-30</t>
  </si>
  <si>
    <t>158-30</t>
  </si>
  <si>
    <t>159-30</t>
  </si>
  <si>
    <t>160-30</t>
  </si>
  <si>
    <t>161-30</t>
  </si>
  <si>
    <t>162-30</t>
  </si>
  <si>
    <t>163-30</t>
  </si>
  <si>
    <t>164-30</t>
  </si>
  <si>
    <t>165-30</t>
  </si>
  <si>
    <t>166-30</t>
  </si>
  <si>
    <t>167-30</t>
  </si>
  <si>
    <t>168-30</t>
  </si>
  <si>
    <t>169-30</t>
  </si>
  <si>
    <t>170-30</t>
  </si>
  <si>
    <t>171-30</t>
  </si>
  <si>
    <t>172-30</t>
  </si>
  <si>
    <t>174-30</t>
  </si>
  <si>
    <t>175-30</t>
  </si>
  <si>
    <t>176-30</t>
  </si>
  <si>
    <t>177-30</t>
  </si>
  <si>
    <t>178-30</t>
  </si>
  <si>
    <t>179-30</t>
  </si>
  <si>
    <t>180-30</t>
  </si>
  <si>
    <t>181-30</t>
  </si>
  <si>
    <t>182-30</t>
  </si>
  <si>
    <t>183-30</t>
  </si>
  <si>
    <t>184-30</t>
  </si>
  <si>
    <t>185-30</t>
  </si>
  <si>
    <t>186-30</t>
  </si>
  <si>
    <t>187-30</t>
  </si>
  <si>
    <t>188-30</t>
  </si>
  <si>
    <t>189-30</t>
  </si>
  <si>
    <t>190-30</t>
  </si>
  <si>
    <t>191-30</t>
  </si>
  <si>
    <t>192-30</t>
  </si>
  <si>
    <t>193-30</t>
  </si>
  <si>
    <t>194-30</t>
  </si>
  <si>
    <t>195-30</t>
  </si>
  <si>
    <t>196-30</t>
  </si>
  <si>
    <t>197-30</t>
  </si>
  <si>
    <t>198-30</t>
  </si>
  <si>
    <t>199-30</t>
  </si>
  <si>
    <t>200-30</t>
  </si>
  <si>
    <t>201-30</t>
  </si>
  <si>
    <t>202-30</t>
  </si>
  <si>
    <t>203-30</t>
  </si>
  <si>
    <t>204-30</t>
  </si>
  <si>
    <t>205-30</t>
  </si>
  <si>
    <t>206-30</t>
  </si>
  <si>
    <t>209-30</t>
  </si>
  <si>
    <t>210-30</t>
  </si>
  <si>
    <t>211-30</t>
  </si>
  <si>
    <t>212-30</t>
  </si>
  <si>
    <t>213-30</t>
  </si>
  <si>
    <t>214-30</t>
  </si>
  <si>
    <t>215-30</t>
  </si>
  <si>
    <t>216-30</t>
  </si>
  <si>
    <t>217-30</t>
  </si>
  <si>
    <t>218-30</t>
  </si>
  <si>
    <t>219-30</t>
  </si>
  <si>
    <t>220-30</t>
  </si>
  <si>
    <t>221-30</t>
  </si>
  <si>
    <t>222-30</t>
  </si>
  <si>
    <t>223-30</t>
  </si>
  <si>
    <t>224-30</t>
  </si>
  <si>
    <t>225-30</t>
  </si>
  <si>
    <t>226-30</t>
  </si>
  <si>
    <t>227-30</t>
  </si>
  <si>
    <t>228-30</t>
  </si>
  <si>
    <t>229-30</t>
  </si>
  <si>
    <t>230-30</t>
  </si>
  <si>
    <t>231-30</t>
  </si>
  <si>
    <t>232-30</t>
  </si>
  <si>
    <t>233-30</t>
  </si>
  <si>
    <t>234-30</t>
  </si>
  <si>
    <t>235-30</t>
  </si>
  <si>
    <t>236-30</t>
  </si>
  <si>
    <t>237-30</t>
  </si>
  <si>
    <t>238-30</t>
  </si>
  <si>
    <t>239-30</t>
  </si>
  <si>
    <t>240-30</t>
  </si>
  <si>
    <t>241-30</t>
  </si>
  <si>
    <t>242-30</t>
  </si>
  <si>
    <t>243-30</t>
  </si>
  <si>
    <t>244-30</t>
  </si>
  <si>
    <t>Trip began at 1.9</t>
  </si>
  <si>
    <t>Trip Began at 1.9</t>
  </si>
  <si>
    <t>Trip Restarted at 1.9</t>
  </si>
  <si>
    <t>PTC Run Count (2016-06-01)</t>
  </si>
  <si>
    <t>PTC Run Count (2016-06-02)</t>
  </si>
  <si>
    <t>PTC Run Count (2016-06-03)</t>
  </si>
  <si>
    <t>PTC Run Count (2016-06-04)</t>
  </si>
  <si>
    <t>PTC Run Count (2016-06-05)</t>
  </si>
  <si>
    <t>PTC Run Count (2016-05-31)</t>
  </si>
  <si>
    <t>101-31</t>
  </si>
  <si>
    <t>102-31</t>
  </si>
  <si>
    <t>103-31</t>
  </si>
  <si>
    <t>104-31</t>
  </si>
  <si>
    <t>105-31</t>
  </si>
  <si>
    <t>106-31</t>
  </si>
  <si>
    <t>107-31</t>
  </si>
  <si>
    <t>108-31</t>
  </si>
  <si>
    <t>109-31</t>
  </si>
  <si>
    <t>110-31</t>
  </si>
  <si>
    <t>111-31</t>
  </si>
  <si>
    <t>112-31</t>
  </si>
  <si>
    <t>113-31</t>
  </si>
  <si>
    <t>114-31</t>
  </si>
  <si>
    <t>115-31</t>
  </si>
  <si>
    <t>116-31</t>
  </si>
  <si>
    <t>117-31</t>
  </si>
  <si>
    <t>118-31</t>
  </si>
  <si>
    <t>119-31</t>
  </si>
  <si>
    <t>120-31</t>
  </si>
  <si>
    <t>121-31</t>
  </si>
  <si>
    <t>122-31</t>
  </si>
  <si>
    <t>123-31</t>
  </si>
  <si>
    <t>124-31</t>
  </si>
  <si>
    <t>125-31</t>
  </si>
  <si>
    <t>126-31</t>
  </si>
  <si>
    <t>127-31</t>
  </si>
  <si>
    <t>128-31</t>
  </si>
  <si>
    <t>129-31</t>
  </si>
  <si>
    <t>130-31</t>
  </si>
  <si>
    <t>131-31</t>
  </si>
  <si>
    <t>132-31</t>
  </si>
  <si>
    <t>133-31</t>
  </si>
  <si>
    <t>134-31</t>
  </si>
  <si>
    <t>135-31</t>
  </si>
  <si>
    <t>136-31</t>
  </si>
  <si>
    <t>137-31</t>
  </si>
  <si>
    <t>138-31</t>
  </si>
  <si>
    <t>139-31</t>
  </si>
  <si>
    <t>140-31</t>
  </si>
  <si>
    <t>141-31</t>
  </si>
  <si>
    <t>142-31</t>
  </si>
  <si>
    <t>143-31</t>
  </si>
  <si>
    <t>144-31</t>
  </si>
  <si>
    <t>145-31</t>
  </si>
  <si>
    <t>146-31</t>
  </si>
  <si>
    <t>147-31</t>
  </si>
  <si>
    <t>148-31</t>
  </si>
  <si>
    <t>149-31</t>
  </si>
  <si>
    <t>150-31</t>
  </si>
  <si>
    <t>151-31</t>
  </si>
  <si>
    <t>152-31</t>
  </si>
  <si>
    <t>153-31</t>
  </si>
  <si>
    <t>154-31</t>
  </si>
  <si>
    <t>155-31</t>
  </si>
  <si>
    <t>156-31</t>
  </si>
  <si>
    <t>157-31</t>
  </si>
  <si>
    <t>158-31</t>
  </si>
  <si>
    <t>159-31</t>
  </si>
  <si>
    <t>160-31</t>
  </si>
  <si>
    <t>161-31</t>
  </si>
  <si>
    <t>162-31</t>
  </si>
  <si>
    <t>163-31</t>
  </si>
  <si>
    <t>164-31</t>
  </si>
  <si>
    <t>165-31</t>
  </si>
  <si>
    <t>166-31</t>
  </si>
  <si>
    <t>167-31</t>
  </si>
  <si>
    <t>168-31</t>
  </si>
  <si>
    <t>169-31</t>
  </si>
  <si>
    <t>170-31</t>
  </si>
  <si>
    <t>171-31</t>
  </si>
  <si>
    <t>172-31</t>
  </si>
  <si>
    <t>173-31</t>
  </si>
  <si>
    <t>174-31</t>
  </si>
  <si>
    <t>175-31</t>
  </si>
  <si>
    <t>176-31</t>
  </si>
  <si>
    <t>177-31</t>
  </si>
  <si>
    <t>178-31</t>
  </si>
  <si>
    <t>179-31</t>
  </si>
  <si>
    <t>180-31</t>
  </si>
  <si>
    <t>182-31</t>
  </si>
  <si>
    <t>183-31</t>
  </si>
  <si>
    <t>184-31</t>
  </si>
  <si>
    <t>185-31</t>
  </si>
  <si>
    <t>186-31</t>
  </si>
  <si>
    <t>187-31</t>
  </si>
  <si>
    <t>188-31</t>
  </si>
  <si>
    <t>189-31</t>
  </si>
  <si>
    <t>190-31</t>
  </si>
  <si>
    <t>191-31</t>
  </si>
  <si>
    <t>193-31</t>
  </si>
  <si>
    <t>194-31</t>
  </si>
  <si>
    <t>195-31</t>
  </si>
  <si>
    <t>196-31</t>
  </si>
  <si>
    <t>198-31</t>
  </si>
  <si>
    <t>200-31</t>
  </si>
  <si>
    <t>201-31</t>
  </si>
  <si>
    <t>202-31</t>
  </si>
  <si>
    <t>203-31</t>
  </si>
  <si>
    <t>204-31</t>
  </si>
  <si>
    <t>206-31</t>
  </si>
  <si>
    <t>207-31</t>
  </si>
  <si>
    <t>208-31</t>
  </si>
  <si>
    <t>209-31</t>
  </si>
  <si>
    <t>210-31</t>
  </si>
  <si>
    <t>211-31</t>
  </si>
  <si>
    <t>212-31</t>
  </si>
  <si>
    <t>213-31</t>
  </si>
  <si>
    <t>214-31</t>
  </si>
  <si>
    <t>215-31</t>
  </si>
  <si>
    <t>216-31</t>
  </si>
  <si>
    <t>217-31</t>
  </si>
  <si>
    <t>218-31</t>
  </si>
  <si>
    <t>219-31</t>
  </si>
  <si>
    <t>220-31</t>
  </si>
  <si>
    <t>221-31</t>
  </si>
  <si>
    <t>222-31</t>
  </si>
  <si>
    <t>223-31</t>
  </si>
  <si>
    <t>224-31</t>
  </si>
  <si>
    <t>225-31</t>
  </si>
  <si>
    <t>226-31</t>
  </si>
  <si>
    <t>227-31</t>
  </si>
  <si>
    <t>228-31</t>
  </si>
  <si>
    <t>229-31</t>
  </si>
  <si>
    <t>230-31</t>
  </si>
  <si>
    <t>231-31</t>
  </si>
  <si>
    <t>232-31</t>
  </si>
  <si>
    <t>233-31</t>
  </si>
  <si>
    <t>235-31</t>
  </si>
  <si>
    <t>236-31</t>
  </si>
  <si>
    <t>238-31</t>
  </si>
  <si>
    <t>239-31</t>
  </si>
  <si>
    <t>240-31</t>
  </si>
  <si>
    <t>241-31</t>
  </si>
  <si>
    <t>242-31</t>
  </si>
  <si>
    <t>243-31</t>
  </si>
  <si>
    <t>244-31</t>
  </si>
  <si>
    <t>Trip Started at 1.9</t>
  </si>
  <si>
    <t>Trip Restarted at 2</t>
  </si>
  <si>
    <t>101-01</t>
  </si>
  <si>
    <t>102-01</t>
  </si>
  <si>
    <t>103-01</t>
  </si>
  <si>
    <t>104-01</t>
  </si>
  <si>
    <t>105-01</t>
  </si>
  <si>
    <t>106-01</t>
  </si>
  <si>
    <t>107-01</t>
  </si>
  <si>
    <t>108-01</t>
  </si>
  <si>
    <t>109-01</t>
  </si>
  <si>
    <t>110-01</t>
  </si>
  <si>
    <t>111-01</t>
  </si>
  <si>
    <t>112-01</t>
  </si>
  <si>
    <t>113-01</t>
  </si>
  <si>
    <t>114-01</t>
  </si>
  <si>
    <t>115-01</t>
  </si>
  <si>
    <t>116-01</t>
  </si>
  <si>
    <t>117-01</t>
  </si>
  <si>
    <t>118-01</t>
  </si>
  <si>
    <t>119-01</t>
  </si>
  <si>
    <t>120-01</t>
  </si>
  <si>
    <t>121-01</t>
  </si>
  <si>
    <t>122-01</t>
  </si>
  <si>
    <t>123-01</t>
  </si>
  <si>
    <t>124-01</t>
  </si>
  <si>
    <t>125-01</t>
  </si>
  <si>
    <t>126-01</t>
  </si>
  <si>
    <t>127-01</t>
  </si>
  <si>
    <t>128-01</t>
  </si>
  <si>
    <t>129-01</t>
  </si>
  <si>
    <t>130-01</t>
  </si>
  <si>
    <t>131-01</t>
  </si>
  <si>
    <t>132-01</t>
  </si>
  <si>
    <t>133-01</t>
  </si>
  <si>
    <t>134-01</t>
  </si>
  <si>
    <t>135-01</t>
  </si>
  <si>
    <t>136-01</t>
  </si>
  <si>
    <t>137-01</t>
  </si>
  <si>
    <t>138-01</t>
  </si>
  <si>
    <t>139-01</t>
  </si>
  <si>
    <t>140-01</t>
  </si>
  <si>
    <t>141-01</t>
  </si>
  <si>
    <t>142-01</t>
  </si>
  <si>
    <t>143-01</t>
  </si>
  <si>
    <t>144-01</t>
  </si>
  <si>
    <t>145-01</t>
  </si>
  <si>
    <t>146-01</t>
  </si>
  <si>
    <t>147-01</t>
  </si>
  <si>
    <t>148-01</t>
  </si>
  <si>
    <t>149-01</t>
  </si>
  <si>
    <t>150-01</t>
  </si>
  <si>
    <t>151-01</t>
  </si>
  <si>
    <t>152-01</t>
  </si>
  <si>
    <t>153-01</t>
  </si>
  <si>
    <t>154-01</t>
  </si>
  <si>
    <t>155-01</t>
  </si>
  <si>
    <t>156-01</t>
  </si>
  <si>
    <t>157-01</t>
  </si>
  <si>
    <t>158-01</t>
  </si>
  <si>
    <t>159-01</t>
  </si>
  <si>
    <t>160-01</t>
  </si>
  <si>
    <t>161-01</t>
  </si>
  <si>
    <t>162-01</t>
  </si>
  <si>
    <t>163-01</t>
  </si>
  <si>
    <t>164-01</t>
  </si>
  <si>
    <t>165-01</t>
  </si>
  <si>
    <t>166-01</t>
  </si>
  <si>
    <t>167-01</t>
  </si>
  <si>
    <t>168-01</t>
  </si>
  <si>
    <t>169-01</t>
  </si>
  <si>
    <t>170-01</t>
  </si>
  <si>
    <t>171-01</t>
  </si>
  <si>
    <t>172-01</t>
  </si>
  <si>
    <t>173-01</t>
  </si>
  <si>
    <t>174-01</t>
  </si>
  <si>
    <t>175-01</t>
  </si>
  <si>
    <t>176-01</t>
  </si>
  <si>
    <t>177-01</t>
  </si>
  <si>
    <t>178-01</t>
  </si>
  <si>
    <t>179-01</t>
  </si>
  <si>
    <t>180-01</t>
  </si>
  <si>
    <t>181-01</t>
  </si>
  <si>
    <t>182-01</t>
  </si>
  <si>
    <t>183-01</t>
  </si>
  <si>
    <t>184-01</t>
  </si>
  <si>
    <t>185-01</t>
  </si>
  <si>
    <t>186-01</t>
  </si>
  <si>
    <t>188-01</t>
  </si>
  <si>
    <t>189-01</t>
  </si>
  <si>
    <t>190-01</t>
  </si>
  <si>
    <t>191-01</t>
  </si>
  <si>
    <t>192-01</t>
  </si>
  <si>
    <t>193-01</t>
  </si>
  <si>
    <t>194-01</t>
  </si>
  <si>
    <t>195-01</t>
  </si>
  <si>
    <t>196-01</t>
  </si>
  <si>
    <t>197-01</t>
  </si>
  <si>
    <t>198-01</t>
  </si>
  <si>
    <t>199-01</t>
  </si>
  <si>
    <t>200-01</t>
  </si>
  <si>
    <t>201-01</t>
  </si>
  <si>
    <t>202-01</t>
  </si>
  <si>
    <t>203-01</t>
  </si>
  <si>
    <t>204-01</t>
  </si>
  <si>
    <t>205-01</t>
  </si>
  <si>
    <t>206-01</t>
  </si>
  <si>
    <t>207-01</t>
  </si>
  <si>
    <t>208-01</t>
  </si>
  <si>
    <t>209-01</t>
  </si>
  <si>
    <t>210-01</t>
  </si>
  <si>
    <t>211-01</t>
  </si>
  <si>
    <t>212-01</t>
  </si>
  <si>
    <t>213-01</t>
  </si>
  <si>
    <t>214-01</t>
  </si>
  <si>
    <t>215-01</t>
  </si>
  <si>
    <t>216-01</t>
  </si>
  <si>
    <t>217-01</t>
  </si>
  <si>
    <t>218-01</t>
  </si>
  <si>
    <t>219-01</t>
  </si>
  <si>
    <t>220-01</t>
  </si>
  <si>
    <t>221-01</t>
  </si>
  <si>
    <t>222-01</t>
  </si>
  <si>
    <t>223-01</t>
  </si>
  <si>
    <t>224-01</t>
  </si>
  <si>
    <t>225-01</t>
  </si>
  <si>
    <t>226-01</t>
  </si>
  <si>
    <t>227-01</t>
  </si>
  <si>
    <t>228-01</t>
  </si>
  <si>
    <t>229-01</t>
  </si>
  <si>
    <t>230-01</t>
  </si>
  <si>
    <t>231-01</t>
  </si>
  <si>
    <t>232-01</t>
  </si>
  <si>
    <t>233-01</t>
  </si>
  <si>
    <t>234-01</t>
  </si>
  <si>
    <t>235-01</t>
  </si>
  <si>
    <t>236-01</t>
  </si>
  <si>
    <t>237-01</t>
  </si>
  <si>
    <t>238-01</t>
  </si>
  <si>
    <t>239-01</t>
  </si>
  <si>
    <t>240-01</t>
  </si>
  <si>
    <t>241-01</t>
  </si>
  <si>
    <t>242-01</t>
  </si>
  <si>
    <t>243-01</t>
  </si>
  <si>
    <t>244-01</t>
  </si>
  <si>
    <t>Cutout to Pass DIA 2N Signal at restricting.</t>
  </si>
  <si>
    <t>PTC Run Count (2016-06-06)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</si>
  <si>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</si>
  <si>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</si>
  <si>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</si>
  <si>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</si>
  <si>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</si>
  <si>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</si>
  <si>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</si>
  <si>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</si>
  <si>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</si>
  <si>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</si>
  <si>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</si>
  <si>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</si>
  <si>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</si>
  <si>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</si>
  <si>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</si>
  <si>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</si>
  <si>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</si>
  <si>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</si>
  <si>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</si>
  <si>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</si>
  <si>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</si>
  <si>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</si>
  <si>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</si>
  <si>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</si>
  <si>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</si>
  <si>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</si>
  <si>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</si>
  <si>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</si>
  <si>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</si>
  <si>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</si>
  <si>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</si>
  <si>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</si>
  <si>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</si>
  <si>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</si>
  <si>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</si>
  <si>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</si>
  <si>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</si>
  <si>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</si>
  <si>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</si>
  <si>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</si>
  <si>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</si>
  <si>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</si>
  <si>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</si>
  <si>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</si>
  <si>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</si>
  <si>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</si>
  <si>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</si>
  <si>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</si>
  <si>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</si>
  <si>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</si>
  <si>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</si>
  <si>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</si>
  <si>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</si>
  <si>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</si>
  <si>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</si>
  <si>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</si>
  <si>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</si>
  <si>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</si>
  <si>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</si>
  <si>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</si>
  <si>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</si>
  <si>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</si>
  <si>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</si>
  <si>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</si>
  <si>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</si>
  <si>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</si>
  <si>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</si>
  <si>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</si>
  <si>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</si>
  <si>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</si>
  <si>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</si>
  <si>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</si>
  <si>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</si>
  <si>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174-02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</si>
  <si>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</si>
  <si>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</si>
  <si>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</si>
  <si>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</si>
  <si>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</si>
  <si>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</si>
  <si>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</si>
  <si>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</si>
  <si>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</si>
  <si>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184-02</t>
  </si>
  <si>
    <t>185-02</t>
  </si>
  <si>
    <t>186-02</t>
  </si>
  <si>
    <t>187-02</t>
  </si>
  <si>
    <t>188-02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</si>
  <si>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</si>
  <si>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</si>
  <si>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</si>
  <si>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</si>
  <si>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</si>
  <si>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</si>
  <si>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</si>
  <si>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</si>
  <si>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</si>
  <si>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</si>
  <si>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</si>
  <si>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</si>
  <si>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</si>
  <si>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202-02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</si>
  <si>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</si>
  <si>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</si>
  <si>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</si>
  <si>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</si>
  <si>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</si>
  <si>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</si>
  <si>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</si>
  <si>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</si>
  <si>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</si>
  <si>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</si>
  <si>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</si>
  <si>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</si>
  <si>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</si>
  <si>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216-02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</si>
  <si>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</si>
  <si>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</si>
  <si>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</si>
  <si>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</si>
  <si>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</si>
  <si>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</si>
  <si>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</si>
  <si>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</si>
  <si>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</si>
  <si>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</si>
  <si>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</si>
  <si>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</si>
  <si>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</si>
  <si>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</si>
  <si>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</si>
  <si>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</si>
  <si>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</si>
  <si>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</si>
  <si>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</si>
  <si>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</si>
  <si>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</si>
  <si>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</si>
  <si>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</si>
  <si>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</si>
  <si>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</si>
  <si>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</si>
  <si>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</si>
  <si>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</si>
  <si>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Navigational Faults</t>
  </si>
  <si>
    <t>Onboard Comms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</si>
  <si>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</si>
  <si>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</si>
  <si>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</si>
  <si>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</si>
  <si>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</si>
  <si>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</si>
  <si>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</si>
  <si>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</si>
  <si>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</si>
  <si>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</si>
  <si>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</si>
  <si>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</si>
  <si>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</si>
  <si>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</si>
  <si>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</si>
  <si>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</si>
  <si>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</si>
  <si>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</si>
  <si>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</si>
  <si>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</si>
  <si>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</si>
  <si>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</si>
  <si>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</si>
  <si>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</si>
  <si>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</si>
  <si>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</si>
  <si>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</si>
  <si>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</si>
  <si>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</si>
  <si>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</si>
  <si>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</si>
  <si>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</si>
  <si>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</si>
  <si>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</si>
  <si>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</si>
  <si>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</si>
  <si>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</si>
  <si>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</si>
  <si>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</si>
  <si>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</si>
  <si>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</si>
  <si>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</si>
  <si>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</si>
  <si>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</si>
  <si>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</si>
  <si>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</si>
  <si>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</si>
  <si>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</si>
  <si>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</si>
  <si>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</si>
  <si>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</si>
  <si>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</si>
  <si>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</si>
  <si>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</si>
  <si>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</si>
  <si>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</si>
  <si>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</si>
  <si>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</si>
  <si>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</si>
  <si>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</si>
  <si>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</si>
  <si>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</si>
  <si>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</si>
  <si>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</si>
  <si>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</si>
  <si>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</si>
  <si>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</si>
  <si>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</si>
  <si>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</si>
  <si>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</si>
  <si>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</si>
  <si>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</si>
  <si>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</si>
  <si>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</si>
  <si>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</si>
  <si>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</si>
  <si>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</si>
  <si>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</si>
  <si>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</si>
  <si>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</si>
  <si>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</si>
  <si>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</si>
  <si>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</si>
  <si>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</si>
  <si>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</si>
  <si>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</si>
  <si>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</si>
  <si>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</si>
  <si>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</si>
  <si>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</si>
  <si>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</si>
  <si>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</si>
  <si>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</si>
  <si>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</si>
  <si>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</si>
  <si>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</si>
  <si>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</si>
  <si>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</si>
  <si>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</si>
  <si>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</si>
  <si>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</si>
  <si>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</si>
  <si>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</si>
  <si>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</si>
  <si>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</si>
  <si>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</si>
  <si>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</si>
  <si>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</si>
  <si>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</si>
  <si>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</si>
  <si>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</si>
  <si>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</si>
  <si>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</si>
  <si>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</si>
  <si>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</si>
  <si>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</si>
  <si>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</si>
  <si>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</si>
  <si>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</si>
  <si>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</si>
  <si>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</si>
  <si>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</si>
  <si>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</si>
  <si>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</si>
  <si>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</si>
  <si>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</si>
  <si>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</si>
  <si>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</si>
  <si>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</si>
  <si>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</si>
  <si>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</si>
  <si>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</si>
  <si>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</si>
  <si>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</si>
  <si>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</si>
  <si>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</si>
  <si>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</si>
  <si>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</si>
  <si>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</si>
  <si>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</si>
  <si>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</si>
  <si>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245-03</t>
  </si>
  <si>
    <t>246-03</t>
  </si>
  <si>
    <t>En-route Failure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</si>
  <si>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</si>
  <si>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</si>
  <si>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</si>
  <si>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</si>
  <si>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</si>
  <si>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</si>
  <si>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</si>
  <si>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</si>
  <si>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</si>
  <si>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</si>
  <si>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</si>
  <si>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</si>
  <si>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</si>
  <si>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</si>
  <si>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</si>
  <si>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</si>
  <si>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</si>
  <si>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</si>
  <si>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</si>
  <si>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</si>
  <si>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</si>
  <si>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</si>
  <si>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</si>
  <si>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</si>
  <si>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</si>
  <si>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</si>
  <si>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</si>
  <si>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</si>
  <si>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</si>
  <si>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</si>
  <si>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</si>
  <si>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</si>
  <si>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</si>
  <si>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</si>
  <si>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</si>
  <si>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</si>
  <si>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</si>
  <si>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</si>
  <si>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</si>
  <si>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</si>
  <si>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</si>
  <si>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</si>
  <si>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</si>
  <si>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</si>
  <si>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</si>
  <si>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</si>
  <si>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</si>
  <si>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</si>
  <si>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</si>
  <si>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</si>
  <si>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</si>
  <si>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</si>
  <si>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</si>
  <si>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</si>
  <si>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155-04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</si>
  <si>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</si>
  <si>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</si>
  <si>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</si>
  <si>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</si>
  <si>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</si>
  <si>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</si>
  <si>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</si>
  <si>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</si>
  <si>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</si>
  <si>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</si>
  <si>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</si>
  <si>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</si>
  <si>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</si>
  <si>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</si>
  <si>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</si>
  <si>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</si>
  <si>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</si>
  <si>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</si>
  <si>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</si>
  <si>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</si>
  <si>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</si>
  <si>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</si>
  <si>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</si>
  <si>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</si>
  <si>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</si>
  <si>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</si>
  <si>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</si>
  <si>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</si>
  <si>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</si>
  <si>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</si>
  <si>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</si>
  <si>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</si>
  <si>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</si>
  <si>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</si>
  <si>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</si>
  <si>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</si>
  <si>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</si>
  <si>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</si>
  <si>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</si>
  <si>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</si>
  <si>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</si>
  <si>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</si>
  <si>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</si>
  <si>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</si>
  <si>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</si>
  <si>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</si>
  <si>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</si>
  <si>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</si>
  <si>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</si>
  <si>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</si>
  <si>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</si>
  <si>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</si>
  <si>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</si>
  <si>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</si>
  <si>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</si>
  <si>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</si>
  <si>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</si>
  <si>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</si>
  <si>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</si>
  <si>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</si>
  <si>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</si>
  <si>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</si>
  <si>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</si>
  <si>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</si>
  <si>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</si>
  <si>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</si>
  <si>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</si>
  <si>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</si>
  <si>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</si>
  <si>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</si>
  <si>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</si>
  <si>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</si>
  <si>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</si>
  <si>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</si>
  <si>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</si>
  <si>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</si>
  <si>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</si>
  <si>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</si>
  <si>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</si>
  <si>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</si>
  <si>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</si>
  <si>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</si>
  <si>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</si>
  <si>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</si>
  <si>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</si>
  <si>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</si>
  <si>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</si>
  <si>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</si>
  <si>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</si>
  <si>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245-04</t>
  </si>
  <si>
    <t>246-04</t>
  </si>
  <si>
    <t>Unexpected signal downgrade EC0629XH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</si>
  <si>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</si>
  <si>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</si>
  <si>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</si>
  <si>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</si>
  <si>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</si>
  <si>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</si>
  <si>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</si>
  <si>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</si>
  <si>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</si>
  <si>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</si>
  <si>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</si>
  <si>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</si>
  <si>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</si>
  <si>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</si>
  <si>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</si>
  <si>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</si>
  <si>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</si>
  <si>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</si>
  <si>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</si>
  <si>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</si>
  <si>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</si>
  <si>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</si>
  <si>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</si>
  <si>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</si>
  <si>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</si>
  <si>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</si>
  <si>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</si>
  <si>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</si>
  <si>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</si>
  <si>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</si>
  <si>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</si>
  <si>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</si>
  <si>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</si>
  <si>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</si>
  <si>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</si>
  <si>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</si>
  <si>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</si>
  <si>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</si>
  <si>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</si>
  <si>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</si>
  <si>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</si>
  <si>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</si>
  <si>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</si>
  <si>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</si>
  <si>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</si>
  <si>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</si>
  <si>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</si>
  <si>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</si>
  <si>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</si>
  <si>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</si>
  <si>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</si>
  <si>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</si>
  <si>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</si>
  <si>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</si>
  <si>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</si>
  <si>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</si>
  <si>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</si>
  <si>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</si>
  <si>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</si>
  <si>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</si>
  <si>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</si>
  <si>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</si>
  <si>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</si>
  <si>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</si>
  <si>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</si>
  <si>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</si>
  <si>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</si>
  <si>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</si>
  <si>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</si>
  <si>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</si>
  <si>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</si>
  <si>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</si>
  <si>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</si>
  <si>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</si>
  <si>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</si>
  <si>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</si>
  <si>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</si>
  <si>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</si>
  <si>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</si>
  <si>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</si>
  <si>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</si>
  <si>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</si>
  <si>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</si>
  <si>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</si>
  <si>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</si>
  <si>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</si>
  <si>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</si>
  <si>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</si>
  <si>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</si>
  <si>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</si>
  <si>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</si>
  <si>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</si>
  <si>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</si>
  <si>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</si>
  <si>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</si>
  <si>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</si>
  <si>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</si>
  <si>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</si>
  <si>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</si>
  <si>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</si>
  <si>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</si>
  <si>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</si>
  <si>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</si>
  <si>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</si>
  <si>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</si>
  <si>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</si>
  <si>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</si>
  <si>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</si>
  <si>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</si>
  <si>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</si>
  <si>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</si>
  <si>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</si>
  <si>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</si>
  <si>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</si>
  <si>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</si>
  <si>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</si>
  <si>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</si>
  <si>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</si>
  <si>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</si>
  <si>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</si>
  <si>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</si>
  <si>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</si>
  <si>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</si>
  <si>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</si>
  <si>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</si>
  <si>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</si>
  <si>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</si>
  <si>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</si>
  <si>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</si>
  <si>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</si>
  <si>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</si>
  <si>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</si>
  <si>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</si>
  <si>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</si>
  <si>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</si>
  <si>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</si>
  <si>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</si>
  <si>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</si>
  <si>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</si>
  <si>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</si>
  <si>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</si>
  <si>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</si>
  <si>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</si>
  <si>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</si>
  <si>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125-07</t>
  </si>
  <si>
    <t>139-07</t>
  </si>
  <si>
    <t>GPS</t>
  </si>
  <si>
    <t>PTC Run Count (2016-06-07)</t>
  </si>
  <si>
    <t xml:space="preserve">Onboard in-route failure </t>
  </si>
  <si>
    <t>Dispatcher Error</t>
  </si>
  <si>
    <t>Out of Sync Condition</t>
  </si>
  <si>
    <t>Stopped at signal 4.3651 EC0437RH Main 1 Missing OB Logs</t>
  </si>
  <si>
    <t>PTC Run Count (2016-06-08)</t>
  </si>
  <si>
    <t>PTC Run Count (2016-06-09)</t>
  </si>
  <si>
    <t>133-09</t>
  </si>
  <si>
    <t>Wimax Maintenance</t>
  </si>
  <si>
    <t xml:space="preserve">Wayside Maintenance </t>
  </si>
  <si>
    <t>In-route Onboard Failure</t>
  </si>
  <si>
    <t>Comms</t>
  </si>
  <si>
    <t>Wayside Comms</t>
  </si>
  <si>
    <t>Dispatcher Routing</t>
  </si>
  <si>
    <t>Enforced for Restricted Speed Then Cutout</t>
  </si>
  <si>
    <t>Wayside Maintenance</t>
  </si>
  <si>
    <t>Incorrect Bulletin Execution</t>
  </si>
  <si>
    <t>Trip Began at 1.8</t>
  </si>
  <si>
    <t>Stopped at signal 4.3651 EC0437RH Main 1</t>
  </si>
  <si>
    <t>Office Commanded Cutout</t>
  </si>
  <si>
    <t>Poor  GPS signal at DIA</t>
  </si>
  <si>
    <t>Cutout to Pass DIA 2N Unclear Why From System Logs.</t>
  </si>
  <si>
    <t xml:space="preserve">Enforced for Restricted Speed Then Cutout by crew </t>
  </si>
  <si>
    <t>Poor GPS at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</si>
</sst>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5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1" xfId="0" applyFill="1" applyBorder="1"/>
    <xf numFmtId="1" fontId="0" fillId="0" borderId="11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66" fontId="0" fillId="0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Fill="1" applyBorder="1"/>
    <xf numFmtId="1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Fill="1" applyBorder="1" applyAlignment="1">
      <alignment horizontal="right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Fill="1" applyBorder="1" applyAlignment="1">
      <alignment horizontal="right" vertic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3" xfId="0" applyFill="1" applyBorder="1" applyAlignment="1">
      <alignment horizontal="right" vertical="center"/>
    </xf>
    <xf numFmtId="0" fontId="0" fillId="0" borderId="21" xfId="0" applyBorder="1" applyAlignment="1">
      <alignment horizontal="center"/>
    </xf>
    <xf numFmtId="0" fontId="0" fillId="0" borderId="1" xfId="0" applyFill="1" applyBorder="1" applyAlignment="1">
      <alignment horizontal="right" vertical="center"/>
    </xf>
    <xf numFmtId="166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166" fontId="0" fillId="0" borderId="0" xfId="0" applyNumberFormat="1" applyFill="1"/>
    <xf numFmtId="14" fontId="0" fillId="0" borderId="10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8" xfId="0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</cellXfs>
  <cellStyles count="2">
    <cellStyle name="Normal" xfId="0" builtinId="0"/>
    <cellStyle name="Percent" xfId="1" builtinId="5"/>
  </cellStyles>
  <dxfs count="165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4.xml"/><Relationship Id="rId47" Type="http://schemas.openxmlformats.org/officeDocument/2006/relationships/externalLink" Target="externalLinks/externalLink9.xml"/><Relationship Id="rId50" Type="http://schemas.openxmlformats.org/officeDocument/2006/relationships/externalLink" Target="externalLinks/externalLink12.xml"/><Relationship Id="rId55" Type="http://schemas.openxmlformats.org/officeDocument/2006/relationships/externalLink" Target="externalLinks/externalLink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3.xml"/><Relationship Id="rId54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2.xml"/><Relationship Id="rId45" Type="http://schemas.openxmlformats.org/officeDocument/2006/relationships/externalLink" Target="externalLinks/externalLink7.xml"/><Relationship Id="rId53" Type="http://schemas.openxmlformats.org/officeDocument/2006/relationships/externalLink" Target="externalLinks/externalLink15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1.xml"/><Relationship Id="rId57" Type="http://schemas.openxmlformats.org/officeDocument/2006/relationships/externalLink" Target="externalLinks/externalLink19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6.xml"/><Relationship Id="rId52" Type="http://schemas.openxmlformats.org/officeDocument/2006/relationships/externalLink" Target="externalLinks/externalLink14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5.xml"/><Relationship Id="rId48" Type="http://schemas.openxmlformats.org/officeDocument/2006/relationships/externalLink" Target="externalLinks/externalLink10.xml"/><Relationship Id="rId56" Type="http://schemas.openxmlformats.org/officeDocument/2006/relationships/externalLink" Target="externalLinks/externalLink1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8.xml"/><Relationship Id="rId5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5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8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4"/>
  <sheetViews>
    <sheetView workbookViewId="0">
      <selection activeCell="E9" sqref="E9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5" t="s">
        <v>38</v>
      </c>
      <c r="B1" s="45" t="s">
        <v>39</v>
      </c>
      <c r="C1" s="45" t="s">
        <v>40</v>
      </c>
      <c r="D1" s="45" t="s">
        <v>41</v>
      </c>
      <c r="E1" s="45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61">
        <f>SUM('Daily Summary'!C10:C16)</f>
        <v>911</v>
      </c>
      <c r="D3" s="35">
        <f>SUM('Daily Summary'!C150,'Daily Summary'!C142,'Daily Summary'!C134,'Daily Summary'!C126,'Daily Summary'!C118,'Daily Summary'!C110,'Daily Summary'!C102)</f>
        <v>61</v>
      </c>
      <c r="E3" s="44">
        <f>C3/(SUM(C3:D3))</f>
        <v>0.93724279835390945</v>
      </c>
    </row>
    <row r="4" spans="1:5" x14ac:dyDescent="0.25">
      <c r="A4" s="43">
        <v>42510</v>
      </c>
      <c r="B4" s="43">
        <v>42516</v>
      </c>
      <c r="C4" s="61">
        <f>SUM('Daily Summary'!C17:C23)</f>
        <v>843</v>
      </c>
      <c r="D4" s="35">
        <v>96</v>
      </c>
      <c r="E4" s="44">
        <f>C4/(SUM(C4:D4))</f>
        <v>0.89776357827476039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6"/>
  <sheetViews>
    <sheetView zoomScaleNormal="100" workbookViewId="0">
      <selection activeCell="G19" sqref="G1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- 2016-06-03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4263</v>
      </c>
      <c r="B3" s="13">
        <v>4012</v>
      </c>
      <c r="C3" s="42">
        <v>42524.238877314812</v>
      </c>
      <c r="D3" s="42">
        <v>42524.256620370368</v>
      </c>
      <c r="E3" s="13" t="s">
        <v>33</v>
      </c>
      <c r="F3" s="16">
        <f>D3-C3</f>
        <v>1.7743055555911269E-2</v>
      </c>
      <c r="G3" s="14" t="s">
        <v>4708</v>
      </c>
      <c r="J3" s="20">
        <v>42524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13" t="s">
        <v>4340</v>
      </c>
      <c r="B4" s="13">
        <v>4019</v>
      </c>
      <c r="C4" s="42">
        <v>42524.639467592591</v>
      </c>
      <c r="D4" s="42">
        <v>42524.643946759257</v>
      </c>
      <c r="E4" s="13" t="s">
        <v>29</v>
      </c>
      <c r="F4" s="16">
        <f>D4-C4</f>
        <v>4.4791666659875773E-3</v>
      </c>
      <c r="G4" s="14" t="s">
        <v>4397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4270</v>
      </c>
      <c r="B5" s="13">
        <v>4030</v>
      </c>
      <c r="C5" s="42">
        <v>42524.276365740741</v>
      </c>
      <c r="D5" s="42">
        <v>42524.277824074074</v>
      </c>
      <c r="E5" s="13" t="s">
        <v>35</v>
      </c>
      <c r="F5" s="16">
        <f>D5-C5</f>
        <v>1.4583333322661929E-3</v>
      </c>
      <c r="G5" s="14" t="s">
        <v>785</v>
      </c>
      <c r="J5" s="22" t="s">
        <v>7</v>
      </c>
      <c r="K5" s="24">
        <f>COUNTA(F3:F980)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4276</v>
      </c>
      <c r="B6" s="13">
        <v>4012</v>
      </c>
      <c r="C6" s="42">
        <v>42524.309884259259</v>
      </c>
      <c r="D6" s="42">
        <v>42524.325578703705</v>
      </c>
      <c r="E6" s="13" t="s">
        <v>33</v>
      </c>
      <c r="F6" s="16">
        <f>D6-C6</f>
        <v>1.5694444446125999E-2</v>
      </c>
      <c r="G6" s="14" t="s">
        <v>785</v>
      </c>
      <c r="J6" s="22" t="s">
        <v>15</v>
      </c>
      <c r="K6" s="24">
        <f>K5-K8</f>
        <v>137</v>
      </c>
      <c r="L6" s="25">
        <v>43.779135802217446</v>
      </c>
      <c r="M6" s="25">
        <v>36.58333333558403</v>
      </c>
      <c r="N6" s="25">
        <v>54.883333338657394</v>
      </c>
    </row>
    <row r="7" spans="1:65" s="2" customFormat="1" x14ac:dyDescent="0.25">
      <c r="A7" s="13" t="s">
        <v>4281</v>
      </c>
      <c r="B7" s="13">
        <v>4020</v>
      </c>
      <c r="C7" s="42">
        <v>42524.299629629626</v>
      </c>
      <c r="D7" s="42">
        <v>42524.301122685189</v>
      </c>
      <c r="E7" s="13" t="s">
        <v>29</v>
      </c>
      <c r="F7" s="16">
        <f>D7-C7</f>
        <v>1.49305556260515E-3</v>
      </c>
      <c r="G7" s="14" t="s">
        <v>785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4297</v>
      </c>
      <c r="B8" s="13">
        <v>4031</v>
      </c>
      <c r="C8" s="42">
        <v>42524.386655092596</v>
      </c>
      <c r="D8" s="42">
        <v>42524.39806712963</v>
      </c>
      <c r="E8" s="13" t="s">
        <v>32</v>
      </c>
      <c r="F8" s="16">
        <f>D8-C8</f>
        <v>1.1412037034460809E-2</v>
      </c>
      <c r="G8" s="14" t="s">
        <v>785</v>
      </c>
      <c r="J8" s="22" t="s">
        <v>16</v>
      </c>
      <c r="K8" s="24">
        <f>COUNTA(G3:G980)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4303</v>
      </c>
      <c r="B9" s="13">
        <v>4029</v>
      </c>
      <c r="C9" s="42">
        <v>42524.416747685187</v>
      </c>
      <c r="D9" s="42">
        <v>42524.418645833335</v>
      </c>
      <c r="E9" s="13" t="s">
        <v>35</v>
      </c>
      <c r="F9" s="16">
        <f>D9-C9</f>
        <v>1.898148148029577E-3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4282</v>
      </c>
      <c r="B10" s="6">
        <v>4019</v>
      </c>
      <c r="C10" s="34">
        <v>42524.335046296299</v>
      </c>
      <c r="D10" s="34">
        <v>42524.367407407408</v>
      </c>
      <c r="E10" s="6" t="s">
        <v>29</v>
      </c>
      <c r="F10" s="15">
        <f>D10-C10</f>
        <v>3.2361111108912155E-2</v>
      </c>
      <c r="G10" s="10"/>
    </row>
    <row r="11" spans="1:65" s="2" customFormat="1" x14ac:dyDescent="0.25">
      <c r="A11" s="6" t="s">
        <v>4254</v>
      </c>
      <c r="B11" s="6">
        <v>4024</v>
      </c>
      <c r="C11" s="34">
        <v>42524.132523148146</v>
      </c>
      <c r="D11" s="34">
        <v>42524.163136574076</v>
      </c>
      <c r="E11" s="6" t="s">
        <v>25</v>
      </c>
      <c r="F11" s="15">
        <f>D11-C11</f>
        <v>3.0613425929914229E-2</v>
      </c>
      <c r="G11" s="10"/>
    </row>
    <row r="12" spans="1:65" s="2" customFormat="1" x14ac:dyDescent="0.25">
      <c r="A12" s="6" t="s">
        <v>4255</v>
      </c>
      <c r="B12" s="6">
        <v>4039</v>
      </c>
      <c r="C12" s="34">
        <v>42524.172152777777</v>
      </c>
      <c r="D12" s="34">
        <v>42524.203310185185</v>
      </c>
      <c r="E12" s="6" t="s">
        <v>37</v>
      </c>
      <c r="F12" s="15">
        <f>D12-C12</f>
        <v>3.1157407407590654E-2</v>
      </c>
      <c r="G12" s="10"/>
    </row>
    <row r="13" spans="1:65" s="2" customFormat="1" x14ac:dyDescent="0.25">
      <c r="A13" s="6" t="s">
        <v>4256</v>
      </c>
      <c r="B13" s="6">
        <v>4020</v>
      </c>
      <c r="C13" s="34">
        <v>42524.151956018519</v>
      </c>
      <c r="D13" s="34">
        <v>42524.183738425927</v>
      </c>
      <c r="E13" s="6" t="s">
        <v>29</v>
      </c>
      <c r="F13" s="15">
        <f>D13-C13</f>
        <v>3.178240740817273E-2</v>
      </c>
      <c r="G13" s="10"/>
    </row>
    <row r="14" spans="1:65" s="2" customFormat="1" x14ac:dyDescent="0.25">
      <c r="A14" s="6" t="s">
        <v>4257</v>
      </c>
      <c r="B14" s="6">
        <v>4030</v>
      </c>
      <c r="C14" s="34">
        <v>42524.19494212963</v>
      </c>
      <c r="D14" s="34">
        <v>42524.224675925929</v>
      </c>
      <c r="E14" s="6" t="s">
        <v>35</v>
      </c>
      <c r="F14" s="15">
        <f>D14-C14</f>
        <v>2.973379629838746E-2</v>
      </c>
      <c r="G14" s="10"/>
    </row>
    <row r="15" spans="1:65" s="2" customFormat="1" x14ac:dyDescent="0.25">
      <c r="A15" s="6" t="s">
        <v>4258</v>
      </c>
      <c r="B15" s="6">
        <v>4014</v>
      </c>
      <c r="C15" s="34">
        <v>42524.165995370371</v>
      </c>
      <c r="D15" s="34">
        <v>42524.202499999999</v>
      </c>
      <c r="E15" s="6" t="s">
        <v>28</v>
      </c>
      <c r="F15" s="15">
        <f>D15-C15</f>
        <v>3.6504629628325347E-2</v>
      </c>
      <c r="G15" s="10"/>
    </row>
    <row r="16" spans="1:65" s="2" customFormat="1" x14ac:dyDescent="0.25">
      <c r="A16" s="6" t="s">
        <v>4259</v>
      </c>
      <c r="B16" s="6">
        <v>4032</v>
      </c>
      <c r="C16" s="34">
        <v>42524.210335648146</v>
      </c>
      <c r="D16" s="34">
        <v>42524.243750000001</v>
      </c>
      <c r="E16" s="6" t="s">
        <v>32</v>
      </c>
      <c r="F16" s="15">
        <f>D16-C16</f>
        <v>3.3414351855753921E-2</v>
      </c>
      <c r="G16" s="10"/>
    </row>
    <row r="17" spans="1:7" s="2" customFormat="1" x14ac:dyDescent="0.25">
      <c r="A17" s="6" t="s">
        <v>4260</v>
      </c>
      <c r="B17" s="6">
        <v>4027</v>
      </c>
      <c r="C17" s="34">
        <v>42524.185046296298</v>
      </c>
      <c r="D17" s="34">
        <v>42524.215405092589</v>
      </c>
      <c r="E17" s="6" t="s">
        <v>30</v>
      </c>
      <c r="F17" s="15">
        <f>D17-C17</f>
        <v>3.0358796291693579E-2</v>
      </c>
      <c r="G17" s="10"/>
    </row>
    <row r="18" spans="1:7" s="2" customFormat="1" x14ac:dyDescent="0.25">
      <c r="A18" s="6" t="s">
        <v>4261</v>
      </c>
      <c r="B18" s="6">
        <v>4028</v>
      </c>
      <c r="C18" s="34">
        <v>42524.225081018521</v>
      </c>
      <c r="D18" s="34">
        <v>42524.259606481479</v>
      </c>
      <c r="E18" s="6" t="s">
        <v>30</v>
      </c>
      <c r="F18" s="15">
        <f>D18-C18</f>
        <v>3.4525462957390118E-2</v>
      </c>
      <c r="G18" s="10"/>
    </row>
    <row r="19" spans="1:7" s="2" customFormat="1" x14ac:dyDescent="0.25">
      <c r="A19" s="6" t="s">
        <v>4262</v>
      </c>
      <c r="B19" s="6">
        <v>4011</v>
      </c>
      <c r="C19" s="34">
        <v>42524.193738425929</v>
      </c>
      <c r="D19" s="34">
        <v>42524.224421296298</v>
      </c>
      <c r="E19" s="6" t="s">
        <v>33</v>
      </c>
      <c r="F19" s="15">
        <f>D19-C19</f>
        <v>3.068287036876427E-2</v>
      </c>
      <c r="G19" s="10"/>
    </row>
    <row r="20" spans="1:7" s="2" customFormat="1" x14ac:dyDescent="0.25">
      <c r="A20" s="6" t="s">
        <v>4264</v>
      </c>
      <c r="B20" s="6">
        <v>4024</v>
      </c>
      <c r="C20" s="34">
        <v>42524.208645833336</v>
      </c>
      <c r="D20" s="34">
        <v>42524.241770833331</v>
      </c>
      <c r="E20" s="6" t="s">
        <v>25</v>
      </c>
      <c r="F20" s="15">
        <f>D20-C20</f>
        <v>3.3124999994470272E-2</v>
      </c>
      <c r="G20" s="10"/>
    </row>
    <row r="21" spans="1:7" s="2" customFormat="1" x14ac:dyDescent="0.25">
      <c r="A21" s="6" t="s">
        <v>4265</v>
      </c>
      <c r="B21" s="6">
        <v>4023</v>
      </c>
      <c r="C21" s="34">
        <v>42524.246331018519</v>
      </c>
      <c r="D21" s="34">
        <v>42524.278495370374</v>
      </c>
      <c r="E21" s="6" t="s">
        <v>25</v>
      </c>
      <c r="F21" s="15">
        <f>D21-C21</f>
        <v>3.2164351854589768E-2</v>
      </c>
      <c r="G21" s="10"/>
    </row>
    <row r="22" spans="1:7" s="2" customFormat="1" x14ac:dyDescent="0.25">
      <c r="A22" s="6" t="s">
        <v>4266</v>
      </c>
      <c r="B22" s="6">
        <v>4039</v>
      </c>
      <c r="C22" s="34">
        <v>42524.256006944444</v>
      </c>
      <c r="D22" s="34">
        <v>42524.286770833336</v>
      </c>
      <c r="E22" s="6" t="s">
        <v>37</v>
      </c>
      <c r="F22" s="15">
        <f>D22-C22</f>
        <v>3.0763888891669922E-2</v>
      </c>
      <c r="G22" s="10"/>
    </row>
    <row r="23" spans="1:7" s="2" customFormat="1" x14ac:dyDescent="0.25">
      <c r="A23" s="6" t="s">
        <v>4267</v>
      </c>
      <c r="B23" s="6">
        <v>4020</v>
      </c>
      <c r="C23" s="34">
        <v>42524.228993055556</v>
      </c>
      <c r="D23" s="34">
        <v>42524.263321759259</v>
      </c>
      <c r="E23" s="6" t="s">
        <v>29</v>
      </c>
      <c r="F23" s="15">
        <f>D23-C23</f>
        <v>3.4328703703067731E-2</v>
      </c>
      <c r="G23" s="10"/>
    </row>
    <row r="24" spans="1:7" s="2" customFormat="1" x14ac:dyDescent="0.25">
      <c r="A24" s="6" t="s">
        <v>4268</v>
      </c>
      <c r="B24" s="6">
        <v>4019</v>
      </c>
      <c r="C24" s="34">
        <v>42524.267696759256</v>
      </c>
      <c r="D24" s="34">
        <v>42524.297037037039</v>
      </c>
      <c r="E24" s="6" t="s">
        <v>29</v>
      </c>
      <c r="F24" s="15">
        <f>D24-C24</f>
        <v>2.9340277782466728E-2</v>
      </c>
      <c r="G24" s="10"/>
    </row>
    <row r="25" spans="1:7" s="2" customFormat="1" x14ac:dyDescent="0.25">
      <c r="A25" s="6" t="s">
        <v>4269</v>
      </c>
      <c r="B25" s="6">
        <v>4029</v>
      </c>
      <c r="C25" s="34">
        <v>42524.231805555559</v>
      </c>
      <c r="D25" s="34">
        <v>42524.268182870372</v>
      </c>
      <c r="E25" s="6" t="s">
        <v>35</v>
      </c>
      <c r="F25" s="15">
        <f>D25-C25</f>
        <v>3.6377314812853001E-2</v>
      </c>
      <c r="G25" s="10"/>
    </row>
    <row r="26" spans="1:7" s="2" customFormat="1" x14ac:dyDescent="0.25">
      <c r="A26" s="6" t="s">
        <v>4271</v>
      </c>
      <c r="B26" s="6">
        <v>4014</v>
      </c>
      <c r="C26" s="34">
        <v>42524.249074074076</v>
      </c>
      <c r="D26" s="34">
        <v>42524.27579861111</v>
      </c>
      <c r="E26" s="6" t="s">
        <v>28</v>
      </c>
      <c r="F26" s="15">
        <f>D26-C26</f>
        <v>2.6724537034169771E-2</v>
      </c>
      <c r="G26" s="10"/>
    </row>
    <row r="27" spans="1:7" s="2" customFormat="1" x14ac:dyDescent="0.25">
      <c r="A27" s="6" t="s">
        <v>4272</v>
      </c>
      <c r="B27" s="6">
        <v>4013</v>
      </c>
      <c r="C27" s="34">
        <v>42524.280115740738</v>
      </c>
      <c r="D27" s="34">
        <v>42524.31689814815</v>
      </c>
      <c r="E27" s="6" t="s">
        <v>28</v>
      </c>
      <c r="F27" s="15">
        <f>D27-C27</f>
        <v>3.6782407412829343E-2</v>
      </c>
      <c r="G27" s="10"/>
    </row>
    <row r="28" spans="1:7" s="2" customFormat="1" x14ac:dyDescent="0.25">
      <c r="A28" s="6" t="s">
        <v>4273</v>
      </c>
      <c r="B28" s="6">
        <v>4027</v>
      </c>
      <c r="C28" s="34">
        <v>42524.261331018519</v>
      </c>
      <c r="D28" s="34">
        <v>42524.287858796299</v>
      </c>
      <c r="E28" s="6" t="s">
        <v>30</v>
      </c>
      <c r="F28" s="15">
        <f>D28-C28</f>
        <v>2.6527777779847383E-2</v>
      </c>
      <c r="G28" s="10"/>
    </row>
    <row r="29" spans="1:7" s="2" customFormat="1" x14ac:dyDescent="0.25">
      <c r="A29" s="6" t="s">
        <v>4274</v>
      </c>
      <c r="B29" s="6">
        <v>4028</v>
      </c>
      <c r="C29" s="34">
        <v>42524.29724537037</v>
      </c>
      <c r="D29" s="34">
        <v>42524.328113425923</v>
      </c>
      <c r="E29" s="6" t="s">
        <v>30</v>
      </c>
      <c r="F29" s="15">
        <f>D29-C29</f>
        <v>3.0868055553582963E-2</v>
      </c>
      <c r="G29" s="10"/>
    </row>
    <row r="30" spans="1:7" s="2" customFormat="1" x14ac:dyDescent="0.25">
      <c r="A30" s="6" t="s">
        <v>4275</v>
      </c>
      <c r="B30" s="6">
        <v>4011</v>
      </c>
      <c r="C30" s="34">
        <v>42524.2734375</v>
      </c>
      <c r="D30" s="34">
        <v>42524.298842592594</v>
      </c>
      <c r="E30" s="6" t="s">
        <v>33</v>
      </c>
      <c r="F30" s="15">
        <f>D30-C30</f>
        <v>2.5405092594155576E-2</v>
      </c>
      <c r="G30" s="10"/>
    </row>
    <row r="31" spans="1:7" s="2" customFormat="1" x14ac:dyDescent="0.25">
      <c r="A31" s="6" t="s">
        <v>4277</v>
      </c>
      <c r="B31" s="6">
        <v>4024</v>
      </c>
      <c r="C31" s="34">
        <v>42524.280891203707</v>
      </c>
      <c r="D31" s="34">
        <v>42524.307974537034</v>
      </c>
      <c r="E31" s="6" t="s">
        <v>25</v>
      </c>
      <c r="F31" s="15">
        <f>D31-C31</f>
        <v>2.7083333327027503E-2</v>
      </c>
      <c r="G31" s="10"/>
    </row>
    <row r="32" spans="1:7" s="2" customFormat="1" x14ac:dyDescent="0.25">
      <c r="A32" s="6" t="s">
        <v>4278</v>
      </c>
      <c r="B32" s="6">
        <v>4023</v>
      </c>
      <c r="C32" s="34">
        <v>42524.31591435185</v>
      </c>
      <c r="D32" s="34">
        <v>42524.349212962959</v>
      </c>
      <c r="E32" s="6" t="s">
        <v>25</v>
      </c>
      <c r="F32" s="15">
        <f>D32-C32</f>
        <v>3.329861110978527E-2</v>
      </c>
      <c r="G32" s="10"/>
    </row>
    <row r="33" spans="1:7" s="2" customFormat="1" x14ac:dyDescent="0.25">
      <c r="A33" s="6" t="s">
        <v>4279</v>
      </c>
      <c r="B33" s="6">
        <v>4040</v>
      </c>
      <c r="C33" s="34">
        <v>42524.290196759262</v>
      </c>
      <c r="D33" s="34">
        <v>42524.319212962961</v>
      </c>
      <c r="E33" s="6" t="s">
        <v>37</v>
      </c>
      <c r="F33" s="15">
        <f>D33-C33</f>
        <v>2.901620369812008E-2</v>
      </c>
      <c r="G33" s="10"/>
    </row>
    <row r="34" spans="1:7" s="2" customFormat="1" x14ac:dyDescent="0.25">
      <c r="A34" s="6" t="s">
        <v>4280</v>
      </c>
      <c r="B34" s="6">
        <v>4039</v>
      </c>
      <c r="C34" s="34">
        <v>42524.32880787037</v>
      </c>
      <c r="D34" s="34">
        <v>42524.358113425929</v>
      </c>
      <c r="E34" s="6" t="s">
        <v>37</v>
      </c>
      <c r="F34" s="15">
        <f>D34-C34</f>
        <v>2.9305555559403729E-2</v>
      </c>
      <c r="G34" s="10"/>
    </row>
    <row r="35" spans="1:7" s="2" customFormat="1" x14ac:dyDescent="0.25">
      <c r="A35" s="6" t="s">
        <v>4283</v>
      </c>
      <c r="B35" s="6">
        <v>4031</v>
      </c>
      <c r="C35" s="34">
        <v>42524.305185185185</v>
      </c>
      <c r="D35" s="34">
        <v>42524.339421296296</v>
      </c>
      <c r="E35" s="6" t="s">
        <v>32</v>
      </c>
      <c r="F35" s="15">
        <f>D35-C35</f>
        <v>3.4236111110658385E-2</v>
      </c>
      <c r="G35" s="10"/>
    </row>
    <row r="36" spans="1:7" s="2" customFormat="1" x14ac:dyDescent="0.25">
      <c r="A36" s="6" t="s">
        <v>4284</v>
      </c>
      <c r="B36" s="6">
        <v>4032</v>
      </c>
      <c r="C36" s="34">
        <v>42524.34752314815</v>
      </c>
      <c r="D36" s="34">
        <v>42524.379803240743</v>
      </c>
      <c r="E36" s="6" t="s">
        <v>32</v>
      </c>
      <c r="F36" s="15">
        <f>D36-C36</f>
        <v>3.2280092593282461E-2</v>
      </c>
      <c r="G36" s="10"/>
    </row>
    <row r="37" spans="1:7" s="2" customFormat="1" x14ac:dyDescent="0.25">
      <c r="A37" s="6" t="s">
        <v>4285</v>
      </c>
      <c r="B37" s="6">
        <v>4014</v>
      </c>
      <c r="C37" s="34">
        <v>42524.319201388891</v>
      </c>
      <c r="D37" s="34">
        <v>42524.347696759258</v>
      </c>
      <c r="E37" s="6" t="s">
        <v>28</v>
      </c>
      <c r="F37" s="15">
        <f>D37-C37</f>
        <v>2.8495370366727002E-2</v>
      </c>
      <c r="G37" s="10"/>
    </row>
    <row r="38" spans="1:7" s="2" customFormat="1" x14ac:dyDescent="0.25">
      <c r="A38" s="6" t="s">
        <v>4286</v>
      </c>
      <c r="B38" s="6">
        <v>4013</v>
      </c>
      <c r="C38" s="34">
        <v>42524.355810185189</v>
      </c>
      <c r="D38" s="34">
        <v>42524.38858796296</v>
      </c>
      <c r="E38" s="6" t="s">
        <v>28</v>
      </c>
      <c r="F38" s="15">
        <f>D38-C38</f>
        <v>3.2777777771116234E-2</v>
      </c>
      <c r="G38" s="10"/>
    </row>
    <row r="39" spans="1:7" s="2" customFormat="1" x14ac:dyDescent="0.25">
      <c r="A39" s="6" t="s">
        <v>4287</v>
      </c>
      <c r="B39" s="6">
        <v>4027</v>
      </c>
      <c r="C39" s="34">
        <v>42524.330949074072</v>
      </c>
      <c r="D39" s="34">
        <v>42524.360844907409</v>
      </c>
      <c r="E39" s="6" t="s">
        <v>30</v>
      </c>
      <c r="F39" s="15">
        <f>D39-C39</f>
        <v>2.9895833336922806E-2</v>
      </c>
      <c r="G39" s="10"/>
    </row>
    <row r="40" spans="1:7" s="2" customFormat="1" x14ac:dyDescent="0.25">
      <c r="A40" s="6" t="s">
        <v>4288</v>
      </c>
      <c r="B40" s="6">
        <v>4028</v>
      </c>
      <c r="C40" s="34">
        <v>42524.372037037036</v>
      </c>
      <c r="D40" s="34">
        <v>42524.400231481479</v>
      </c>
      <c r="E40" s="6" t="s">
        <v>30</v>
      </c>
      <c r="F40" s="15">
        <f>D40-C40</f>
        <v>2.8194444443215616E-2</v>
      </c>
      <c r="G40" s="10"/>
    </row>
    <row r="41" spans="1:7" s="2" customFormat="1" x14ac:dyDescent="0.25">
      <c r="A41" s="6" t="s">
        <v>4289</v>
      </c>
      <c r="B41" s="6">
        <v>4029</v>
      </c>
      <c r="C41" s="34">
        <v>42524.344884259262</v>
      </c>
      <c r="D41" s="34">
        <v>42524.37128472222</v>
      </c>
      <c r="E41" s="6" t="s">
        <v>35</v>
      </c>
      <c r="F41" s="15">
        <f>D41-C41</f>
        <v>2.640046295709908E-2</v>
      </c>
      <c r="G41" s="10"/>
    </row>
    <row r="42" spans="1:7" s="2" customFormat="1" x14ac:dyDescent="0.25">
      <c r="A42" s="6" t="s">
        <v>4290</v>
      </c>
      <c r="B42" s="6">
        <v>4030</v>
      </c>
      <c r="C42" s="34">
        <v>42524.381319444445</v>
      </c>
      <c r="D42" s="34">
        <v>42524.412442129629</v>
      </c>
      <c r="E42" s="6" t="s">
        <v>35</v>
      </c>
      <c r="F42" s="15">
        <f>D42-C42</f>
        <v>3.1122685184527654E-2</v>
      </c>
      <c r="G42" s="10"/>
    </row>
    <row r="43" spans="1:7" s="2" customFormat="1" x14ac:dyDescent="0.25">
      <c r="A43" s="6" t="s">
        <v>4291</v>
      </c>
      <c r="B43" s="6">
        <v>4024</v>
      </c>
      <c r="C43" s="34">
        <v>42524.352314814816</v>
      </c>
      <c r="D43" s="34">
        <v>42524.38077546296</v>
      </c>
      <c r="E43" s="6" t="s">
        <v>25</v>
      </c>
      <c r="F43" s="15">
        <f>D43-C43</f>
        <v>2.8460648143664002E-2</v>
      </c>
      <c r="G43" s="10"/>
    </row>
    <row r="44" spans="1:7" s="2" customFormat="1" x14ac:dyDescent="0.25">
      <c r="A44" s="6" t="s">
        <v>4292</v>
      </c>
      <c r="B44" s="6">
        <v>4023</v>
      </c>
      <c r="C44" s="34">
        <v>42524.392071759263</v>
      </c>
      <c r="D44" s="34">
        <v>42524.426157407404</v>
      </c>
      <c r="E44" s="6" t="s">
        <v>25</v>
      </c>
      <c r="F44" s="15">
        <f>D44-C44</f>
        <v>3.4085648141626734E-2</v>
      </c>
      <c r="G44" s="10"/>
    </row>
    <row r="45" spans="1:7" s="2" customFormat="1" x14ac:dyDescent="0.25">
      <c r="A45" s="6" t="s">
        <v>4293</v>
      </c>
      <c r="B45" s="6">
        <v>4040</v>
      </c>
      <c r="C45" s="34">
        <v>42524.361030092594</v>
      </c>
      <c r="D45" s="34">
        <v>42524.390347222223</v>
      </c>
      <c r="E45" s="6" t="s">
        <v>37</v>
      </c>
      <c r="F45" s="15">
        <f>D45-C45</f>
        <v>2.9317129628907423E-2</v>
      </c>
      <c r="G45" s="10"/>
    </row>
    <row r="46" spans="1:7" s="2" customFormat="1" x14ac:dyDescent="0.25">
      <c r="A46" s="6" t="s">
        <v>4294</v>
      </c>
      <c r="B46" s="6">
        <v>4039</v>
      </c>
      <c r="C46" s="34">
        <v>42524.398113425923</v>
      </c>
      <c r="D46" s="34">
        <v>42524.432268518518</v>
      </c>
      <c r="E46" s="6" t="s">
        <v>37</v>
      </c>
      <c r="F46" s="15">
        <f>D46-C46</f>
        <v>3.4155092595028691E-2</v>
      </c>
      <c r="G46" s="10"/>
    </row>
    <row r="47" spans="1:7" s="2" customFormat="1" x14ac:dyDescent="0.25">
      <c r="A47" s="6" t="s">
        <v>4295</v>
      </c>
      <c r="B47" s="6">
        <v>4011</v>
      </c>
      <c r="C47" s="34">
        <v>42524.376701388886</v>
      </c>
      <c r="D47" s="34">
        <v>42524.402662037035</v>
      </c>
      <c r="E47" s="6" t="s">
        <v>33</v>
      </c>
      <c r="F47" s="15">
        <f>D47-C47</f>
        <v>2.5960648148611654E-2</v>
      </c>
      <c r="G47" s="10"/>
    </row>
    <row r="48" spans="1:7" s="2" customFormat="1" x14ac:dyDescent="0.25">
      <c r="A48" s="6" t="s">
        <v>4296</v>
      </c>
      <c r="B48" s="6">
        <v>4012</v>
      </c>
      <c r="C48" s="34">
        <v>42524.416516203702</v>
      </c>
      <c r="D48" s="34">
        <v>42524.443009259259</v>
      </c>
      <c r="E48" s="6" t="s">
        <v>33</v>
      </c>
      <c r="F48" s="15">
        <f>D48-C48</f>
        <v>2.6493055556784384E-2</v>
      </c>
      <c r="G48" s="10"/>
    </row>
    <row r="49" spans="1:7" s="2" customFormat="1" x14ac:dyDescent="0.25">
      <c r="A49" s="6" t="s">
        <v>4298</v>
      </c>
      <c r="B49" s="6">
        <v>4032</v>
      </c>
      <c r="C49" s="34">
        <v>42524.42087962963</v>
      </c>
      <c r="D49" s="34">
        <v>42524.456145833334</v>
      </c>
      <c r="E49" s="6" t="s">
        <v>32</v>
      </c>
      <c r="F49" s="15">
        <f>D49-C49</f>
        <v>3.5266203703940846E-2</v>
      </c>
      <c r="G49" s="10"/>
    </row>
    <row r="50" spans="1:7" s="2" customFormat="1" x14ac:dyDescent="0.25">
      <c r="A50" s="6" t="s">
        <v>4299</v>
      </c>
      <c r="B50" s="6">
        <v>4014</v>
      </c>
      <c r="C50" s="34">
        <v>42524.391365740739</v>
      </c>
      <c r="D50" s="34">
        <v>42524.421319444446</v>
      </c>
      <c r="E50" s="6" t="s">
        <v>28</v>
      </c>
      <c r="F50" s="15">
        <f>D50-C50</f>
        <v>2.9953703706269152E-2</v>
      </c>
      <c r="G50" s="10"/>
    </row>
    <row r="51" spans="1:7" s="2" customFormat="1" x14ac:dyDescent="0.25">
      <c r="A51" s="6" t="s">
        <v>4300</v>
      </c>
      <c r="B51" s="6">
        <v>4013</v>
      </c>
      <c r="C51" s="34">
        <v>42524.427245370367</v>
      </c>
      <c r="D51" s="34">
        <v>42524.463159722225</v>
      </c>
      <c r="E51" s="6" t="s">
        <v>28</v>
      </c>
      <c r="F51" s="15">
        <f>D51-C51</f>
        <v>3.5914351858082227E-2</v>
      </c>
      <c r="G51" s="10"/>
    </row>
    <row r="52" spans="1:7" s="2" customFormat="1" x14ac:dyDescent="0.25">
      <c r="A52" s="6" t="s">
        <v>4301</v>
      </c>
      <c r="B52" s="6">
        <v>4027</v>
      </c>
      <c r="C52" s="34">
        <v>42524.403495370374</v>
      </c>
      <c r="D52" s="34">
        <v>42524.4378125</v>
      </c>
      <c r="E52" s="6" t="s">
        <v>30</v>
      </c>
      <c r="F52" s="15">
        <f>D52-C52</f>
        <v>3.4317129626288079E-2</v>
      </c>
      <c r="G52" s="10"/>
    </row>
    <row r="53" spans="1:7" s="2" customFormat="1" x14ac:dyDescent="0.25">
      <c r="A53" s="6" t="s">
        <v>4302</v>
      </c>
      <c r="B53" s="6">
        <v>4028</v>
      </c>
      <c r="C53" s="34">
        <v>42524.443923611114</v>
      </c>
      <c r="D53" s="34">
        <v>42524.479560185187</v>
      </c>
      <c r="E53" s="6" t="s">
        <v>30</v>
      </c>
      <c r="F53" s="15">
        <f>D53-C53</f>
        <v>3.5636574073578231E-2</v>
      </c>
      <c r="G53" s="10"/>
    </row>
    <row r="54" spans="1:7" s="2" customFormat="1" x14ac:dyDescent="0.25">
      <c r="A54" s="6" t="s">
        <v>4304</v>
      </c>
      <c r="B54" s="6">
        <v>4030</v>
      </c>
      <c r="C54" s="34">
        <v>42524.455706018518</v>
      </c>
      <c r="D54" s="34">
        <v>42524.483229166668</v>
      </c>
      <c r="E54" s="6" t="s">
        <v>35</v>
      </c>
      <c r="F54" s="15">
        <f>D54-C54</f>
        <v>2.7523148150066845E-2</v>
      </c>
      <c r="G54" s="10"/>
    </row>
    <row r="55" spans="1:7" s="2" customFormat="1" x14ac:dyDescent="0.25">
      <c r="A55" s="6" t="s">
        <v>4305</v>
      </c>
      <c r="B55" s="6">
        <v>4024</v>
      </c>
      <c r="C55" s="34">
        <v>42524.427314814813</v>
      </c>
      <c r="D55" s="34">
        <v>42524.455034722225</v>
      </c>
      <c r="E55" s="6" t="s">
        <v>25</v>
      </c>
      <c r="F55" s="15">
        <f>D55-C55</f>
        <v>2.771990741166519E-2</v>
      </c>
      <c r="G55" s="10"/>
    </row>
    <row r="56" spans="1:7" s="2" customFormat="1" x14ac:dyDescent="0.25">
      <c r="A56" s="6" t="s">
        <v>4306</v>
      </c>
      <c r="B56" s="6">
        <v>4023</v>
      </c>
      <c r="C56" s="34">
        <v>42524.463379629633</v>
      </c>
      <c r="D56" s="34">
        <v>42524.492430555554</v>
      </c>
      <c r="E56" s="6" t="s">
        <v>25</v>
      </c>
      <c r="F56" s="15">
        <f>D56-C56</f>
        <v>2.9050925921183079E-2</v>
      </c>
      <c r="G56" s="10"/>
    </row>
    <row r="57" spans="1:7" s="2" customFormat="1" x14ac:dyDescent="0.25">
      <c r="A57" s="6" t="s">
        <v>4307</v>
      </c>
      <c r="B57" s="6">
        <v>4040</v>
      </c>
      <c r="C57" s="34">
        <v>42524.436168981483</v>
      </c>
      <c r="D57" s="34">
        <v>42524.469259259262</v>
      </c>
      <c r="E57" s="6" t="s">
        <v>37</v>
      </c>
      <c r="F57" s="15">
        <f>D57-C57</f>
        <v>3.309027777868323E-2</v>
      </c>
      <c r="G57" s="10"/>
    </row>
    <row r="58" spans="1:7" s="2" customFormat="1" x14ac:dyDescent="0.25">
      <c r="A58" s="6" t="s">
        <v>4308</v>
      </c>
      <c r="B58" s="6">
        <v>4039</v>
      </c>
      <c r="C58" s="34">
        <v>42524.474895833337</v>
      </c>
      <c r="D58" s="34">
        <v>42524.509722222225</v>
      </c>
      <c r="E58" s="6" t="s">
        <v>37</v>
      </c>
      <c r="F58" s="15">
        <f>D58-C58</f>
        <v>3.4826388888177462E-2</v>
      </c>
      <c r="G58" s="10"/>
    </row>
    <row r="59" spans="1:7" s="2" customFormat="1" x14ac:dyDescent="0.25">
      <c r="A59" s="6" t="s">
        <v>4309</v>
      </c>
      <c r="B59" s="6">
        <v>4011</v>
      </c>
      <c r="C59" s="34">
        <v>42524.445914351854</v>
      </c>
      <c r="D59" s="34">
        <v>42524.479629629626</v>
      </c>
      <c r="E59" s="6" t="s">
        <v>33</v>
      </c>
      <c r="F59" s="15">
        <f>D59-C59</f>
        <v>3.3715277771989349E-2</v>
      </c>
      <c r="G59" s="10"/>
    </row>
    <row r="60" spans="1:7" s="2" customFormat="1" x14ac:dyDescent="0.25">
      <c r="A60" s="6" t="s">
        <v>4310</v>
      </c>
      <c r="B60" s="6">
        <v>4012</v>
      </c>
      <c r="C60" s="34">
        <v>42524.485173611109</v>
      </c>
      <c r="D60" s="34">
        <v>42524.515821759262</v>
      </c>
      <c r="E60" s="6" t="s">
        <v>33</v>
      </c>
      <c r="F60" s="15">
        <f>D60-C60</f>
        <v>3.0648148152977228E-2</v>
      </c>
      <c r="G60" s="10"/>
    </row>
    <row r="61" spans="1:7" s="2" customFormat="1" x14ac:dyDescent="0.25">
      <c r="A61" s="6" t="s">
        <v>4311</v>
      </c>
      <c r="B61" s="6">
        <v>4020</v>
      </c>
      <c r="C61" s="34">
        <v>42524.456666666665</v>
      </c>
      <c r="D61" s="34">
        <v>42524.485914351855</v>
      </c>
      <c r="E61" s="6" t="s">
        <v>29</v>
      </c>
      <c r="F61" s="15">
        <f>D61-C61</f>
        <v>2.9247685190057382E-2</v>
      </c>
      <c r="G61" s="10"/>
    </row>
    <row r="62" spans="1:7" s="2" customFormat="1" x14ac:dyDescent="0.25">
      <c r="A62" s="6" t="s">
        <v>4312</v>
      </c>
      <c r="B62" s="6">
        <v>4019</v>
      </c>
      <c r="C62" s="34">
        <v>42524.494652777779</v>
      </c>
      <c r="D62" s="34">
        <v>42524.525625000002</v>
      </c>
      <c r="E62" s="6" t="s">
        <v>29</v>
      </c>
      <c r="F62" s="15">
        <f>D62-C62</f>
        <v>3.0972222222771961E-2</v>
      </c>
      <c r="G62" s="10"/>
    </row>
    <row r="63" spans="1:7" s="2" customFormat="1" x14ac:dyDescent="0.25">
      <c r="A63" s="6" t="s">
        <v>4313</v>
      </c>
      <c r="B63" s="6">
        <v>4014</v>
      </c>
      <c r="C63" s="34">
        <v>42524.469282407408</v>
      </c>
      <c r="D63" s="34">
        <v>42524.496388888889</v>
      </c>
      <c r="E63" s="6" t="s">
        <v>28</v>
      </c>
      <c r="F63" s="15">
        <f>D63-C63</f>
        <v>2.7106481480586808E-2</v>
      </c>
      <c r="G63" s="10"/>
    </row>
    <row r="64" spans="1:7" s="2" customFormat="1" x14ac:dyDescent="0.25">
      <c r="A64" s="6" t="s">
        <v>4314</v>
      </c>
      <c r="B64" s="6">
        <v>4013</v>
      </c>
      <c r="C64" s="34">
        <v>42524.502870370372</v>
      </c>
      <c r="D64" s="34">
        <v>42524.53733796296</v>
      </c>
      <c r="E64" s="6" t="s">
        <v>28</v>
      </c>
      <c r="F64" s="15">
        <f>D64-C64</f>
        <v>3.4467592588043772E-2</v>
      </c>
      <c r="G64" s="10"/>
    </row>
    <row r="65" spans="1:7" s="2" customFormat="1" x14ac:dyDescent="0.25">
      <c r="A65" s="6" t="s">
        <v>4315</v>
      </c>
      <c r="B65" s="6">
        <v>4027</v>
      </c>
      <c r="C65" s="34">
        <v>42524.483101851853</v>
      </c>
      <c r="D65" s="34">
        <v>42524.510833333334</v>
      </c>
      <c r="E65" s="6" t="s">
        <v>30</v>
      </c>
      <c r="F65" s="15">
        <f>D65-C65</f>
        <v>2.7731481481168885E-2</v>
      </c>
      <c r="G65" s="10"/>
    </row>
    <row r="66" spans="1:7" s="2" customFormat="1" x14ac:dyDescent="0.25">
      <c r="A66" s="6" t="s">
        <v>4316</v>
      </c>
      <c r="B66" s="6">
        <v>4028</v>
      </c>
      <c r="C66" s="34">
        <v>42524.516585648147</v>
      </c>
      <c r="D66" s="34">
        <v>42524.544861111113</v>
      </c>
      <c r="E66" s="6" t="s">
        <v>30</v>
      </c>
      <c r="F66" s="15">
        <f>D66-C66</f>
        <v>2.8275462966121268E-2</v>
      </c>
      <c r="G66" s="10"/>
    </row>
    <row r="67" spans="1:7" s="2" customFormat="1" x14ac:dyDescent="0.25">
      <c r="A67" s="6" t="s">
        <v>4317</v>
      </c>
      <c r="B67" s="6">
        <v>4029</v>
      </c>
      <c r="C67" s="34">
        <v>42524.491689814815</v>
      </c>
      <c r="D67" s="34">
        <v>42524.517650462964</v>
      </c>
      <c r="E67" s="6" t="s">
        <v>35</v>
      </c>
      <c r="F67" s="15">
        <f>D67-C67</f>
        <v>2.5960648148611654E-2</v>
      </c>
      <c r="G67" s="10"/>
    </row>
    <row r="68" spans="1:7" s="2" customFormat="1" x14ac:dyDescent="0.25">
      <c r="A68" s="6" t="s">
        <v>4318</v>
      </c>
      <c r="B68" s="6">
        <v>4030</v>
      </c>
      <c r="C68" s="34">
        <v>42524.528553240743</v>
      </c>
      <c r="D68" s="34">
        <v>42524.557349537034</v>
      </c>
      <c r="E68" s="6" t="s">
        <v>35</v>
      </c>
      <c r="F68" s="15">
        <f>D68-C68</f>
        <v>2.8796296290238388E-2</v>
      </c>
      <c r="G68" s="10"/>
    </row>
    <row r="69" spans="1:7" s="2" customFormat="1" x14ac:dyDescent="0.25">
      <c r="A69" s="6" t="s">
        <v>4319</v>
      </c>
      <c r="B69" s="6">
        <v>4024</v>
      </c>
      <c r="C69" s="34">
        <v>42524.496087962965</v>
      </c>
      <c r="D69" s="34">
        <v>42524.52547453704</v>
      </c>
      <c r="E69" s="6" t="s">
        <v>25</v>
      </c>
      <c r="F69" s="15">
        <f>D69-C69</f>
        <v>2.9386574075033423E-2</v>
      </c>
      <c r="G69" s="10"/>
    </row>
    <row r="70" spans="1:7" s="2" customFormat="1" x14ac:dyDescent="0.25">
      <c r="A70" s="6" t="s">
        <v>4320</v>
      </c>
      <c r="B70" s="6">
        <v>4023</v>
      </c>
      <c r="C70" s="34">
        <v>42524.536111111112</v>
      </c>
      <c r="D70" s="34">
        <v>42524.568495370368</v>
      </c>
      <c r="E70" s="6" t="s">
        <v>25</v>
      </c>
      <c r="F70" s="15">
        <f>D70-C70</f>
        <v>3.2384259255195502E-2</v>
      </c>
      <c r="G70" s="10"/>
    </row>
    <row r="71" spans="1:7" s="2" customFormat="1" x14ac:dyDescent="0.25">
      <c r="A71" s="6" t="s">
        <v>4321</v>
      </c>
      <c r="B71" s="6">
        <v>4040</v>
      </c>
      <c r="C71" s="34">
        <v>42524.514016203706</v>
      </c>
      <c r="D71" s="34">
        <v>42524.542951388888</v>
      </c>
      <c r="E71" s="6" t="s">
        <v>37</v>
      </c>
      <c r="F71" s="15">
        <f>D71-C71</f>
        <v>2.8935185182490386E-2</v>
      </c>
      <c r="G71" s="10"/>
    </row>
    <row r="72" spans="1:7" s="2" customFormat="1" x14ac:dyDescent="0.25">
      <c r="A72" s="6" t="s">
        <v>4322</v>
      </c>
      <c r="B72" s="6">
        <v>4039</v>
      </c>
      <c r="C72" s="34">
        <v>42524.547534722224</v>
      </c>
      <c r="D72" s="34">
        <v>42524.581770833334</v>
      </c>
      <c r="E72" s="6" t="s">
        <v>37</v>
      </c>
      <c r="F72" s="15">
        <f>D72-C72</f>
        <v>3.4236111110658385E-2</v>
      </c>
      <c r="G72" s="10"/>
    </row>
    <row r="73" spans="1:7" s="2" customFormat="1" x14ac:dyDescent="0.25">
      <c r="A73" s="6" t="s">
        <v>4323</v>
      </c>
      <c r="B73" s="6">
        <v>4011</v>
      </c>
      <c r="C73" s="34">
        <v>42524.518611111111</v>
      </c>
      <c r="D73" s="34">
        <v>42524.545474537037</v>
      </c>
      <c r="E73" s="6" t="s">
        <v>33</v>
      </c>
      <c r="F73" s="15">
        <f>D73-C73</f>
        <v>2.6863425926421769E-2</v>
      </c>
      <c r="G73" s="10"/>
    </row>
    <row r="74" spans="1:7" s="2" customFormat="1" x14ac:dyDescent="0.25">
      <c r="A74" s="6" t="s">
        <v>4324</v>
      </c>
      <c r="B74" s="6">
        <v>4012</v>
      </c>
      <c r="C74" s="34">
        <v>42524.557696759257</v>
      </c>
      <c r="D74" s="34">
        <v>42524.587175925924</v>
      </c>
      <c r="E74" s="6" t="s">
        <v>33</v>
      </c>
      <c r="F74" s="15">
        <f>D74-C74</f>
        <v>2.9479166667442769E-2</v>
      </c>
      <c r="G74" s="10"/>
    </row>
    <row r="75" spans="1:7" s="2" customFormat="1" x14ac:dyDescent="0.25">
      <c r="A75" s="6" t="s">
        <v>4325</v>
      </c>
      <c r="B75" s="6">
        <v>4020</v>
      </c>
      <c r="C75" s="34">
        <v>42524.530844907407</v>
      </c>
      <c r="D75" s="34">
        <v>42524.559004629627</v>
      </c>
      <c r="E75" s="6" t="s">
        <v>29</v>
      </c>
      <c r="F75" s="15">
        <f>D75-C75</f>
        <v>2.8159722220152617E-2</v>
      </c>
      <c r="G75" s="10"/>
    </row>
    <row r="76" spans="1:7" s="2" customFormat="1" x14ac:dyDescent="0.25">
      <c r="A76" s="6" t="s">
        <v>4326</v>
      </c>
      <c r="B76" s="6">
        <v>4019</v>
      </c>
      <c r="C76" s="34">
        <v>42524.564259259256</v>
      </c>
      <c r="D76" s="34">
        <v>42524.60015046296</v>
      </c>
      <c r="E76" s="6" t="s">
        <v>29</v>
      </c>
      <c r="F76" s="15">
        <f>D76-C76</f>
        <v>3.5891203704522923E-2</v>
      </c>
      <c r="G76" s="10"/>
    </row>
    <row r="77" spans="1:7" s="2" customFormat="1" x14ac:dyDescent="0.25">
      <c r="A77" s="6" t="s">
        <v>4327</v>
      </c>
      <c r="B77" s="6">
        <v>4014</v>
      </c>
      <c r="C77" s="34">
        <v>42524.539988425924</v>
      </c>
      <c r="D77" s="34">
        <v>42524.568171296298</v>
      </c>
      <c r="E77" s="6" t="s">
        <v>28</v>
      </c>
      <c r="F77" s="15">
        <f>D77-C77</f>
        <v>2.8182870373711921E-2</v>
      </c>
      <c r="G77" s="10"/>
    </row>
    <row r="78" spans="1:7" s="2" customFormat="1" x14ac:dyDescent="0.25">
      <c r="A78" s="6" t="s">
        <v>4328</v>
      </c>
      <c r="B78" s="6">
        <v>4013</v>
      </c>
      <c r="C78" s="34">
        <v>42524.575983796298</v>
      </c>
      <c r="D78" s="34">
        <v>42524.609467592592</v>
      </c>
      <c r="E78" s="6" t="s">
        <v>28</v>
      </c>
      <c r="F78" s="15">
        <f>D78-C78</f>
        <v>3.3483796294603962E-2</v>
      </c>
      <c r="G78" s="10"/>
    </row>
    <row r="79" spans="1:7" s="2" customFormat="1" x14ac:dyDescent="0.25">
      <c r="A79" s="6" t="s">
        <v>4329</v>
      </c>
      <c r="B79" s="6">
        <v>4027</v>
      </c>
      <c r="C79" s="34">
        <v>42524.548564814817</v>
      </c>
      <c r="D79" s="34">
        <v>42524.578923611109</v>
      </c>
      <c r="E79" s="6" t="s">
        <v>30</v>
      </c>
      <c r="F79" s="15">
        <f>D79-C79</f>
        <v>3.0358796291693579E-2</v>
      </c>
      <c r="G79" s="10"/>
    </row>
    <row r="80" spans="1:7" s="2" customFormat="1" x14ac:dyDescent="0.25">
      <c r="A80" s="6" t="s">
        <v>4330</v>
      </c>
      <c r="B80" s="6">
        <v>4028</v>
      </c>
      <c r="C80" s="34">
        <v>42524.588518518518</v>
      </c>
      <c r="D80" s="34">
        <v>42524.621134259258</v>
      </c>
      <c r="E80" s="6" t="s">
        <v>30</v>
      </c>
      <c r="F80" s="15">
        <f>D80-C80</f>
        <v>3.2615740739856847E-2</v>
      </c>
      <c r="G80" s="10"/>
    </row>
    <row r="81" spans="1:7" s="2" customFormat="1" x14ac:dyDescent="0.25">
      <c r="A81" s="6" t="s">
        <v>4331</v>
      </c>
      <c r="B81" s="6">
        <v>4029</v>
      </c>
      <c r="C81" s="34">
        <v>42524.562592592592</v>
      </c>
      <c r="D81" s="34">
        <v>42524.589050925926</v>
      </c>
      <c r="E81" s="6" t="s">
        <v>35</v>
      </c>
      <c r="F81" s="15">
        <f>D81-C81</f>
        <v>2.6458333333721384E-2</v>
      </c>
      <c r="G81" s="10"/>
    </row>
    <row r="82" spans="1:7" s="2" customFormat="1" x14ac:dyDescent="0.25">
      <c r="A82" s="6" t="s">
        <v>4332</v>
      </c>
      <c r="B82" s="6">
        <v>4030</v>
      </c>
      <c r="C82" s="34">
        <v>42524.600023148145</v>
      </c>
      <c r="D82" s="34">
        <v>42524.632719907408</v>
      </c>
      <c r="E82" s="6" t="s">
        <v>35</v>
      </c>
      <c r="F82" s="15">
        <f>D82-C82</f>
        <v>3.2696759262762498E-2</v>
      </c>
      <c r="G82" s="10"/>
    </row>
    <row r="83" spans="1:7" s="2" customFormat="1" x14ac:dyDescent="0.25">
      <c r="A83" s="6" t="s">
        <v>4333</v>
      </c>
      <c r="B83" s="6">
        <v>4024</v>
      </c>
      <c r="C83" s="34">
        <v>42524.570972222224</v>
      </c>
      <c r="D83" s="34">
        <v>42524.599097222221</v>
      </c>
      <c r="E83" s="6" t="s">
        <v>25</v>
      </c>
      <c r="F83" s="15">
        <f>D83-C83</f>
        <v>2.8124999997089617E-2</v>
      </c>
      <c r="G83" s="10"/>
    </row>
    <row r="84" spans="1:7" s="2" customFormat="1" x14ac:dyDescent="0.25">
      <c r="A84" s="6" t="s">
        <v>4334</v>
      </c>
      <c r="B84" s="6">
        <v>4023</v>
      </c>
      <c r="C84" s="34">
        <v>42524.609097222223</v>
      </c>
      <c r="D84" s="34">
        <v>42524.641400462962</v>
      </c>
      <c r="E84" s="6" t="s">
        <v>25</v>
      </c>
      <c r="F84" s="15">
        <f>D84-C84</f>
        <v>3.2303240739565808E-2</v>
      </c>
      <c r="G84" s="10"/>
    </row>
    <row r="85" spans="1:7" s="2" customFormat="1" x14ac:dyDescent="0.25">
      <c r="A85" s="6" t="s">
        <v>4335</v>
      </c>
      <c r="B85" s="6">
        <v>4040</v>
      </c>
      <c r="C85" s="34">
        <v>42524.585590277777</v>
      </c>
      <c r="D85" s="34">
        <v>42524.613310185188</v>
      </c>
      <c r="E85" s="6" t="s">
        <v>37</v>
      </c>
      <c r="F85" s="15">
        <f>D85-C85</f>
        <v>2.771990741166519E-2</v>
      </c>
      <c r="G85" s="10"/>
    </row>
    <row r="86" spans="1:7" s="2" customFormat="1" x14ac:dyDescent="0.25">
      <c r="A86" s="6" t="s">
        <v>4336</v>
      </c>
      <c r="B86" s="6">
        <v>4039</v>
      </c>
      <c r="C86" s="34">
        <v>42524.619942129626</v>
      </c>
      <c r="D86" s="34">
        <v>42524.651087962964</v>
      </c>
      <c r="E86" s="6" t="s">
        <v>37</v>
      </c>
      <c r="F86" s="15">
        <f>D86-C86</f>
        <v>3.1145833338086959E-2</v>
      </c>
      <c r="G86" s="10"/>
    </row>
    <row r="87" spans="1:7" s="2" customFormat="1" x14ac:dyDescent="0.25">
      <c r="A87" s="6" t="s">
        <v>4337</v>
      </c>
      <c r="B87" s="6">
        <v>4011</v>
      </c>
      <c r="C87" s="34">
        <v>42524.591574074075</v>
      </c>
      <c r="D87" s="34">
        <v>42524.619687500002</v>
      </c>
      <c r="E87" s="6" t="s">
        <v>33</v>
      </c>
      <c r="F87" s="15">
        <f>D87-C87</f>
        <v>2.8113425927585922E-2</v>
      </c>
      <c r="G87" s="10"/>
    </row>
    <row r="88" spans="1:7" s="2" customFormat="1" x14ac:dyDescent="0.25">
      <c r="A88" s="6" t="s">
        <v>4338</v>
      </c>
      <c r="B88" s="6">
        <v>4012</v>
      </c>
      <c r="C88" s="34">
        <v>42524.631527777776</v>
      </c>
      <c r="D88" s="34">
        <v>42524.659594907411</v>
      </c>
      <c r="E88" s="6" t="s">
        <v>33</v>
      </c>
      <c r="F88" s="15">
        <f>D88-C88</f>
        <v>2.8067129635019228E-2</v>
      </c>
      <c r="G88" s="10"/>
    </row>
    <row r="89" spans="1:7" s="2" customFormat="1" x14ac:dyDescent="0.25">
      <c r="A89" s="6" t="s">
        <v>4339</v>
      </c>
      <c r="B89" s="6">
        <v>4020</v>
      </c>
      <c r="C89" s="34">
        <v>42524.602858796294</v>
      </c>
      <c r="D89" s="34">
        <v>42524.636689814812</v>
      </c>
      <c r="E89" s="6" t="s">
        <v>29</v>
      </c>
      <c r="F89" s="15">
        <f>D89-C89</f>
        <v>3.3831018517958E-2</v>
      </c>
      <c r="G89" s="10"/>
    </row>
    <row r="90" spans="1:7" s="2" customFormat="1" x14ac:dyDescent="0.25">
      <c r="A90" s="6" t="s">
        <v>4341</v>
      </c>
      <c r="B90" s="6">
        <v>4014</v>
      </c>
      <c r="C90" s="34">
        <v>42524.613495370373</v>
      </c>
      <c r="D90" s="34">
        <v>42524.641076388885</v>
      </c>
      <c r="E90" s="6" t="s">
        <v>28</v>
      </c>
      <c r="F90" s="15">
        <f>D90-C90</f>
        <v>2.7581018512137234E-2</v>
      </c>
      <c r="G90" s="10"/>
    </row>
    <row r="91" spans="1:7" s="2" customFormat="1" x14ac:dyDescent="0.25">
      <c r="A91" s="6" t="s">
        <v>4342</v>
      </c>
      <c r="B91" s="6">
        <v>4013</v>
      </c>
      <c r="C91" s="34">
        <v>42524.64702546296</v>
      </c>
      <c r="D91" s="34">
        <v>42524.682303240741</v>
      </c>
      <c r="E91" s="6" t="s">
        <v>28</v>
      </c>
      <c r="F91" s="15">
        <f>D91-C91</f>
        <v>3.5277777780720498E-2</v>
      </c>
      <c r="G91" s="10"/>
    </row>
    <row r="92" spans="1:7" s="2" customFormat="1" x14ac:dyDescent="0.25">
      <c r="A92" s="6" t="s">
        <v>4343</v>
      </c>
      <c r="B92" s="6">
        <v>4027</v>
      </c>
      <c r="C92" s="34">
        <v>42524.624143518522</v>
      </c>
      <c r="D92" s="34">
        <v>42524.651099537034</v>
      </c>
      <c r="E92" s="6" t="s">
        <v>30</v>
      </c>
      <c r="F92" s="15">
        <f>D92-C92</f>
        <v>2.6956018511555158E-2</v>
      </c>
      <c r="G92" s="10"/>
    </row>
    <row r="93" spans="1:7" s="2" customFormat="1" x14ac:dyDescent="0.25">
      <c r="A93" s="6" t="s">
        <v>4344</v>
      </c>
      <c r="B93" s="6">
        <v>4028</v>
      </c>
      <c r="C93" s="34">
        <v>42524.662511574075</v>
      </c>
      <c r="D93" s="34">
        <v>42524.690925925926</v>
      </c>
      <c r="E93" s="6" t="s">
        <v>30</v>
      </c>
      <c r="F93" s="15">
        <f>D93-C93</f>
        <v>2.8414351851097308E-2</v>
      </c>
      <c r="G93" s="10"/>
    </row>
    <row r="94" spans="1:7" s="2" customFormat="1" x14ac:dyDescent="0.25">
      <c r="A94" s="6" t="s">
        <v>4345</v>
      </c>
      <c r="B94" s="6">
        <v>4029</v>
      </c>
      <c r="C94" s="34">
        <v>42524.634826388887</v>
      </c>
      <c r="D94" s="34">
        <v>42524.661550925928</v>
      </c>
      <c r="E94" s="6" t="s">
        <v>35</v>
      </c>
      <c r="F94" s="15">
        <f>D94-C94</f>
        <v>2.6724537041445728E-2</v>
      </c>
      <c r="G94" s="10"/>
    </row>
    <row r="95" spans="1:7" s="2" customFormat="1" x14ac:dyDescent="0.25">
      <c r="A95" s="6" t="s">
        <v>4346</v>
      </c>
      <c r="B95" s="6">
        <v>4030</v>
      </c>
      <c r="C95" s="34">
        <v>42524.673541666663</v>
      </c>
      <c r="D95" s="34">
        <v>42524.700567129628</v>
      </c>
      <c r="E95" s="6" t="s">
        <v>35</v>
      </c>
      <c r="F95" s="15">
        <f>D95-C95</f>
        <v>2.7025462964957114E-2</v>
      </c>
      <c r="G95" s="10"/>
    </row>
    <row r="96" spans="1:7" s="2" customFormat="1" x14ac:dyDescent="0.25">
      <c r="A96" s="6" t="s">
        <v>4347</v>
      </c>
      <c r="B96" s="6">
        <v>4024</v>
      </c>
      <c r="C96" s="34">
        <v>42524.644375000003</v>
      </c>
      <c r="D96" s="34">
        <v>42524.6721875</v>
      </c>
      <c r="E96" s="6" t="s">
        <v>25</v>
      </c>
      <c r="F96" s="15">
        <f>D96-C96</f>
        <v>2.7812499996798579E-2</v>
      </c>
      <c r="G96" s="10"/>
    </row>
    <row r="97" spans="1:15" s="2" customFormat="1" x14ac:dyDescent="0.25">
      <c r="A97" s="6" t="s">
        <v>4348</v>
      </c>
      <c r="B97" s="6">
        <v>4023</v>
      </c>
      <c r="C97" s="34">
        <v>42524.682013888887</v>
      </c>
      <c r="D97" s="34">
        <v>42524.711331018516</v>
      </c>
      <c r="E97" s="6" t="s">
        <v>25</v>
      </c>
      <c r="F97" s="15">
        <f>D97-C97</f>
        <v>2.9317129628907423E-2</v>
      </c>
      <c r="G97" s="10"/>
    </row>
    <row r="98" spans="1:15" s="2" customFormat="1" x14ac:dyDescent="0.25">
      <c r="A98" s="6" t="s">
        <v>4349</v>
      </c>
      <c r="B98" s="6">
        <v>4040</v>
      </c>
      <c r="C98" s="34">
        <v>42524.655104166668</v>
      </c>
      <c r="D98" s="34">
        <v>42524.682141203702</v>
      </c>
      <c r="E98" s="6" t="s">
        <v>37</v>
      </c>
      <c r="F98" s="15">
        <f>D98-C98</f>
        <v>2.7037037034460809E-2</v>
      </c>
      <c r="G98" s="10"/>
    </row>
    <row r="99" spans="1:15" s="2" customFormat="1" x14ac:dyDescent="0.25">
      <c r="A99" s="6" t="s">
        <v>4350</v>
      </c>
      <c r="B99" s="6">
        <v>4039</v>
      </c>
      <c r="C99" s="34">
        <v>42524.694548611114</v>
      </c>
      <c r="D99" s="34">
        <v>42524.723564814813</v>
      </c>
      <c r="E99" s="6" t="s">
        <v>37</v>
      </c>
      <c r="F99" s="15">
        <f>D99-C99</f>
        <v>2.901620369812008E-2</v>
      </c>
      <c r="G99" s="10"/>
    </row>
    <row r="100" spans="1:15" s="2" customFormat="1" x14ac:dyDescent="0.25">
      <c r="A100" s="6" t="s">
        <v>4351</v>
      </c>
      <c r="B100" s="6">
        <v>4011</v>
      </c>
      <c r="C100" s="34">
        <v>42524.662488425929</v>
      </c>
      <c r="D100" s="34">
        <v>42524.691423611112</v>
      </c>
      <c r="E100" s="6" t="s">
        <v>33</v>
      </c>
      <c r="F100" s="15">
        <f>D100-C100</f>
        <v>2.8935185182490386E-2</v>
      </c>
      <c r="G100" s="10"/>
    </row>
    <row r="101" spans="1:15" s="2" customFormat="1" x14ac:dyDescent="0.25">
      <c r="A101" s="6" t="s">
        <v>4352</v>
      </c>
      <c r="B101" s="6">
        <v>4012</v>
      </c>
      <c r="C101" s="34">
        <v>42524.701747685183</v>
      </c>
      <c r="D101" s="34">
        <v>42524.731666666667</v>
      </c>
      <c r="E101" s="6" t="s">
        <v>33</v>
      </c>
      <c r="F101" s="15">
        <f>D101-C101</f>
        <v>2.9918981483206153E-2</v>
      </c>
      <c r="G101" s="10"/>
      <c r="H101"/>
    </row>
    <row r="102" spans="1:15" s="2" customFormat="1" x14ac:dyDescent="0.25">
      <c r="A102" s="6" t="s">
        <v>4353</v>
      </c>
      <c r="B102" s="6">
        <v>4044</v>
      </c>
      <c r="C102" s="34">
        <v>42524.675335648149</v>
      </c>
      <c r="D102" s="34">
        <v>42524.703958333332</v>
      </c>
      <c r="E102" s="6" t="s">
        <v>24</v>
      </c>
      <c r="F102" s="15">
        <f>D102-C102</f>
        <v>2.8622685182199348E-2</v>
      </c>
      <c r="G102" s="10"/>
      <c r="H102"/>
    </row>
    <row r="103" spans="1:15" s="2" customFormat="1" x14ac:dyDescent="0.25">
      <c r="A103" s="6" t="s">
        <v>4354</v>
      </c>
      <c r="B103" s="6">
        <v>4043</v>
      </c>
      <c r="C103" s="34">
        <v>42524.712847222225</v>
      </c>
      <c r="D103" s="34">
        <v>42524.743310185186</v>
      </c>
      <c r="E103" s="6" t="s">
        <v>24</v>
      </c>
      <c r="F103" s="15">
        <f>D103-C103</f>
        <v>3.0462962960882578E-2</v>
      </c>
      <c r="G103" s="10"/>
      <c r="H103"/>
    </row>
    <row r="104" spans="1:15" x14ac:dyDescent="0.25">
      <c r="A104" s="6" t="s">
        <v>4355</v>
      </c>
      <c r="B104" s="6">
        <v>4014</v>
      </c>
      <c r="C104" s="34">
        <v>42524.685636574075</v>
      </c>
      <c r="D104" s="34">
        <v>42524.713831018518</v>
      </c>
      <c r="E104" s="6" t="s">
        <v>28</v>
      </c>
      <c r="F104" s="15">
        <f>D104-C104</f>
        <v>2.8194444443215616E-2</v>
      </c>
      <c r="G104" s="10"/>
      <c r="I104" s="2"/>
      <c r="J104" s="2"/>
      <c r="K104" s="2"/>
    </row>
    <row r="105" spans="1:15" s="2" customFormat="1" x14ac:dyDescent="0.25">
      <c r="A105" s="6" t="s">
        <v>4356</v>
      </c>
      <c r="B105" s="6">
        <v>4013</v>
      </c>
      <c r="C105" s="34">
        <v>42524.724560185183</v>
      </c>
      <c r="D105" s="34">
        <v>42524.753831018519</v>
      </c>
      <c r="E105" s="6" t="s">
        <v>28</v>
      </c>
      <c r="F105" s="15">
        <f>D105-C105</f>
        <v>2.9270833336340729E-2</v>
      </c>
      <c r="G105" s="10"/>
      <c r="H105"/>
      <c r="L105"/>
      <c r="M105"/>
      <c r="N105"/>
      <c r="O105"/>
    </row>
    <row r="106" spans="1:15" x14ac:dyDescent="0.25">
      <c r="A106" s="6" t="s">
        <v>4357</v>
      </c>
      <c r="B106" s="6">
        <v>4027</v>
      </c>
      <c r="C106" s="34">
        <v>42524.695092592592</v>
      </c>
      <c r="D106" s="34">
        <v>42524.723587962966</v>
      </c>
      <c r="E106" s="6" t="s">
        <v>30</v>
      </c>
      <c r="F106" s="15">
        <f>D106-C106</f>
        <v>2.849537037400296E-2</v>
      </c>
      <c r="G106" s="10"/>
      <c r="J106" s="2"/>
      <c r="K106" s="2"/>
    </row>
    <row r="107" spans="1:15" x14ac:dyDescent="0.25">
      <c r="A107" s="6" t="s">
        <v>4358</v>
      </c>
      <c r="B107" s="6">
        <v>4028</v>
      </c>
      <c r="C107" s="34">
        <v>42524.734629629631</v>
      </c>
      <c r="D107" s="34">
        <v>42524.766331018516</v>
      </c>
      <c r="E107" s="6" t="s">
        <v>30</v>
      </c>
      <c r="F107" s="15">
        <f>D107-C107</f>
        <v>3.1701388885267079E-2</v>
      </c>
      <c r="G107" s="10"/>
    </row>
    <row r="108" spans="1:15" x14ac:dyDescent="0.25">
      <c r="A108" s="6" t="s">
        <v>4359</v>
      </c>
      <c r="B108" s="6">
        <v>4029</v>
      </c>
      <c r="C108" s="34">
        <v>42524.707708333335</v>
      </c>
      <c r="D108" s="34">
        <v>42524.733495370368</v>
      </c>
      <c r="E108" s="6" t="s">
        <v>35</v>
      </c>
      <c r="F108" s="15">
        <f>D108-C108</f>
        <v>2.5787037033296656E-2</v>
      </c>
      <c r="G108" s="10"/>
    </row>
    <row r="109" spans="1:15" x14ac:dyDescent="0.25">
      <c r="A109" s="6" t="s">
        <v>4360</v>
      </c>
      <c r="B109" s="6">
        <v>4030</v>
      </c>
      <c r="C109" s="34">
        <v>42524.745069444441</v>
      </c>
      <c r="D109" s="34">
        <v>42524.777986111112</v>
      </c>
      <c r="E109" s="6" t="s">
        <v>35</v>
      </c>
      <c r="F109" s="15">
        <f>D109-C109</f>
        <v>3.291666667064419E-2</v>
      </c>
      <c r="G109" s="10"/>
    </row>
    <row r="110" spans="1:15" x14ac:dyDescent="0.25">
      <c r="A110" s="6" t="s">
        <v>4361</v>
      </c>
      <c r="B110" s="6">
        <v>4024</v>
      </c>
      <c r="C110" s="34">
        <v>42524.716249999998</v>
      </c>
      <c r="D110" s="34">
        <v>42524.744456018518</v>
      </c>
      <c r="E110" s="6" t="s">
        <v>25</v>
      </c>
      <c r="F110" s="15">
        <f>D110-C110</f>
        <v>2.8206018519995268E-2</v>
      </c>
      <c r="G110" s="10"/>
    </row>
    <row r="111" spans="1:15" x14ac:dyDescent="0.25">
      <c r="A111" s="6" t="s">
        <v>4362</v>
      </c>
      <c r="B111" s="6">
        <v>4023</v>
      </c>
      <c r="C111" s="34">
        <v>42524.756157407406</v>
      </c>
      <c r="D111" s="34">
        <v>42524.786620370367</v>
      </c>
      <c r="E111" s="6" t="s">
        <v>25</v>
      </c>
      <c r="F111" s="15">
        <f>D111-C111</f>
        <v>3.0462962960882578E-2</v>
      </c>
      <c r="G111" s="10"/>
    </row>
    <row r="112" spans="1:15" x14ac:dyDescent="0.25">
      <c r="A112" s="6" t="s">
        <v>4363</v>
      </c>
      <c r="B112" s="6">
        <v>4040</v>
      </c>
      <c r="C112" s="34">
        <v>42524.726990740739</v>
      </c>
      <c r="D112" s="34">
        <v>42524.755115740743</v>
      </c>
      <c r="E112" s="6" t="s">
        <v>37</v>
      </c>
      <c r="F112" s="15">
        <f>D112-C112</f>
        <v>2.8125000004365575E-2</v>
      </c>
      <c r="G112" s="10"/>
    </row>
    <row r="113" spans="1:7" x14ac:dyDescent="0.25">
      <c r="A113" s="6" t="s">
        <v>4364</v>
      </c>
      <c r="B113" s="6">
        <v>4039</v>
      </c>
      <c r="C113" s="34">
        <v>42524.766805555555</v>
      </c>
      <c r="D113" s="34">
        <v>42524.799768518518</v>
      </c>
      <c r="E113" s="6" t="s">
        <v>37</v>
      </c>
      <c r="F113" s="15">
        <f>D113-C113</f>
        <v>3.2962962963210884E-2</v>
      </c>
      <c r="G113" s="10"/>
    </row>
    <row r="114" spans="1:7" x14ac:dyDescent="0.25">
      <c r="A114" s="6" t="s">
        <v>4365</v>
      </c>
      <c r="B114" s="6">
        <v>4011</v>
      </c>
      <c r="C114" s="34">
        <v>42524.735532407409</v>
      </c>
      <c r="D114" s="34">
        <v>42524.765370370369</v>
      </c>
      <c r="E114" s="6" t="s">
        <v>33</v>
      </c>
      <c r="F114" s="15">
        <f>D114-C114</f>
        <v>2.9837962960300501E-2</v>
      </c>
      <c r="G114" s="10"/>
    </row>
    <row r="115" spans="1:7" x14ac:dyDescent="0.25">
      <c r="A115" s="6" t="s">
        <v>4366</v>
      </c>
      <c r="B115" s="6">
        <v>4012</v>
      </c>
      <c r="C115" s="34">
        <v>42524.771805555552</v>
      </c>
      <c r="D115" s="34">
        <v>42524.809918981482</v>
      </c>
      <c r="E115" s="6" t="s">
        <v>33</v>
      </c>
      <c r="F115" s="15">
        <f>D115-C115</f>
        <v>3.811342592962319E-2</v>
      </c>
      <c r="G115" s="10"/>
    </row>
    <row r="116" spans="1:7" x14ac:dyDescent="0.25">
      <c r="A116" s="6" t="s">
        <v>4367</v>
      </c>
      <c r="B116" s="6">
        <v>4044</v>
      </c>
      <c r="C116" s="34">
        <v>42524.746874999997</v>
      </c>
      <c r="D116" s="34">
        <v>42524.776689814818</v>
      </c>
      <c r="E116" s="6" t="s">
        <v>24</v>
      </c>
      <c r="F116" s="15">
        <f>D116-C116</f>
        <v>2.9814814821293112E-2</v>
      </c>
      <c r="G116" s="10"/>
    </row>
    <row r="117" spans="1:7" x14ac:dyDescent="0.25">
      <c r="A117" s="6" t="s">
        <v>4368</v>
      </c>
      <c r="B117" s="6">
        <v>4043</v>
      </c>
      <c r="C117" s="34">
        <v>42524.787557870368</v>
      </c>
      <c r="D117" s="34">
        <v>42524.82298611111</v>
      </c>
      <c r="E117" s="6" t="s">
        <v>24</v>
      </c>
      <c r="F117" s="15">
        <f>D117-C117</f>
        <v>3.5428240742476191E-2</v>
      </c>
      <c r="G117" s="10"/>
    </row>
    <row r="118" spans="1:7" x14ac:dyDescent="0.25">
      <c r="A118" s="6" t="s">
        <v>4369</v>
      </c>
      <c r="B118" s="6">
        <v>4027</v>
      </c>
      <c r="C118" s="34">
        <v>42524.769548611112</v>
      </c>
      <c r="D118" s="34">
        <v>42524.797500000001</v>
      </c>
      <c r="E118" s="6" t="s">
        <v>30</v>
      </c>
      <c r="F118" s="15">
        <f>D118-C118</f>
        <v>2.7951388889050577E-2</v>
      </c>
      <c r="G118" s="10"/>
    </row>
    <row r="119" spans="1:7" x14ac:dyDescent="0.25">
      <c r="A119" s="6" t="s">
        <v>4370</v>
      </c>
      <c r="B119" s="6">
        <v>4028</v>
      </c>
      <c r="C119" s="34">
        <v>42524.80809027778</v>
      </c>
      <c r="D119" s="34">
        <v>42524.835497685184</v>
      </c>
      <c r="E119" s="6" t="s">
        <v>30</v>
      </c>
      <c r="F119" s="15">
        <f>D119-C119</f>
        <v>2.7407407404098194E-2</v>
      </c>
      <c r="G119" s="10"/>
    </row>
    <row r="120" spans="1:7" x14ac:dyDescent="0.25">
      <c r="A120" s="6" t="s">
        <v>4371</v>
      </c>
      <c r="B120" s="6">
        <v>4024</v>
      </c>
      <c r="C120" s="34">
        <v>42524.791388888887</v>
      </c>
      <c r="D120" s="34">
        <v>42524.823773148149</v>
      </c>
      <c r="E120" s="6" t="s">
        <v>25</v>
      </c>
      <c r="F120" s="15">
        <f>D120-C120</f>
        <v>3.238425926247146E-2</v>
      </c>
      <c r="G120" s="10"/>
    </row>
    <row r="121" spans="1:7" x14ac:dyDescent="0.25">
      <c r="A121" s="6" t="s">
        <v>4372</v>
      </c>
      <c r="B121" s="6">
        <v>4023</v>
      </c>
      <c r="C121" s="34">
        <v>42524.831365740742</v>
      </c>
      <c r="D121" s="34">
        <v>42524.859490740739</v>
      </c>
      <c r="E121" s="6" t="s">
        <v>25</v>
      </c>
      <c r="F121" s="15">
        <f>D121-C121</f>
        <v>2.8124999997089617E-2</v>
      </c>
      <c r="G121" s="10"/>
    </row>
    <row r="122" spans="1:7" x14ac:dyDescent="0.25">
      <c r="A122" s="6" t="s">
        <v>4373</v>
      </c>
      <c r="B122" s="6">
        <v>4011</v>
      </c>
      <c r="C122" s="34">
        <v>42524.817719907405</v>
      </c>
      <c r="D122" s="34">
        <v>42524.845671296294</v>
      </c>
      <c r="E122" s="6" t="s">
        <v>33</v>
      </c>
      <c r="F122" s="15">
        <f>D122-C122</f>
        <v>2.7951388889050577E-2</v>
      </c>
      <c r="G122" s="10"/>
    </row>
    <row r="123" spans="1:7" x14ac:dyDescent="0.25">
      <c r="A123" s="6" t="s">
        <v>4374</v>
      </c>
      <c r="B123" s="6">
        <v>4012</v>
      </c>
      <c r="C123" s="34">
        <v>42524.85019675926</v>
      </c>
      <c r="D123" s="34">
        <v>42524.879988425928</v>
      </c>
      <c r="E123" s="6" t="s">
        <v>33</v>
      </c>
      <c r="F123" s="15">
        <f>D123-C123</f>
        <v>2.9791666667733807E-2</v>
      </c>
      <c r="G123" s="10"/>
    </row>
    <row r="124" spans="1:7" x14ac:dyDescent="0.25">
      <c r="A124" s="6" t="s">
        <v>4375</v>
      </c>
      <c r="B124" s="6">
        <v>4014</v>
      </c>
      <c r="C124" s="34">
        <v>42524.822824074072</v>
      </c>
      <c r="D124" s="34">
        <v>42524.859456018516</v>
      </c>
      <c r="E124" s="6" t="s">
        <v>28</v>
      </c>
      <c r="F124" s="15">
        <f>D124-C124</f>
        <v>3.6631944443797693E-2</v>
      </c>
      <c r="G124" s="10"/>
    </row>
    <row r="125" spans="1:7" x14ac:dyDescent="0.25">
      <c r="A125" s="6" t="s">
        <v>4376</v>
      </c>
      <c r="B125" s="6">
        <v>4013</v>
      </c>
      <c r="C125" s="34">
        <v>42524.863981481481</v>
      </c>
      <c r="D125" s="34">
        <v>42524.900960648149</v>
      </c>
      <c r="E125" s="6" t="s">
        <v>28</v>
      </c>
      <c r="F125" s="15">
        <f>D125-C125</f>
        <v>3.6979166667151731E-2</v>
      </c>
      <c r="G125" s="10"/>
    </row>
    <row r="126" spans="1:7" x14ac:dyDescent="0.25">
      <c r="A126" s="6" t="s">
        <v>4377</v>
      </c>
      <c r="B126" s="6">
        <v>4027</v>
      </c>
      <c r="C126" s="34">
        <v>42524.850925925923</v>
      </c>
      <c r="D126" s="34">
        <v>42524.879178240742</v>
      </c>
      <c r="E126" s="6" t="s">
        <v>30</v>
      </c>
      <c r="F126" s="15">
        <f>D126-C126</f>
        <v>2.825231481983792E-2</v>
      </c>
      <c r="G126" s="10"/>
    </row>
    <row r="127" spans="1:7" x14ac:dyDescent="0.25">
      <c r="A127" s="6" t="s">
        <v>4378</v>
      </c>
      <c r="B127" s="6">
        <v>4028</v>
      </c>
      <c r="C127" s="34">
        <v>42524.891215277778</v>
      </c>
      <c r="D127" s="34">
        <v>42524.919918981483</v>
      </c>
      <c r="E127" s="6" t="s">
        <v>30</v>
      </c>
      <c r="F127" s="15">
        <f>D127-C127</f>
        <v>2.8703703705104999E-2</v>
      </c>
      <c r="G127" s="10"/>
    </row>
    <row r="128" spans="1:7" x14ac:dyDescent="0.25">
      <c r="A128" s="6" t="s">
        <v>4379</v>
      </c>
      <c r="B128" s="6">
        <v>4024</v>
      </c>
      <c r="C128" s="34">
        <v>42524.869780092595</v>
      </c>
      <c r="D128" s="34">
        <v>42524.90079861111</v>
      </c>
      <c r="E128" s="6" t="s">
        <v>25</v>
      </c>
      <c r="F128" s="15">
        <f>D128-C128</f>
        <v>3.1018518515338656E-2</v>
      </c>
      <c r="G128" s="10"/>
    </row>
    <row r="129" spans="1:7" x14ac:dyDescent="0.25">
      <c r="A129" s="6" t="s">
        <v>4380</v>
      </c>
      <c r="B129" s="6">
        <v>4023</v>
      </c>
      <c r="C129" s="34">
        <v>42524.911562499998</v>
      </c>
      <c r="D129" s="34">
        <v>42524.942013888889</v>
      </c>
      <c r="E129" s="6" t="s">
        <v>25</v>
      </c>
      <c r="F129" s="15">
        <f>D129-C129</f>
        <v>3.0451388891378883E-2</v>
      </c>
      <c r="G129" s="10"/>
    </row>
    <row r="130" spans="1:7" x14ac:dyDescent="0.25">
      <c r="A130" s="6" t="s">
        <v>4381</v>
      </c>
      <c r="B130" s="6">
        <v>4011</v>
      </c>
      <c r="C130" s="34">
        <v>42524.893287037034</v>
      </c>
      <c r="D130" s="34">
        <v>42524.922534722224</v>
      </c>
      <c r="E130" s="6" t="s">
        <v>33</v>
      </c>
      <c r="F130" s="15">
        <f>D130-C130</f>
        <v>2.9247685190057382E-2</v>
      </c>
      <c r="G130" s="10"/>
    </row>
    <row r="131" spans="1:7" x14ac:dyDescent="0.25">
      <c r="A131" s="6" t="s">
        <v>4382</v>
      </c>
      <c r="B131" s="6">
        <v>4012</v>
      </c>
      <c r="C131" s="34">
        <v>42524.932141203702</v>
      </c>
      <c r="D131" s="34">
        <v>42524.964537037034</v>
      </c>
      <c r="E131" s="6" t="s">
        <v>33</v>
      </c>
      <c r="F131" s="15">
        <f>D131-C131</f>
        <v>3.2395833331975155E-2</v>
      </c>
      <c r="G131" s="10"/>
    </row>
    <row r="132" spans="1:7" x14ac:dyDescent="0.25">
      <c r="A132" s="6" t="s">
        <v>4383</v>
      </c>
      <c r="B132" s="6">
        <v>4014</v>
      </c>
      <c r="C132" s="34">
        <v>42524.914976851855</v>
      </c>
      <c r="D132" s="34">
        <v>42524.942557870374</v>
      </c>
      <c r="E132" s="6" t="s">
        <v>28</v>
      </c>
      <c r="F132" s="15">
        <f>D132-C132</f>
        <v>2.7581018519413192E-2</v>
      </c>
      <c r="G132" s="10"/>
    </row>
    <row r="133" spans="1:7" x14ac:dyDescent="0.25">
      <c r="A133" s="6" t="s">
        <v>4384</v>
      </c>
      <c r="B133" s="6">
        <v>4013</v>
      </c>
      <c r="C133" s="34">
        <v>42524.952534722222</v>
      </c>
      <c r="D133" s="34">
        <v>42524.982499999998</v>
      </c>
      <c r="E133" s="6" t="s">
        <v>28</v>
      </c>
      <c r="F133" s="15">
        <f>D133-C133</f>
        <v>2.9965277775772847E-2</v>
      </c>
      <c r="G133" s="10"/>
    </row>
    <row r="134" spans="1:7" x14ac:dyDescent="0.25">
      <c r="A134" s="6" t="s">
        <v>4385</v>
      </c>
      <c r="B134" s="6">
        <v>4027</v>
      </c>
      <c r="C134" s="34">
        <v>42524.934062499997</v>
      </c>
      <c r="D134" s="34">
        <v>42524.963321759256</v>
      </c>
      <c r="E134" s="6" t="s">
        <v>30</v>
      </c>
      <c r="F134" s="15">
        <f>D134-C134</f>
        <v>2.9259259259561077E-2</v>
      </c>
      <c r="G134" s="10"/>
    </row>
    <row r="135" spans="1:7" x14ac:dyDescent="0.25">
      <c r="A135" s="6" t="s">
        <v>4386</v>
      </c>
      <c r="B135" s="6">
        <v>4028</v>
      </c>
      <c r="C135" s="34">
        <v>42524.974942129629</v>
      </c>
      <c r="D135" s="34">
        <v>42525.002476851849</v>
      </c>
      <c r="E135" s="6" t="s">
        <v>30</v>
      </c>
      <c r="F135" s="15">
        <f>D135-C135</f>
        <v>2.753472221957054E-2</v>
      </c>
      <c r="G135" s="10"/>
    </row>
    <row r="136" spans="1:7" x14ac:dyDescent="0.25">
      <c r="A136" s="6" t="s">
        <v>4387</v>
      </c>
      <c r="B136" s="6">
        <v>4024</v>
      </c>
      <c r="C136" s="34">
        <v>42524.956111111111</v>
      </c>
      <c r="D136" s="34">
        <v>42524.983854166669</v>
      </c>
      <c r="E136" s="6" t="s">
        <v>25</v>
      </c>
      <c r="F136" s="15">
        <f>D136-C136</f>
        <v>2.7743055557948537E-2</v>
      </c>
      <c r="G136" s="10"/>
    </row>
    <row r="137" spans="1:7" x14ac:dyDescent="0.25">
      <c r="A137" s="6" t="s">
        <v>4388</v>
      </c>
      <c r="B137" s="6">
        <v>4023</v>
      </c>
      <c r="C137" s="34">
        <v>42524.995520833334</v>
      </c>
      <c r="D137" s="34">
        <v>42525.024398148147</v>
      </c>
      <c r="E137" s="6" t="s">
        <v>25</v>
      </c>
      <c r="F137" s="15">
        <f>D137-C137</f>
        <v>2.8877314813144039E-2</v>
      </c>
      <c r="G137" s="10"/>
    </row>
    <row r="138" spans="1:7" x14ac:dyDescent="0.25">
      <c r="A138" s="6" t="s">
        <v>4389</v>
      </c>
      <c r="B138" s="6">
        <v>4011</v>
      </c>
      <c r="C138" s="34">
        <v>42524.974120370367</v>
      </c>
      <c r="D138" s="34">
        <v>42525.005925925929</v>
      </c>
      <c r="E138" s="6" t="s">
        <v>33</v>
      </c>
      <c r="F138" s="15">
        <f>D138-C138</f>
        <v>3.1805555561732035E-2</v>
      </c>
      <c r="G138" s="10"/>
    </row>
    <row r="139" spans="1:7" x14ac:dyDescent="0.25">
      <c r="A139" s="6" t="s">
        <v>4390</v>
      </c>
      <c r="B139" s="6">
        <v>4012</v>
      </c>
      <c r="C139" s="34">
        <v>42525.011932870373</v>
      </c>
      <c r="D139" s="34">
        <v>42525.046550925923</v>
      </c>
      <c r="E139" s="6" t="s">
        <v>33</v>
      </c>
      <c r="F139" s="15">
        <f>D139-C139</f>
        <v>3.4618055549799465E-2</v>
      </c>
      <c r="G139" s="10"/>
    </row>
    <row r="140" spans="1:7" x14ac:dyDescent="0.25">
      <c r="A140" s="6" t="s">
        <v>4391</v>
      </c>
      <c r="B140" s="6">
        <v>4014</v>
      </c>
      <c r="C140" s="34">
        <v>42524.999548611115</v>
      </c>
      <c r="D140" s="34">
        <v>42525.026759259257</v>
      </c>
      <c r="E140" s="6" t="s">
        <v>28</v>
      </c>
      <c r="F140" s="15">
        <f>D140-C140</f>
        <v>2.7210648142499849E-2</v>
      </c>
      <c r="G140" s="10"/>
    </row>
    <row r="141" spans="1:7" x14ac:dyDescent="0.25">
      <c r="A141" s="6" t="s">
        <v>4392</v>
      </c>
      <c r="B141" s="6">
        <v>4013</v>
      </c>
      <c r="C141" s="34">
        <v>42525.037962962961</v>
      </c>
      <c r="D141" s="34">
        <v>42525.066631944443</v>
      </c>
      <c r="E141" s="6" t="s">
        <v>28</v>
      </c>
      <c r="F141" s="15">
        <f>D141-C141</f>
        <v>2.8668981482042E-2</v>
      </c>
      <c r="G141" s="10"/>
    </row>
    <row r="142" spans="1:7" x14ac:dyDescent="0.25">
      <c r="A142" s="6" t="s">
        <v>4393</v>
      </c>
      <c r="B142" s="6">
        <v>4027</v>
      </c>
      <c r="C142" s="34">
        <v>42525.017361111109</v>
      </c>
      <c r="D142" s="34">
        <v>42525.05195601852</v>
      </c>
      <c r="E142" s="6" t="s">
        <v>30</v>
      </c>
      <c r="F142" s="15">
        <f>D142-C142</f>
        <v>3.4594907410792075E-2</v>
      </c>
      <c r="G142" s="10"/>
    </row>
    <row r="143" spans="1:7" x14ac:dyDescent="0.25">
      <c r="A143" s="6" t="s">
        <v>4394</v>
      </c>
      <c r="B143" s="6">
        <v>4028</v>
      </c>
      <c r="C143" s="34">
        <v>42525.058564814812</v>
      </c>
      <c r="D143" s="34">
        <v>42525.085833333331</v>
      </c>
      <c r="E143" s="6" t="s">
        <v>30</v>
      </c>
      <c r="F143" s="15">
        <f>D143-C143</f>
        <v>2.7268518519122154E-2</v>
      </c>
      <c r="G143" s="10"/>
    </row>
    <row r="144" spans="1:7" x14ac:dyDescent="0.25">
      <c r="A144" s="6" t="s">
        <v>4395</v>
      </c>
      <c r="B144" s="6">
        <v>4024</v>
      </c>
      <c r="C144" s="34">
        <v>42525.038622685184</v>
      </c>
      <c r="D144" s="34">
        <v>42525.068310185183</v>
      </c>
      <c r="E144" s="6" t="s">
        <v>25</v>
      </c>
      <c r="F144" s="15">
        <f>D144-C144</f>
        <v>2.9687499998544808E-2</v>
      </c>
      <c r="G144" s="10"/>
    </row>
    <row r="145" spans="1:7" x14ac:dyDescent="0.25">
      <c r="A145" s="6" t="s">
        <v>4396</v>
      </c>
      <c r="B145" s="6">
        <v>4023</v>
      </c>
      <c r="C145" s="34">
        <v>42525.079525462963</v>
      </c>
      <c r="D145" s="34">
        <v>42525.108877314815</v>
      </c>
      <c r="E145" s="6" t="s">
        <v>25</v>
      </c>
      <c r="F145" s="15">
        <f>D145-C145</f>
        <v>2.9351851851970423E-2</v>
      </c>
      <c r="G145" s="10"/>
    </row>
    <row r="146" spans="1:7" x14ac:dyDescent="0.25">
      <c r="A146" s="6" t="s">
        <v>4251</v>
      </c>
      <c r="B146" s="6">
        <v>4026</v>
      </c>
      <c r="C146" s="34">
        <v>42524.058020833334</v>
      </c>
      <c r="D146" s="34">
        <v>42524.085532407407</v>
      </c>
      <c r="E146" s="6" t="s">
        <v>26</v>
      </c>
      <c r="F146" s="15">
        <f>D146-C146</f>
        <v>2.7511574073287193E-2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6">
    <cfRule type="expression" dxfId="404" priority="24">
      <formula>#REF!&gt;#REF!</formula>
    </cfRule>
    <cfRule type="expression" dxfId="403" priority="25">
      <formula>#REF!&gt;0</formula>
    </cfRule>
    <cfRule type="expression" dxfId="402" priority="26">
      <formula>#REF!&gt;0</formula>
    </cfRule>
  </conditionalFormatting>
  <conditionalFormatting sqref="A147:G216">
    <cfRule type="expression" dxfId="401" priority="23">
      <formula>NOT(ISBLANK($G147))</formula>
    </cfRule>
  </conditionalFormatting>
  <conditionalFormatting sqref="A147:B216">
    <cfRule type="expression" dxfId="400" priority="27">
      <formula>$P158&gt;0</formula>
    </cfRule>
    <cfRule type="expression" dxfId="399" priority="28">
      <formula>$O158&gt;0</formula>
    </cfRule>
  </conditionalFormatting>
  <conditionalFormatting sqref="A146:E146 G146 E3:E145">
    <cfRule type="expression" dxfId="398" priority="21">
      <formula>$P3&gt;0</formula>
    </cfRule>
    <cfRule type="expression" dxfId="397" priority="22">
      <formula>$O3&gt;0</formula>
    </cfRule>
  </conditionalFormatting>
  <conditionalFormatting sqref="A3:B145">
    <cfRule type="expression" dxfId="396" priority="18">
      <formula>$P3&gt;0</formula>
    </cfRule>
    <cfRule type="expression" dxfId="395" priority="19">
      <formula>$O3&gt;0</formula>
    </cfRule>
  </conditionalFormatting>
  <conditionalFormatting sqref="C3:C145">
    <cfRule type="expression" dxfId="394" priority="15">
      <formula>$P3&gt;0</formula>
    </cfRule>
    <cfRule type="expression" dxfId="393" priority="16">
      <formula>$O3&gt;0</formula>
    </cfRule>
  </conditionalFormatting>
  <conditionalFormatting sqref="F3:F146">
    <cfRule type="expression" dxfId="392" priority="11">
      <formula>#REF!&gt;#REF!</formula>
    </cfRule>
    <cfRule type="expression" dxfId="391" priority="12">
      <formula>#REF!&gt;0</formula>
    </cfRule>
    <cfRule type="expression" dxfId="390" priority="13">
      <formula>#REF!&gt;0</formula>
    </cfRule>
  </conditionalFormatting>
  <conditionalFormatting sqref="F3:F146">
    <cfRule type="expression" dxfId="389" priority="10">
      <formula>NOT(ISBLANK($G3))</formula>
    </cfRule>
  </conditionalFormatting>
  <conditionalFormatting sqref="D3:D145">
    <cfRule type="expression" dxfId="388" priority="8">
      <formula>$P3&gt;0</formula>
    </cfRule>
    <cfRule type="expression" dxfId="387" priority="9">
      <formula>$O3&gt;0</formula>
    </cfRule>
  </conditionalFormatting>
  <conditionalFormatting sqref="G4:G145">
    <cfRule type="expression" dxfId="386" priority="5">
      <formula>$P4&gt;0</formula>
    </cfRule>
    <cfRule type="expression" dxfId="385" priority="6">
      <formula>$O4&gt;0</formula>
    </cfRule>
  </conditionalFormatting>
  <conditionalFormatting sqref="G3">
    <cfRule type="expression" dxfId="285" priority="1">
      <formula>$P3&gt;0</formula>
    </cfRule>
    <cfRule type="expression" dxfId="284" priority="2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CE9BA4ED-85B6-4C0D-A082-4DE7EA741E34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A147:B216</xm:sqref>
        </x14:conditionalFormatting>
        <x14:conditionalFormatting xmlns:xm="http://schemas.microsoft.com/office/excel/2006/main">
          <x14:cfRule type="expression" priority="20" id="{AABB28D9-1499-45C8-BEFE-3B515C1D4140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A146:E146 G146 E3:E145</xm:sqref>
        </x14:conditionalFormatting>
        <x14:conditionalFormatting xmlns:xm="http://schemas.microsoft.com/office/excel/2006/main">
          <x14:cfRule type="expression" priority="17" id="{EA44C43A-0C4A-46A4-B996-00D5C0231211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A3:B145</xm:sqref>
        </x14:conditionalFormatting>
        <x14:conditionalFormatting xmlns:xm="http://schemas.microsoft.com/office/excel/2006/main">
          <x14:cfRule type="expression" priority="14" id="{64EAFF60-5EE5-49E8-9C2D-9BAF5F4FE0D5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C3:C145</xm:sqref>
        </x14:conditionalFormatting>
        <x14:conditionalFormatting xmlns:xm="http://schemas.microsoft.com/office/excel/2006/main">
          <x14:cfRule type="expression" priority="7" id="{B5099324-F25A-4DC1-8B8C-2DEA428C04B1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D3:D145</xm:sqref>
        </x14:conditionalFormatting>
        <x14:conditionalFormatting xmlns:xm="http://schemas.microsoft.com/office/excel/2006/main">
          <x14:cfRule type="expression" priority="4" id="{FF237AEE-82DE-4373-AB38-E60E03794334}">
            <xm:f>$N4&gt;'[Train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G4:G145</xm:sqref>
        </x14:conditionalFormatting>
        <x14:conditionalFormatting xmlns:xm="http://schemas.microsoft.com/office/excel/2006/main">
          <x14:cfRule type="expression" priority="3" id="{3A6D0E34-5961-479D-BDD5-41876499C6E2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6"/>
  <sheetViews>
    <sheetView zoomScaleNormal="100" workbookViewId="0">
      <selection activeCell="G26" sqref="G2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- 2016-06-02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4207</v>
      </c>
      <c r="B3" s="13">
        <v>4012</v>
      </c>
      <c r="C3" s="42">
        <v>42523.725601851853</v>
      </c>
      <c r="D3" s="42">
        <v>42523.731365740743</v>
      </c>
      <c r="E3" s="13" t="s">
        <v>33</v>
      </c>
      <c r="F3" s="16">
        <v>5.7638888902147301E-3</v>
      </c>
      <c r="G3" s="14" t="s">
        <v>4708</v>
      </c>
      <c r="J3" s="20">
        <v>42523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13" t="s">
        <v>4126</v>
      </c>
      <c r="B4" s="13">
        <v>4027</v>
      </c>
      <c r="C4" s="42">
        <v>42523.255567129629</v>
      </c>
      <c r="D4" s="42">
        <v>42523.277083333334</v>
      </c>
      <c r="E4" s="13" t="s">
        <v>30</v>
      </c>
      <c r="F4" s="16">
        <v>2.1516203705687076E-2</v>
      </c>
      <c r="G4" s="14" t="s">
        <v>4252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4134</v>
      </c>
      <c r="B5" s="13">
        <v>4029</v>
      </c>
      <c r="C5" s="42">
        <v>42523.290266203701</v>
      </c>
      <c r="D5" s="42">
        <v>42523.315625000003</v>
      </c>
      <c r="E5" s="13" t="s">
        <v>35</v>
      </c>
      <c r="F5" s="16">
        <v>2.5358796301588882E-2</v>
      </c>
      <c r="G5" s="14" t="s">
        <v>4253</v>
      </c>
      <c r="J5" s="22" t="s">
        <v>7</v>
      </c>
      <c r="K5" s="24">
        <f>COUNTA(F3:F980)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4111</v>
      </c>
      <c r="B6" s="13">
        <v>4013</v>
      </c>
      <c r="C6" s="42">
        <v>42523.195798611108</v>
      </c>
      <c r="D6" s="42">
        <v>42523.20412037037</v>
      </c>
      <c r="E6" s="13" t="s">
        <v>28</v>
      </c>
      <c r="F6" s="16">
        <v>8.3217592618893832E-3</v>
      </c>
      <c r="G6" s="14" t="s">
        <v>785</v>
      </c>
      <c r="J6" s="22" t="s">
        <v>15</v>
      </c>
      <c r="K6" s="24">
        <f>K5-K8</f>
        <v>133</v>
      </c>
      <c r="L6" s="25">
        <v>44.325814535981394</v>
      </c>
      <c r="M6" s="25">
        <v>35.983333331532776</v>
      </c>
      <c r="N6" s="25">
        <v>57.300000004470348</v>
      </c>
    </row>
    <row r="7" spans="1:65" s="2" customFormat="1" x14ac:dyDescent="0.25">
      <c r="A7" s="13" t="s">
        <v>4148</v>
      </c>
      <c r="B7" s="13">
        <v>4029</v>
      </c>
      <c r="C7" s="42">
        <v>42523.363599537035</v>
      </c>
      <c r="D7" s="42">
        <v>42523.363599537035</v>
      </c>
      <c r="E7" s="13" t="s">
        <v>35</v>
      </c>
      <c r="F7" s="16">
        <v>0</v>
      </c>
      <c r="G7" s="14" t="s">
        <v>785</v>
      </c>
      <c r="J7" s="22" t="s">
        <v>9</v>
      </c>
      <c r="K7" s="29">
        <f>K6/K5</f>
        <v>0.92361111111111116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4174</v>
      </c>
      <c r="B8" s="13">
        <v>4011</v>
      </c>
      <c r="C8" s="42">
        <v>42523.495150462964</v>
      </c>
      <c r="D8" s="42">
        <v>42523.496527777781</v>
      </c>
      <c r="E8" s="13" t="s">
        <v>33</v>
      </c>
      <c r="F8" s="16">
        <v>1.377314816636499E-3</v>
      </c>
      <c r="G8" s="14" t="s">
        <v>785</v>
      </c>
      <c r="J8" s="22" t="s">
        <v>16</v>
      </c>
      <c r="K8" s="24">
        <f>COUNTA(G3:G980)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4179</v>
      </c>
      <c r="B9" s="13">
        <v>4041</v>
      </c>
      <c r="C9" s="42">
        <v>42523.558125000003</v>
      </c>
      <c r="D9" s="42">
        <v>42523.559513888889</v>
      </c>
      <c r="E9" s="13" t="s">
        <v>3218</v>
      </c>
      <c r="F9" s="16">
        <v>1.3888888861401938E-3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4218</v>
      </c>
      <c r="B10" s="13">
        <v>4031</v>
      </c>
      <c r="C10" s="42">
        <v>42523.734282407408</v>
      </c>
      <c r="D10" s="42">
        <v>42523.748993055553</v>
      </c>
      <c r="E10" s="13" t="s">
        <v>32</v>
      </c>
      <c r="F10" s="16">
        <v>1.4710648145410232E-2</v>
      </c>
      <c r="G10" s="14" t="s">
        <v>785</v>
      </c>
    </row>
    <row r="11" spans="1:65" s="2" customFormat="1" x14ac:dyDescent="0.25">
      <c r="A11" s="13" t="s">
        <v>4232</v>
      </c>
      <c r="B11" s="13">
        <v>4027</v>
      </c>
      <c r="C11" s="42">
        <v>42523.83153935185</v>
      </c>
      <c r="D11" s="42">
        <v>42523.868807870371</v>
      </c>
      <c r="E11" s="13" t="s">
        <v>30</v>
      </c>
      <c r="F11" s="16">
        <v>3.7268518521159422E-2</v>
      </c>
      <c r="G11" s="14" t="s">
        <v>785</v>
      </c>
    </row>
    <row r="12" spans="1:65" s="2" customFormat="1" x14ac:dyDescent="0.25">
      <c r="A12" s="13" t="s">
        <v>4233</v>
      </c>
      <c r="B12" s="13">
        <v>4028</v>
      </c>
      <c r="C12" s="42">
        <v>42523.874826388892</v>
      </c>
      <c r="D12" s="42">
        <v>42523.876527777778</v>
      </c>
      <c r="E12" s="13" t="s">
        <v>30</v>
      </c>
      <c r="F12" s="16">
        <v>1.7013888864312321E-3</v>
      </c>
      <c r="G12" s="14" t="s">
        <v>785</v>
      </c>
    </row>
    <row r="13" spans="1:65" s="2" customFormat="1" x14ac:dyDescent="0.25">
      <c r="A13" s="13" t="s">
        <v>4121</v>
      </c>
      <c r="B13" s="13">
        <v>4030</v>
      </c>
      <c r="C13" s="42">
        <v>42523.25540509259</v>
      </c>
      <c r="D13" s="42">
        <v>42523.262986111113</v>
      </c>
      <c r="E13" s="13" t="s">
        <v>35</v>
      </c>
      <c r="F13" s="16">
        <v>7.5810185226146132E-3</v>
      </c>
      <c r="G13" s="14" t="s">
        <v>4253</v>
      </c>
    </row>
    <row r="14" spans="1:65" s="2" customFormat="1" x14ac:dyDescent="0.25">
      <c r="A14" s="6" t="s">
        <v>4108</v>
      </c>
      <c r="B14" s="6">
        <v>4011</v>
      </c>
      <c r="C14" s="34">
        <v>42523.13349537037</v>
      </c>
      <c r="D14" s="34">
        <v>42523.161562499998</v>
      </c>
      <c r="E14" s="6" t="s">
        <v>33</v>
      </c>
      <c r="F14" s="15">
        <v>2.806712962774327E-2</v>
      </c>
      <c r="G14" s="10"/>
    </row>
    <row r="15" spans="1:65" s="2" customFormat="1" x14ac:dyDescent="0.25">
      <c r="A15" s="6" t="s">
        <v>4109</v>
      </c>
      <c r="B15" s="6">
        <v>4030</v>
      </c>
      <c r="C15" s="34">
        <v>42523.172094907408</v>
      </c>
      <c r="D15" s="34">
        <v>42523.201388888891</v>
      </c>
      <c r="E15" s="6" t="s">
        <v>35</v>
      </c>
      <c r="F15" s="15">
        <v>2.9293981482624076E-2</v>
      </c>
      <c r="G15" s="10"/>
    </row>
    <row r="16" spans="1:65" s="2" customFormat="1" x14ac:dyDescent="0.25">
      <c r="A16" s="6" t="s">
        <v>4110</v>
      </c>
      <c r="B16" s="6">
        <v>4042</v>
      </c>
      <c r="C16" s="34">
        <v>42523.154965277776</v>
      </c>
      <c r="D16" s="34">
        <v>42523.182442129626</v>
      </c>
      <c r="E16" s="6" t="s">
        <v>3218</v>
      </c>
      <c r="F16" s="15">
        <v>2.7476851850224193E-2</v>
      </c>
      <c r="G16" s="10"/>
    </row>
    <row r="17" spans="1:7" s="2" customFormat="1" x14ac:dyDescent="0.25">
      <c r="A17" s="6" t="s">
        <v>4112</v>
      </c>
      <c r="B17" s="6">
        <v>4027</v>
      </c>
      <c r="C17" s="34">
        <v>42523.1716087963</v>
      </c>
      <c r="D17" s="34">
        <v>42523.202430555553</v>
      </c>
      <c r="E17" s="6" t="s">
        <v>30</v>
      </c>
      <c r="F17" s="15">
        <v>3.0821759253740311E-2</v>
      </c>
      <c r="G17" s="10"/>
    </row>
    <row r="18" spans="1:7" s="2" customFormat="1" x14ac:dyDescent="0.25">
      <c r="A18" s="6" t="s">
        <v>4113</v>
      </c>
      <c r="B18" s="6">
        <v>4032</v>
      </c>
      <c r="C18" s="34">
        <v>42523.213379629633</v>
      </c>
      <c r="D18" s="34">
        <v>42523.242222222223</v>
      </c>
      <c r="E18" s="6" t="s">
        <v>32</v>
      </c>
      <c r="F18" s="15">
        <v>2.884259259008104E-2</v>
      </c>
      <c r="G18" s="10"/>
    </row>
    <row r="19" spans="1:7" s="2" customFormat="1" x14ac:dyDescent="0.25">
      <c r="A19" s="6" t="s">
        <v>4114</v>
      </c>
      <c r="B19" s="6">
        <v>4025</v>
      </c>
      <c r="C19" s="34">
        <v>42523.181504629632</v>
      </c>
      <c r="D19" s="34">
        <v>42523.215173611112</v>
      </c>
      <c r="E19" s="6" t="s">
        <v>26</v>
      </c>
      <c r="F19" s="15">
        <v>3.3668981479422655E-2</v>
      </c>
      <c r="G19" s="10"/>
    </row>
    <row r="20" spans="1:7" s="2" customFormat="1" x14ac:dyDescent="0.25">
      <c r="A20" s="6" t="s">
        <v>4115</v>
      </c>
      <c r="B20" s="6">
        <v>4026</v>
      </c>
      <c r="C20" s="34">
        <v>42523.223425925928</v>
      </c>
      <c r="D20" s="34">
        <v>42523.252395833333</v>
      </c>
      <c r="E20" s="6" t="s">
        <v>26</v>
      </c>
      <c r="F20" s="15">
        <v>2.8969907405553386E-2</v>
      </c>
      <c r="G20" s="10"/>
    </row>
    <row r="21" spans="1:7" s="2" customFormat="1" x14ac:dyDescent="0.25">
      <c r="A21" s="6" t="s">
        <v>4116</v>
      </c>
      <c r="B21" s="6">
        <v>4024</v>
      </c>
      <c r="C21" s="34">
        <v>42523.195509259262</v>
      </c>
      <c r="D21" s="34">
        <v>42523.224282407406</v>
      </c>
      <c r="E21" s="6" t="s">
        <v>25</v>
      </c>
      <c r="F21" s="15">
        <v>2.8773148143955041E-2</v>
      </c>
      <c r="G21" s="10"/>
    </row>
    <row r="22" spans="1:7" s="2" customFormat="1" x14ac:dyDescent="0.25">
      <c r="A22" s="6" t="s">
        <v>4117</v>
      </c>
      <c r="B22" s="6">
        <v>4023</v>
      </c>
      <c r="C22" s="34">
        <v>42523.235081018516</v>
      </c>
      <c r="D22" s="34">
        <v>42523.264178240737</v>
      </c>
      <c r="E22" s="6" t="s">
        <v>25</v>
      </c>
      <c r="F22" s="15">
        <v>2.9097222221025731E-2</v>
      </c>
      <c r="G22" s="10"/>
    </row>
    <row r="23" spans="1:7" s="2" customFormat="1" x14ac:dyDescent="0.25">
      <c r="A23" s="6" t="s">
        <v>4118</v>
      </c>
      <c r="B23" s="6">
        <v>4011</v>
      </c>
      <c r="C23" s="34">
        <v>42523.209305555552</v>
      </c>
      <c r="D23" s="34">
        <v>42523.234293981484</v>
      </c>
      <c r="E23" s="6" t="s">
        <v>33</v>
      </c>
      <c r="F23" s="15">
        <v>2.4988425931951497E-2</v>
      </c>
      <c r="G23" s="10"/>
    </row>
    <row r="24" spans="1:7" s="2" customFormat="1" x14ac:dyDescent="0.25">
      <c r="A24" s="6" t="s">
        <v>4119</v>
      </c>
      <c r="B24" s="6">
        <v>4012</v>
      </c>
      <c r="C24" s="34">
        <v>42523.246041666665</v>
      </c>
      <c r="D24" s="34">
        <v>42523.273009259261</v>
      </c>
      <c r="E24" s="6" t="s">
        <v>33</v>
      </c>
      <c r="F24" s="15">
        <v>2.6967592595610768E-2</v>
      </c>
      <c r="G24" s="10"/>
    </row>
    <row r="25" spans="1:7" s="2" customFormat="1" x14ac:dyDescent="0.25">
      <c r="A25" s="6" t="s">
        <v>4120</v>
      </c>
      <c r="B25" s="6">
        <v>4029</v>
      </c>
      <c r="C25" s="34">
        <v>42523.215127314812</v>
      </c>
      <c r="D25" s="34">
        <v>42523.247581018521</v>
      </c>
      <c r="E25" s="6" t="s">
        <v>35</v>
      </c>
      <c r="F25" s="15">
        <v>3.2453703708597459E-2</v>
      </c>
      <c r="G25" s="10"/>
    </row>
    <row r="26" spans="1:7" s="2" customFormat="1" x14ac:dyDescent="0.25">
      <c r="A26" s="6" t="s">
        <v>4122</v>
      </c>
      <c r="B26" s="6">
        <v>4042</v>
      </c>
      <c r="C26" s="34">
        <v>42523.228321759256</v>
      </c>
      <c r="D26" s="34">
        <v>42523.25513888889</v>
      </c>
      <c r="E26" s="6" t="s">
        <v>3218</v>
      </c>
      <c r="F26" s="15">
        <v>2.6817129633855075E-2</v>
      </c>
      <c r="G26" s="10"/>
    </row>
    <row r="27" spans="1:7" s="2" customFormat="1" x14ac:dyDescent="0.25">
      <c r="A27" s="6" t="s">
        <v>4123</v>
      </c>
      <c r="B27" s="6">
        <v>4041</v>
      </c>
      <c r="C27" s="34">
        <v>42523.263333333336</v>
      </c>
      <c r="D27" s="34">
        <v>42523.29587962963</v>
      </c>
      <c r="E27" s="6" t="s">
        <v>3218</v>
      </c>
      <c r="F27" s="15">
        <v>3.2546296293730848E-2</v>
      </c>
      <c r="G27" s="10"/>
    </row>
    <row r="28" spans="1:7" s="2" customFormat="1" x14ac:dyDescent="0.25">
      <c r="A28" s="6" t="s">
        <v>4124</v>
      </c>
      <c r="B28" s="6">
        <v>4014</v>
      </c>
      <c r="C28" s="34">
        <v>42523.237372685187</v>
      </c>
      <c r="D28" s="34">
        <v>42523.264872685184</v>
      </c>
      <c r="E28" s="6" t="s">
        <v>28</v>
      </c>
      <c r="F28" s="15">
        <v>2.749999999650754E-2</v>
      </c>
      <c r="G28" s="10"/>
    </row>
    <row r="29" spans="1:7" s="2" customFormat="1" x14ac:dyDescent="0.25">
      <c r="A29" s="6" t="s">
        <v>4125</v>
      </c>
      <c r="B29" s="6">
        <v>4013</v>
      </c>
      <c r="C29" s="34">
        <v>42523.271979166668</v>
      </c>
      <c r="D29" s="34">
        <v>42523.306666666664</v>
      </c>
      <c r="E29" s="6" t="s">
        <v>28</v>
      </c>
      <c r="F29" s="15">
        <v>3.4687499995925464E-2</v>
      </c>
      <c r="G29" s="10"/>
    </row>
    <row r="30" spans="1:7" s="2" customFormat="1" x14ac:dyDescent="0.25">
      <c r="A30" s="6" t="s">
        <v>4127</v>
      </c>
      <c r="B30" s="6">
        <v>4028</v>
      </c>
      <c r="C30" s="34">
        <v>42523.287569444445</v>
      </c>
      <c r="D30" s="34">
        <v>42523.317407407405</v>
      </c>
      <c r="E30" s="6" t="s">
        <v>30</v>
      </c>
      <c r="F30" s="15">
        <v>2.9837962960300501E-2</v>
      </c>
      <c r="G30" s="10"/>
    </row>
    <row r="31" spans="1:7" s="2" customFormat="1" x14ac:dyDescent="0.25">
      <c r="A31" s="6" t="s">
        <v>4128</v>
      </c>
      <c r="B31" s="6">
        <v>4025</v>
      </c>
      <c r="C31" s="34">
        <v>42523.259074074071</v>
      </c>
      <c r="D31" s="34">
        <v>42523.285624999997</v>
      </c>
      <c r="E31" s="6" t="s">
        <v>26</v>
      </c>
      <c r="F31" s="15">
        <v>2.6550925926130731E-2</v>
      </c>
      <c r="G31" s="10"/>
    </row>
    <row r="32" spans="1:7" s="2" customFormat="1" x14ac:dyDescent="0.25">
      <c r="A32" s="6" t="s">
        <v>4129</v>
      </c>
      <c r="B32" s="6">
        <v>4026</v>
      </c>
      <c r="C32" s="34">
        <v>42523.296909722223</v>
      </c>
      <c r="D32" s="34">
        <v>42523.328159722223</v>
      </c>
      <c r="E32" s="6" t="s">
        <v>26</v>
      </c>
      <c r="F32" s="15">
        <v>3.125E-2</v>
      </c>
      <c r="G32" s="10"/>
    </row>
    <row r="33" spans="1:7" s="2" customFormat="1" x14ac:dyDescent="0.25">
      <c r="A33" s="6" t="s">
        <v>4130</v>
      </c>
      <c r="B33" s="6">
        <v>4024</v>
      </c>
      <c r="C33" s="34">
        <v>42523.269247685188</v>
      </c>
      <c r="D33" s="34">
        <v>42523.300474537034</v>
      </c>
      <c r="E33" s="6" t="s">
        <v>25</v>
      </c>
      <c r="F33" s="15">
        <v>3.1226851846440695E-2</v>
      </c>
      <c r="G33" s="10"/>
    </row>
    <row r="34" spans="1:7" s="2" customFormat="1" x14ac:dyDescent="0.25">
      <c r="A34" s="6" t="s">
        <v>4131</v>
      </c>
      <c r="B34" s="6">
        <v>4023</v>
      </c>
      <c r="C34" s="34">
        <v>42523.310312499998</v>
      </c>
      <c r="D34" s="34">
        <v>42523.344131944446</v>
      </c>
      <c r="E34" s="6" t="s">
        <v>25</v>
      </c>
      <c r="F34" s="15">
        <v>3.3819444448454306E-2</v>
      </c>
      <c r="G34" s="10"/>
    </row>
    <row r="35" spans="1:7" s="2" customFormat="1" x14ac:dyDescent="0.25">
      <c r="A35" s="6" t="s">
        <v>4132</v>
      </c>
      <c r="B35" s="6">
        <v>4011</v>
      </c>
      <c r="C35" s="34">
        <v>42523.27684027778</v>
      </c>
      <c r="D35" s="34">
        <v>42523.306238425925</v>
      </c>
      <c r="E35" s="6" t="s">
        <v>33</v>
      </c>
      <c r="F35" s="15">
        <v>2.9398148144537117E-2</v>
      </c>
      <c r="G35" s="10"/>
    </row>
    <row r="36" spans="1:7" s="2" customFormat="1" x14ac:dyDescent="0.25">
      <c r="A36" s="6" t="s">
        <v>4133</v>
      </c>
      <c r="B36" s="6">
        <v>4012</v>
      </c>
      <c r="C36" s="34">
        <v>42523.31689814815</v>
      </c>
      <c r="D36" s="34">
        <v>42523.349976851852</v>
      </c>
      <c r="E36" s="6" t="s">
        <v>33</v>
      </c>
      <c r="F36" s="15">
        <v>3.3078703701903578E-2</v>
      </c>
      <c r="G36" s="10"/>
    </row>
    <row r="37" spans="1:7" s="2" customFormat="1" x14ac:dyDescent="0.25">
      <c r="A37" s="6" t="s">
        <v>4135</v>
      </c>
      <c r="B37" s="6">
        <v>4030</v>
      </c>
      <c r="C37" s="34">
        <v>42523.329895833333</v>
      </c>
      <c r="D37" s="34">
        <v>42523.360497685186</v>
      </c>
      <c r="E37" s="6" t="s">
        <v>35</v>
      </c>
      <c r="F37" s="15">
        <v>3.0601851853134576E-2</v>
      </c>
      <c r="G37" s="10"/>
    </row>
    <row r="38" spans="1:7" s="2" customFormat="1" x14ac:dyDescent="0.25">
      <c r="A38" s="6" t="s">
        <v>4136</v>
      </c>
      <c r="B38" s="6">
        <v>4042</v>
      </c>
      <c r="C38" s="34">
        <v>42523.298449074071</v>
      </c>
      <c r="D38" s="34">
        <v>42523.327928240738</v>
      </c>
      <c r="E38" s="6" t="s">
        <v>3218</v>
      </c>
      <c r="F38" s="15">
        <v>2.9479166667442769E-2</v>
      </c>
      <c r="G38" s="10"/>
    </row>
    <row r="39" spans="1:7" s="2" customFormat="1" x14ac:dyDescent="0.25">
      <c r="A39" s="6" t="s">
        <v>4137</v>
      </c>
      <c r="B39" s="6">
        <v>4041</v>
      </c>
      <c r="C39" s="34">
        <v>42523.333564814813</v>
      </c>
      <c r="D39" s="34">
        <v>42523.369988425926</v>
      </c>
      <c r="E39" s="6" t="s">
        <v>3218</v>
      </c>
      <c r="F39" s="15">
        <v>3.6423611112695653E-2</v>
      </c>
      <c r="G39" s="10"/>
    </row>
    <row r="40" spans="1:7" s="2" customFormat="1" x14ac:dyDescent="0.25">
      <c r="A40" s="6" t="s">
        <v>4138</v>
      </c>
      <c r="B40" s="6">
        <v>4014</v>
      </c>
      <c r="C40" s="34">
        <v>42523.310277777775</v>
      </c>
      <c r="D40" s="34">
        <v>42523.340868055559</v>
      </c>
      <c r="E40" s="6" t="s">
        <v>28</v>
      </c>
      <c r="F40" s="15">
        <v>3.0590277783630881E-2</v>
      </c>
      <c r="G40" s="10"/>
    </row>
    <row r="41" spans="1:7" s="2" customFormat="1" x14ac:dyDescent="0.25">
      <c r="A41" s="6" t="s">
        <v>4139</v>
      </c>
      <c r="B41" s="6">
        <v>4013</v>
      </c>
      <c r="C41" s="34">
        <v>42523.349166666667</v>
      </c>
      <c r="D41" s="34">
        <v>42523.382731481484</v>
      </c>
      <c r="E41" s="6" t="s">
        <v>28</v>
      </c>
      <c r="F41" s="15">
        <v>3.3564814817509614E-2</v>
      </c>
      <c r="G41" s="10"/>
    </row>
    <row r="42" spans="1:7" s="2" customFormat="1" x14ac:dyDescent="0.25">
      <c r="A42" s="6" t="s">
        <v>4140</v>
      </c>
      <c r="B42" s="6">
        <v>4027</v>
      </c>
      <c r="C42" s="34">
        <v>42523.321342592593</v>
      </c>
      <c r="D42" s="34">
        <v>42523.35</v>
      </c>
      <c r="E42" s="6" t="s">
        <v>30</v>
      </c>
      <c r="F42" s="15">
        <v>2.8657407405262347E-2</v>
      </c>
      <c r="G42" s="10"/>
    </row>
    <row r="43" spans="1:7" s="2" customFormat="1" x14ac:dyDescent="0.25">
      <c r="A43" s="6" t="s">
        <v>4141</v>
      </c>
      <c r="B43" s="6">
        <v>4028</v>
      </c>
      <c r="C43" s="34">
        <v>42523.35800925926</v>
      </c>
      <c r="D43" s="34">
        <v>42523.388414351852</v>
      </c>
      <c r="E43" s="6" t="s">
        <v>30</v>
      </c>
      <c r="F43" s="15">
        <v>3.0405092591536231E-2</v>
      </c>
      <c r="G43" s="10"/>
    </row>
    <row r="44" spans="1:7" s="2" customFormat="1" x14ac:dyDescent="0.25">
      <c r="A44" s="6" t="s">
        <v>4142</v>
      </c>
      <c r="B44" s="6">
        <v>4025</v>
      </c>
      <c r="C44" s="34">
        <v>42523.332175925927</v>
      </c>
      <c r="D44" s="34">
        <v>42523.361562500002</v>
      </c>
      <c r="E44" s="6" t="s">
        <v>26</v>
      </c>
      <c r="F44" s="15">
        <v>2.9386574075033423E-2</v>
      </c>
      <c r="G44" s="10"/>
    </row>
    <row r="45" spans="1:7" s="2" customFormat="1" x14ac:dyDescent="0.25">
      <c r="A45" s="6" t="s">
        <v>4143</v>
      </c>
      <c r="B45" s="6">
        <v>4026</v>
      </c>
      <c r="C45" s="34">
        <v>42523.368680555555</v>
      </c>
      <c r="D45" s="34">
        <v>42523.399826388886</v>
      </c>
      <c r="E45" s="6" t="s">
        <v>26</v>
      </c>
      <c r="F45" s="15">
        <v>3.1145833330811001E-2</v>
      </c>
      <c r="G45" s="10"/>
    </row>
    <row r="46" spans="1:7" s="2" customFormat="1" x14ac:dyDescent="0.25">
      <c r="A46" s="6" t="s">
        <v>4144</v>
      </c>
      <c r="B46" s="6">
        <v>4024</v>
      </c>
      <c r="C46" s="34">
        <v>42523.342962962961</v>
      </c>
      <c r="D46" s="34">
        <v>42523.368831018517</v>
      </c>
      <c r="E46" s="6" t="s">
        <v>25</v>
      </c>
      <c r="F46" s="15">
        <v>2.5868055556202307E-2</v>
      </c>
      <c r="G46" s="10"/>
    </row>
    <row r="47" spans="1:7" s="2" customFormat="1" x14ac:dyDescent="0.25">
      <c r="A47" s="6" t="s">
        <v>4145</v>
      </c>
      <c r="B47" s="6">
        <v>4023</v>
      </c>
      <c r="C47" s="34">
        <v>42523.381377314814</v>
      </c>
      <c r="D47" s="34">
        <v>42523.409479166665</v>
      </c>
      <c r="E47" s="6" t="s">
        <v>25</v>
      </c>
      <c r="F47" s="15">
        <v>2.810185185080627E-2</v>
      </c>
      <c r="G47" s="10"/>
    </row>
    <row r="48" spans="1:7" s="2" customFormat="1" x14ac:dyDescent="0.25">
      <c r="A48" s="6" t="s">
        <v>4146</v>
      </c>
      <c r="B48" s="6">
        <v>4011</v>
      </c>
      <c r="C48" s="34">
        <v>42523.352708333332</v>
      </c>
      <c r="D48" s="34">
        <v>42523.386840277781</v>
      </c>
      <c r="E48" s="6" t="s">
        <v>33</v>
      </c>
      <c r="F48" s="15">
        <v>3.4131944448745344E-2</v>
      </c>
      <c r="G48" s="10"/>
    </row>
    <row r="49" spans="1:7" s="2" customFormat="1" x14ac:dyDescent="0.25">
      <c r="A49" s="6" t="s">
        <v>4147</v>
      </c>
      <c r="B49" s="6">
        <v>4012</v>
      </c>
      <c r="C49" s="34">
        <v>42523.392094907409</v>
      </c>
      <c r="D49" s="34">
        <v>42523.421932870369</v>
      </c>
      <c r="E49" s="6" t="s">
        <v>33</v>
      </c>
      <c r="F49" s="15">
        <v>2.9837962960300501E-2</v>
      </c>
      <c r="G49" s="10"/>
    </row>
    <row r="50" spans="1:7" s="2" customFormat="1" x14ac:dyDescent="0.25">
      <c r="A50" s="6" t="s">
        <v>4149</v>
      </c>
      <c r="B50" s="6">
        <v>4030</v>
      </c>
      <c r="C50" s="34">
        <v>42523.402418981481</v>
      </c>
      <c r="D50" s="34">
        <v>42523.430451388886</v>
      </c>
      <c r="E50" s="6" t="s">
        <v>35</v>
      </c>
      <c r="F50" s="15">
        <v>2.8032407404680271E-2</v>
      </c>
      <c r="G50" s="10"/>
    </row>
    <row r="51" spans="1:7" s="2" customFormat="1" x14ac:dyDescent="0.25">
      <c r="A51" s="6" t="s">
        <v>4150</v>
      </c>
      <c r="B51" s="6">
        <v>4042</v>
      </c>
      <c r="C51" s="34">
        <v>42523.373206018521</v>
      </c>
      <c r="D51" s="34">
        <v>42523.400937500002</v>
      </c>
      <c r="E51" s="6" t="s">
        <v>3218</v>
      </c>
      <c r="F51" s="15">
        <v>2.7731481481168885E-2</v>
      </c>
      <c r="G51" s="10"/>
    </row>
    <row r="52" spans="1:7" s="2" customFormat="1" x14ac:dyDescent="0.25">
      <c r="A52" s="6" t="s">
        <v>4151</v>
      </c>
      <c r="B52" s="6">
        <v>4041</v>
      </c>
      <c r="C52" s="34">
        <v>42523.412951388891</v>
      </c>
      <c r="D52" s="34">
        <v>42523.442777777775</v>
      </c>
      <c r="E52" s="6" t="s">
        <v>3218</v>
      </c>
      <c r="F52" s="15">
        <v>2.9826388883520849E-2</v>
      </c>
      <c r="G52" s="10"/>
    </row>
    <row r="53" spans="1:7" s="2" customFormat="1" x14ac:dyDescent="0.25">
      <c r="A53" s="6" t="s">
        <v>4152</v>
      </c>
      <c r="B53" s="6">
        <v>4014</v>
      </c>
      <c r="C53" s="34">
        <v>42523.385659722226</v>
      </c>
      <c r="D53" s="34">
        <v>42523.413495370369</v>
      </c>
      <c r="E53" s="6" t="s">
        <v>28</v>
      </c>
      <c r="F53" s="15">
        <v>2.7835648143081926E-2</v>
      </c>
      <c r="G53" s="10"/>
    </row>
    <row r="54" spans="1:7" s="2" customFormat="1" x14ac:dyDescent="0.25">
      <c r="A54" s="6" t="s">
        <v>4153</v>
      </c>
      <c r="B54" s="6">
        <v>4013</v>
      </c>
      <c r="C54" s="34">
        <v>42523.422789351855</v>
      </c>
      <c r="D54" s="34">
        <v>42523.452719907407</v>
      </c>
      <c r="E54" s="6" t="s">
        <v>28</v>
      </c>
      <c r="F54" s="15">
        <v>2.9930555552709848E-2</v>
      </c>
      <c r="G54" s="10"/>
    </row>
    <row r="55" spans="1:7" s="2" customFormat="1" x14ac:dyDescent="0.25">
      <c r="A55" s="6" t="s">
        <v>4154</v>
      </c>
      <c r="B55" s="6">
        <v>4027</v>
      </c>
      <c r="C55" s="34">
        <v>42523.391423611109</v>
      </c>
      <c r="D55" s="34">
        <v>42523.422812500001</v>
      </c>
      <c r="E55" s="6" t="s">
        <v>30</v>
      </c>
      <c r="F55" s="15">
        <v>3.1388888892251998E-2</v>
      </c>
      <c r="G55" s="10"/>
    </row>
    <row r="56" spans="1:7" s="2" customFormat="1" x14ac:dyDescent="0.25">
      <c r="A56" s="6" t="s">
        <v>4155</v>
      </c>
      <c r="B56" s="6">
        <v>4028</v>
      </c>
      <c r="C56" s="34">
        <v>42523.430196759262</v>
      </c>
      <c r="D56" s="34">
        <v>42523.462696759256</v>
      </c>
      <c r="E56" s="6" t="s">
        <v>30</v>
      </c>
      <c r="F56" s="15">
        <v>3.2499999993888196E-2</v>
      </c>
      <c r="G56" s="10"/>
    </row>
    <row r="57" spans="1:7" s="2" customFormat="1" x14ac:dyDescent="0.25">
      <c r="A57" s="6" t="s">
        <v>4156</v>
      </c>
      <c r="B57" s="6">
        <v>4025</v>
      </c>
      <c r="C57" s="34">
        <v>42523.403726851851</v>
      </c>
      <c r="D57" s="34">
        <v>42523.431701388887</v>
      </c>
      <c r="E57" s="6" t="s">
        <v>26</v>
      </c>
      <c r="F57" s="15">
        <v>2.7974537035333924E-2</v>
      </c>
      <c r="G57" s="10"/>
    </row>
    <row r="58" spans="1:7" s="2" customFormat="1" x14ac:dyDescent="0.25">
      <c r="A58" s="6" t="s">
        <v>4157</v>
      </c>
      <c r="B58" s="6">
        <v>4026</v>
      </c>
      <c r="C58" s="34">
        <v>42523.438703703701</v>
      </c>
      <c r="D58" s="34">
        <v>42523.472118055557</v>
      </c>
      <c r="E58" s="6" t="s">
        <v>26</v>
      </c>
      <c r="F58" s="15">
        <v>3.3414351855753921E-2</v>
      </c>
      <c r="G58" s="10"/>
    </row>
    <row r="59" spans="1:7" s="2" customFormat="1" x14ac:dyDescent="0.25">
      <c r="A59" s="6" t="s">
        <v>4158</v>
      </c>
      <c r="B59" s="6">
        <v>4024</v>
      </c>
      <c r="C59" s="34">
        <v>42523.414733796293</v>
      </c>
      <c r="D59" s="34">
        <v>42523.442708333336</v>
      </c>
      <c r="E59" s="6" t="s">
        <v>25</v>
      </c>
      <c r="F59" s="15">
        <v>2.7974537042609882E-2</v>
      </c>
      <c r="G59" s="10"/>
    </row>
    <row r="60" spans="1:7" s="2" customFormat="1" x14ac:dyDescent="0.25">
      <c r="A60" s="6" t="s">
        <v>4159</v>
      </c>
      <c r="B60" s="6">
        <v>4023</v>
      </c>
      <c r="C60" s="34">
        <v>42523.447789351849</v>
      </c>
      <c r="D60" s="34">
        <v>42523.482789351852</v>
      </c>
      <c r="E60" s="6" t="s">
        <v>25</v>
      </c>
      <c r="F60" s="15">
        <v>3.500000000349246E-2</v>
      </c>
      <c r="G60" s="10"/>
    </row>
    <row r="61" spans="1:7" s="2" customFormat="1" x14ac:dyDescent="0.25">
      <c r="A61" s="6" t="s">
        <v>4160</v>
      </c>
      <c r="B61" s="6">
        <v>4011</v>
      </c>
      <c r="C61" s="34">
        <v>42523.425671296296</v>
      </c>
      <c r="D61" s="34">
        <v>42523.451909722222</v>
      </c>
      <c r="E61" s="6" t="s">
        <v>33</v>
      </c>
      <c r="F61" s="15">
        <v>2.6238425925839692E-2</v>
      </c>
      <c r="G61" s="10"/>
    </row>
    <row r="62" spans="1:7" s="2" customFormat="1" x14ac:dyDescent="0.25">
      <c r="A62" s="6" t="s">
        <v>4161</v>
      </c>
      <c r="B62" s="6">
        <v>4012</v>
      </c>
      <c r="C62" s="34">
        <v>42523.463796296295</v>
      </c>
      <c r="D62" s="34">
        <v>42523.493148148147</v>
      </c>
      <c r="E62" s="6" t="s">
        <v>33</v>
      </c>
      <c r="F62" s="15">
        <v>2.9351851851970423E-2</v>
      </c>
      <c r="G62" s="10"/>
    </row>
    <row r="63" spans="1:7" s="2" customFormat="1" x14ac:dyDescent="0.25">
      <c r="A63" s="6" t="s">
        <v>4162</v>
      </c>
      <c r="B63" s="6">
        <v>4031</v>
      </c>
      <c r="C63" s="34">
        <v>42523.433379629627</v>
      </c>
      <c r="D63" s="34">
        <v>42523.46398148148</v>
      </c>
      <c r="E63" s="6" t="s">
        <v>32</v>
      </c>
      <c r="F63" s="15">
        <v>3.0601851853134576E-2</v>
      </c>
      <c r="G63" s="10"/>
    </row>
    <row r="64" spans="1:7" s="2" customFormat="1" x14ac:dyDescent="0.25">
      <c r="A64" s="6" t="s">
        <v>4163</v>
      </c>
      <c r="B64" s="6">
        <v>4032</v>
      </c>
      <c r="C64" s="34">
        <v>42523.472511574073</v>
      </c>
      <c r="D64" s="34">
        <v>42523.508842592593</v>
      </c>
      <c r="E64" s="6" t="s">
        <v>32</v>
      </c>
      <c r="F64" s="15">
        <v>3.6331018520286307E-2</v>
      </c>
      <c r="G64" s="10"/>
    </row>
    <row r="65" spans="1:7" s="2" customFormat="1" x14ac:dyDescent="0.25">
      <c r="A65" s="6" t="s">
        <v>4164</v>
      </c>
      <c r="B65" s="6">
        <v>4042</v>
      </c>
      <c r="C65" s="34">
        <v>42523.448240740741</v>
      </c>
      <c r="D65" s="34">
        <v>42523.475856481484</v>
      </c>
      <c r="E65" s="6" t="s">
        <v>3218</v>
      </c>
      <c r="F65" s="15">
        <v>2.7615740742476191E-2</v>
      </c>
      <c r="G65" s="10"/>
    </row>
    <row r="66" spans="1:7" s="2" customFormat="1" x14ac:dyDescent="0.25">
      <c r="A66" s="6" t="s">
        <v>4165</v>
      </c>
      <c r="B66" s="6">
        <v>4041</v>
      </c>
      <c r="C66" s="34">
        <v>42523.487002314818</v>
      </c>
      <c r="D66" s="34">
        <v>42523.517870370371</v>
      </c>
      <c r="E66" s="6" t="s">
        <v>3218</v>
      </c>
      <c r="F66" s="15">
        <v>3.0868055553582963E-2</v>
      </c>
      <c r="G66" s="10"/>
    </row>
    <row r="67" spans="1:7" s="2" customFormat="1" x14ac:dyDescent="0.25">
      <c r="A67" s="6" t="s">
        <v>4166</v>
      </c>
      <c r="B67" s="6">
        <v>4014</v>
      </c>
      <c r="C67" s="34">
        <v>42523.457615740743</v>
      </c>
      <c r="D67" s="34">
        <v>42523.483784722222</v>
      </c>
      <c r="E67" s="6" t="s">
        <v>28</v>
      </c>
      <c r="F67" s="15">
        <v>2.6168981479713693E-2</v>
      </c>
      <c r="G67" s="10"/>
    </row>
    <row r="68" spans="1:7" s="2" customFormat="1" x14ac:dyDescent="0.25">
      <c r="A68" s="6" t="s">
        <v>4167</v>
      </c>
      <c r="B68" s="6">
        <v>4013</v>
      </c>
      <c r="C68" s="34">
        <v>42523.497442129628</v>
      </c>
      <c r="D68" s="34">
        <v>42523.527384259258</v>
      </c>
      <c r="E68" s="6" t="s">
        <v>28</v>
      </c>
      <c r="F68" s="15">
        <v>2.99421296294895E-2</v>
      </c>
      <c r="G68" s="10"/>
    </row>
    <row r="69" spans="1:7" s="2" customFormat="1" x14ac:dyDescent="0.25">
      <c r="A69" s="6" t="s">
        <v>4168</v>
      </c>
      <c r="B69" s="6">
        <v>4027</v>
      </c>
      <c r="C69" s="34">
        <v>42523.466979166667</v>
      </c>
      <c r="D69" s="34">
        <v>42523.495868055557</v>
      </c>
      <c r="E69" s="6" t="s">
        <v>30</v>
      </c>
      <c r="F69" s="15">
        <v>2.8888888889923692E-2</v>
      </c>
      <c r="G69" s="10"/>
    </row>
    <row r="70" spans="1:7" s="2" customFormat="1" x14ac:dyDescent="0.25">
      <c r="A70" s="6" t="s">
        <v>4169</v>
      </c>
      <c r="B70" s="6">
        <v>4028</v>
      </c>
      <c r="C70" s="34">
        <v>42523.505162037036</v>
      </c>
      <c r="D70" s="34">
        <v>42523.541041666664</v>
      </c>
      <c r="E70" s="6" t="s">
        <v>30</v>
      </c>
      <c r="F70" s="15">
        <v>3.587962962774327E-2</v>
      </c>
      <c r="G70" s="10"/>
    </row>
    <row r="71" spans="1:7" s="2" customFormat="1" x14ac:dyDescent="0.25">
      <c r="A71" s="6" t="s">
        <v>4170</v>
      </c>
      <c r="B71" s="6">
        <v>4025</v>
      </c>
      <c r="C71" s="34">
        <v>42523.478009259263</v>
      </c>
      <c r="D71" s="34">
        <v>42523.507696759261</v>
      </c>
      <c r="E71" s="6" t="s">
        <v>26</v>
      </c>
      <c r="F71" s="15">
        <v>2.9687499998544808E-2</v>
      </c>
      <c r="G71" s="10"/>
    </row>
    <row r="72" spans="1:7" s="2" customFormat="1" x14ac:dyDescent="0.25">
      <c r="A72" s="6" t="s">
        <v>4171</v>
      </c>
      <c r="B72" s="6">
        <v>4026</v>
      </c>
      <c r="C72" s="34">
        <v>42523.517407407409</v>
      </c>
      <c r="D72" s="34">
        <v>42523.553576388891</v>
      </c>
      <c r="E72" s="6" t="s">
        <v>26</v>
      </c>
      <c r="F72" s="15">
        <v>3.6168981481750961E-2</v>
      </c>
      <c r="G72" s="10"/>
    </row>
    <row r="73" spans="1:7" s="2" customFormat="1" x14ac:dyDescent="0.25">
      <c r="A73" s="6" t="s">
        <v>4172</v>
      </c>
      <c r="B73" s="6">
        <v>4024</v>
      </c>
      <c r="C73" s="34">
        <v>42523.489594907405</v>
      </c>
      <c r="D73" s="34">
        <v>42523.516504629632</v>
      </c>
      <c r="E73" s="6" t="s">
        <v>25</v>
      </c>
      <c r="F73" s="15">
        <v>2.6909722226264421E-2</v>
      </c>
      <c r="G73" s="10"/>
    </row>
    <row r="74" spans="1:7" s="2" customFormat="1" x14ac:dyDescent="0.25">
      <c r="A74" s="6" t="s">
        <v>4173</v>
      </c>
      <c r="B74" s="6">
        <v>4023</v>
      </c>
      <c r="C74" s="34">
        <v>42523.520069444443</v>
      </c>
      <c r="D74" s="34">
        <v>42523.559861111113</v>
      </c>
      <c r="E74" s="6" t="s">
        <v>25</v>
      </c>
      <c r="F74" s="15">
        <v>3.9791666669771075E-2</v>
      </c>
      <c r="G74" s="10"/>
    </row>
    <row r="75" spans="1:7" s="2" customFormat="1" x14ac:dyDescent="0.25">
      <c r="A75" s="6" t="s">
        <v>4175</v>
      </c>
      <c r="B75" s="6">
        <v>4012</v>
      </c>
      <c r="C75" s="34">
        <v>42523.532696759263</v>
      </c>
      <c r="D75" s="34">
        <v>42523.564976851849</v>
      </c>
      <c r="E75" s="6" t="s">
        <v>33</v>
      </c>
      <c r="F75" s="15">
        <v>3.2280092586006504E-2</v>
      </c>
      <c r="G75" s="10"/>
    </row>
    <row r="76" spans="1:7" s="2" customFormat="1" x14ac:dyDescent="0.25">
      <c r="A76" s="6" t="s">
        <v>4176</v>
      </c>
      <c r="B76" s="6">
        <v>4031</v>
      </c>
      <c r="C76" s="34">
        <v>42523.515729166669</v>
      </c>
      <c r="D76" s="34">
        <v>42523.545358796298</v>
      </c>
      <c r="E76" s="6" t="s">
        <v>32</v>
      </c>
      <c r="F76" s="15">
        <v>2.9629629629198462E-2</v>
      </c>
      <c r="G76" s="10"/>
    </row>
    <row r="77" spans="1:7" s="2" customFormat="1" x14ac:dyDescent="0.25">
      <c r="A77" s="6" t="s">
        <v>4177</v>
      </c>
      <c r="B77" s="6">
        <v>4032</v>
      </c>
      <c r="C77" s="34">
        <v>42523.550219907411</v>
      </c>
      <c r="D77" s="34">
        <v>42523.58421296296</v>
      </c>
      <c r="E77" s="6" t="s">
        <v>32</v>
      </c>
      <c r="F77" s="15">
        <v>3.3993055549217388E-2</v>
      </c>
      <c r="G77" s="10"/>
    </row>
    <row r="78" spans="1:7" s="2" customFormat="1" x14ac:dyDescent="0.25">
      <c r="A78" s="6" t="s">
        <v>4178</v>
      </c>
      <c r="B78" s="6">
        <v>4042</v>
      </c>
      <c r="C78" s="34">
        <v>42523.522337962961</v>
      </c>
      <c r="D78" s="34">
        <v>42523.552499999998</v>
      </c>
      <c r="E78" s="6" t="s">
        <v>3218</v>
      </c>
      <c r="F78" s="15">
        <v>3.0162037037371192E-2</v>
      </c>
      <c r="G78" s="10"/>
    </row>
    <row r="79" spans="1:7" s="2" customFormat="1" x14ac:dyDescent="0.25">
      <c r="A79" s="6" t="s">
        <v>4180</v>
      </c>
      <c r="B79" s="6">
        <v>4014</v>
      </c>
      <c r="C79" s="34">
        <v>42523.534884259258</v>
      </c>
      <c r="D79" s="34">
        <v>42523.565081018518</v>
      </c>
      <c r="E79" s="6" t="s">
        <v>28</v>
      </c>
      <c r="F79" s="15">
        <v>3.0196759260434192E-2</v>
      </c>
      <c r="G79" s="10"/>
    </row>
    <row r="80" spans="1:7" s="2" customFormat="1" x14ac:dyDescent="0.25">
      <c r="A80" s="6" t="s">
        <v>4181</v>
      </c>
      <c r="B80" s="6">
        <v>4013</v>
      </c>
      <c r="C80" s="34">
        <v>42523.569733796299</v>
      </c>
      <c r="D80" s="34">
        <v>42523.600243055553</v>
      </c>
      <c r="E80" s="6" t="s">
        <v>28</v>
      </c>
      <c r="F80" s="15">
        <v>3.0509259253449272E-2</v>
      </c>
      <c r="G80" s="10"/>
    </row>
    <row r="81" spans="1:7" s="2" customFormat="1" x14ac:dyDescent="0.25">
      <c r="A81" s="6" t="s">
        <v>4182</v>
      </c>
      <c r="B81" s="6">
        <v>4027</v>
      </c>
      <c r="C81" s="34">
        <v>42523.544085648151</v>
      </c>
      <c r="D81" s="34">
        <v>42523.572523148148</v>
      </c>
      <c r="E81" s="6" t="s">
        <v>30</v>
      </c>
      <c r="F81" s="15">
        <v>2.8437499997380655E-2</v>
      </c>
      <c r="G81" s="10"/>
    </row>
    <row r="82" spans="1:7" s="2" customFormat="1" x14ac:dyDescent="0.25">
      <c r="A82" s="6" t="s">
        <v>4183</v>
      </c>
      <c r="B82" s="6">
        <v>4028</v>
      </c>
      <c r="C82" s="34">
        <v>42523.575972222221</v>
      </c>
      <c r="D82" s="34">
        <v>42523.609756944446</v>
      </c>
      <c r="E82" s="6" t="s">
        <v>30</v>
      </c>
      <c r="F82" s="15">
        <v>3.3784722225391306E-2</v>
      </c>
      <c r="G82" s="10"/>
    </row>
    <row r="83" spans="1:7" s="2" customFormat="1" x14ac:dyDescent="0.25">
      <c r="A83" s="6" t="s">
        <v>4184</v>
      </c>
      <c r="B83" s="6">
        <v>4025</v>
      </c>
      <c r="C83" s="34">
        <v>42523.557349537034</v>
      </c>
      <c r="D83" s="34">
        <v>42523.585416666669</v>
      </c>
      <c r="E83" s="6" t="s">
        <v>26</v>
      </c>
      <c r="F83" s="15">
        <v>2.8067129635019228E-2</v>
      </c>
      <c r="G83" s="10"/>
    </row>
    <row r="84" spans="1:7" s="2" customFormat="1" x14ac:dyDescent="0.25">
      <c r="A84" s="6" t="s">
        <v>4185</v>
      </c>
      <c r="B84" s="6">
        <v>4026</v>
      </c>
      <c r="C84" s="34">
        <v>42523.590162037035</v>
      </c>
      <c r="D84" s="34">
        <v>42523.620393518519</v>
      </c>
      <c r="E84" s="6" t="s">
        <v>26</v>
      </c>
      <c r="F84" s="15">
        <v>3.0231481483497191E-2</v>
      </c>
      <c r="G84" s="10"/>
    </row>
    <row r="85" spans="1:7" s="2" customFormat="1" x14ac:dyDescent="0.25">
      <c r="A85" s="6" t="s">
        <v>4186</v>
      </c>
      <c r="B85" s="6">
        <v>4024</v>
      </c>
      <c r="C85" s="34">
        <v>42523.561886574076</v>
      </c>
      <c r="D85" s="34">
        <v>42523.594293981485</v>
      </c>
      <c r="E85" s="6" t="s">
        <v>25</v>
      </c>
      <c r="F85" s="15">
        <v>3.2407407408754807E-2</v>
      </c>
      <c r="G85" s="10"/>
    </row>
    <row r="86" spans="1:7" s="2" customFormat="1" x14ac:dyDescent="0.25">
      <c r="A86" s="6" t="s">
        <v>4187</v>
      </c>
      <c r="B86" s="6">
        <v>4023</v>
      </c>
      <c r="C86" s="34">
        <v>42523.597905092596</v>
      </c>
      <c r="D86" s="34">
        <v>42523.628599537034</v>
      </c>
      <c r="E86" s="6" t="s">
        <v>25</v>
      </c>
      <c r="F86" s="15">
        <v>3.0694444438267965E-2</v>
      </c>
      <c r="G86" s="10"/>
    </row>
    <row r="87" spans="1:7" s="2" customFormat="1" x14ac:dyDescent="0.25">
      <c r="A87" s="6" t="s">
        <v>4188</v>
      </c>
      <c r="B87" s="6">
        <v>4007</v>
      </c>
      <c r="C87" s="34">
        <v>42523.572210648148</v>
      </c>
      <c r="D87" s="34">
        <v>42523.598703703705</v>
      </c>
      <c r="E87" s="6" t="s">
        <v>23</v>
      </c>
      <c r="F87" s="15">
        <v>2.6493055556784384E-2</v>
      </c>
      <c r="G87" s="10"/>
    </row>
    <row r="88" spans="1:7" s="2" customFormat="1" x14ac:dyDescent="0.25">
      <c r="A88" s="6" t="s">
        <v>4189</v>
      </c>
      <c r="B88" s="6">
        <v>4008</v>
      </c>
      <c r="C88" s="34">
        <v>42523.611458333333</v>
      </c>
      <c r="D88" s="34">
        <v>42523.638287037036</v>
      </c>
      <c r="E88" s="6" t="s">
        <v>23</v>
      </c>
      <c r="F88" s="15">
        <v>2.6828703703358769E-2</v>
      </c>
      <c r="G88" s="10"/>
    </row>
    <row r="89" spans="1:7" s="2" customFormat="1" x14ac:dyDescent="0.25">
      <c r="A89" s="6" t="s">
        <v>4190</v>
      </c>
      <c r="B89" s="6">
        <v>4031</v>
      </c>
      <c r="C89" s="34">
        <v>42523.586678240739</v>
      </c>
      <c r="D89" s="34">
        <v>42523.6171875</v>
      </c>
      <c r="E89" s="6" t="s">
        <v>32</v>
      </c>
      <c r="F89" s="15">
        <v>3.050925926072523E-2</v>
      </c>
      <c r="G89" s="10"/>
    </row>
    <row r="90" spans="1:7" s="2" customFormat="1" x14ac:dyDescent="0.25">
      <c r="A90" s="6" t="s">
        <v>4191</v>
      </c>
      <c r="B90" s="6">
        <v>4032</v>
      </c>
      <c r="C90" s="34">
        <v>42523.621608796297</v>
      </c>
      <c r="D90" s="34">
        <v>42523.653217592589</v>
      </c>
      <c r="E90" s="6" t="s">
        <v>32</v>
      </c>
      <c r="F90" s="15">
        <v>3.1608796292857733E-2</v>
      </c>
      <c r="G90" s="10"/>
    </row>
    <row r="91" spans="1:7" s="2" customFormat="1" x14ac:dyDescent="0.25">
      <c r="A91" s="6" t="s">
        <v>4192</v>
      </c>
      <c r="B91" s="6">
        <v>4011</v>
      </c>
      <c r="C91" s="34">
        <v>42523.599849537037</v>
      </c>
      <c r="D91" s="34">
        <v>42523.627800925926</v>
      </c>
      <c r="E91" s="6" t="s">
        <v>33</v>
      </c>
      <c r="F91" s="15">
        <v>2.7951388889050577E-2</v>
      </c>
      <c r="G91" s="10"/>
    </row>
    <row r="92" spans="1:7" s="2" customFormat="1" x14ac:dyDescent="0.25">
      <c r="A92" s="6" t="s">
        <v>4193</v>
      </c>
      <c r="B92" s="6">
        <v>4012</v>
      </c>
      <c r="C92" s="34">
        <v>42523.631377314814</v>
      </c>
      <c r="D92" s="34">
        <v>42523.661458333336</v>
      </c>
      <c r="E92" s="6" t="s">
        <v>33</v>
      </c>
      <c r="F92" s="15">
        <v>3.0081018521741498E-2</v>
      </c>
      <c r="G92" s="10"/>
    </row>
    <row r="93" spans="1:7" s="2" customFormat="1" x14ac:dyDescent="0.25">
      <c r="A93" s="6" t="s">
        <v>4194</v>
      </c>
      <c r="B93" s="6">
        <v>4014</v>
      </c>
      <c r="C93" s="34">
        <v>42523.604305555556</v>
      </c>
      <c r="D93" s="34">
        <v>42523.637013888889</v>
      </c>
      <c r="E93" s="6" t="s">
        <v>28</v>
      </c>
      <c r="F93" s="15">
        <v>3.2708333332266193E-2</v>
      </c>
      <c r="G93" s="10"/>
    </row>
    <row r="94" spans="1:7" s="2" customFormat="1" x14ac:dyDescent="0.25">
      <c r="A94" s="6" t="s">
        <v>4195</v>
      </c>
      <c r="B94" s="6">
        <v>4013</v>
      </c>
      <c r="C94" s="34">
        <v>42523.641030092593</v>
      </c>
      <c r="D94" s="34">
        <v>42523.673576388886</v>
      </c>
      <c r="E94" s="6" t="s">
        <v>28</v>
      </c>
      <c r="F94" s="15">
        <v>3.2546296293730848E-2</v>
      </c>
      <c r="G94" s="10"/>
    </row>
    <row r="95" spans="1:7" s="2" customFormat="1" x14ac:dyDescent="0.25">
      <c r="A95" s="6" t="s">
        <v>4196</v>
      </c>
      <c r="B95" s="6">
        <v>4027</v>
      </c>
      <c r="C95" s="34">
        <v>42523.614201388889</v>
      </c>
      <c r="D95" s="34">
        <v>42523.639189814814</v>
      </c>
      <c r="E95" s="6" t="s">
        <v>30</v>
      </c>
      <c r="F95" s="15">
        <v>2.4988425924675539E-2</v>
      </c>
      <c r="G95" s="10"/>
    </row>
    <row r="96" spans="1:7" s="2" customFormat="1" x14ac:dyDescent="0.25">
      <c r="A96" s="6" t="s">
        <v>4197</v>
      </c>
      <c r="B96" s="6">
        <v>4028</v>
      </c>
      <c r="C96" s="34">
        <v>42523.643495370372</v>
      </c>
      <c r="D96" s="34">
        <v>42523.6799537037</v>
      </c>
      <c r="E96" s="6" t="s">
        <v>30</v>
      </c>
      <c r="F96" s="15">
        <v>3.6458333328482695E-2</v>
      </c>
      <c r="G96" s="10"/>
    </row>
    <row r="97" spans="1:15" s="2" customFormat="1" x14ac:dyDescent="0.25">
      <c r="A97" s="6" t="s">
        <v>4198</v>
      </c>
      <c r="B97" s="6">
        <v>4025</v>
      </c>
      <c r="C97" s="34">
        <v>42523.624618055554</v>
      </c>
      <c r="D97" s="34">
        <v>42523.652384259258</v>
      </c>
      <c r="E97" s="6" t="s">
        <v>26</v>
      </c>
      <c r="F97" s="15">
        <v>2.7766203704231884E-2</v>
      </c>
      <c r="G97" s="10"/>
    </row>
    <row r="98" spans="1:15" s="2" customFormat="1" x14ac:dyDescent="0.25">
      <c r="A98" s="6" t="s">
        <v>4199</v>
      </c>
      <c r="B98" s="6">
        <v>4026</v>
      </c>
      <c r="C98" s="34">
        <v>42523.659861111111</v>
      </c>
      <c r="D98" s="34">
        <v>42523.692037037035</v>
      </c>
      <c r="E98" s="6" t="s">
        <v>26</v>
      </c>
      <c r="F98" s="15">
        <v>3.2175925924093463E-2</v>
      </c>
      <c r="G98" s="10"/>
    </row>
    <row r="99" spans="1:15" s="2" customFormat="1" x14ac:dyDescent="0.25">
      <c r="A99" s="6" t="s">
        <v>4200</v>
      </c>
      <c r="B99" s="6">
        <v>4024</v>
      </c>
      <c r="C99" s="34">
        <v>42523.630983796298</v>
      </c>
      <c r="D99" s="34">
        <v>42523.66300925926</v>
      </c>
      <c r="E99" s="6" t="s">
        <v>25</v>
      </c>
      <c r="F99" s="15">
        <v>3.202546296233777E-2</v>
      </c>
      <c r="G99" s="10"/>
    </row>
    <row r="100" spans="1:15" s="2" customFormat="1" x14ac:dyDescent="0.25">
      <c r="A100" s="6" t="s">
        <v>4201</v>
      </c>
      <c r="B100" s="6">
        <v>4023</v>
      </c>
      <c r="C100" s="34">
        <v>42523.669618055559</v>
      </c>
      <c r="D100" s="34">
        <v>42523.704212962963</v>
      </c>
      <c r="E100" s="6" t="s">
        <v>25</v>
      </c>
      <c r="F100" s="15">
        <v>3.4594907403516117E-2</v>
      </c>
      <c r="G100" s="10"/>
    </row>
    <row r="101" spans="1:15" s="2" customFormat="1" x14ac:dyDescent="0.25">
      <c r="A101" s="6" t="s">
        <v>4202</v>
      </c>
      <c r="B101" s="6">
        <v>4007</v>
      </c>
      <c r="C101" s="34">
        <v>42523.645243055558</v>
      </c>
      <c r="D101" s="34">
        <v>42523.670335648145</v>
      </c>
      <c r="E101" s="6" t="s">
        <v>23</v>
      </c>
      <c r="F101" s="15">
        <v>2.509259258658858E-2</v>
      </c>
      <c r="G101" s="10"/>
      <c r="H101"/>
    </row>
    <row r="102" spans="1:15" s="2" customFormat="1" x14ac:dyDescent="0.25">
      <c r="A102" s="6" t="s">
        <v>4203</v>
      </c>
      <c r="B102" s="6">
        <v>4008</v>
      </c>
      <c r="C102" s="34">
        <v>42523.677268518521</v>
      </c>
      <c r="D102" s="34">
        <v>42523.713368055556</v>
      </c>
      <c r="E102" s="6" t="s">
        <v>23</v>
      </c>
      <c r="F102" s="15">
        <v>3.6099537035624962E-2</v>
      </c>
      <c r="G102" s="10"/>
      <c r="H102"/>
    </row>
    <row r="103" spans="1:15" s="2" customFormat="1" x14ac:dyDescent="0.25">
      <c r="A103" s="6" t="s">
        <v>4204</v>
      </c>
      <c r="B103" s="6">
        <v>4031</v>
      </c>
      <c r="C103" s="34">
        <v>42523.655740740738</v>
      </c>
      <c r="D103" s="34">
        <v>42523.684548611112</v>
      </c>
      <c r="E103" s="6" t="s">
        <v>32</v>
      </c>
      <c r="F103" s="15">
        <v>2.8807870374293998E-2</v>
      </c>
      <c r="G103" s="10"/>
      <c r="H103"/>
    </row>
    <row r="104" spans="1:15" x14ac:dyDescent="0.25">
      <c r="A104" s="6" t="s">
        <v>4205</v>
      </c>
      <c r="B104" s="6">
        <v>4032</v>
      </c>
      <c r="C104" s="34">
        <v>42523.691944444443</v>
      </c>
      <c r="D104" s="34">
        <v>42523.730671296296</v>
      </c>
      <c r="E104" s="6" t="s">
        <v>32</v>
      </c>
      <c r="F104" s="15">
        <v>3.8726851853425615E-2</v>
      </c>
      <c r="G104" s="10"/>
      <c r="I104" s="2"/>
      <c r="J104" s="2"/>
      <c r="K104" s="2"/>
    </row>
    <row r="105" spans="1:15" s="2" customFormat="1" x14ac:dyDescent="0.25">
      <c r="A105" s="6" t="s">
        <v>4206</v>
      </c>
      <c r="B105" s="6">
        <v>4011</v>
      </c>
      <c r="C105" s="34">
        <v>42523.664236111108</v>
      </c>
      <c r="D105" s="34">
        <v>42523.694340277776</v>
      </c>
      <c r="E105" s="6" t="s">
        <v>33</v>
      </c>
      <c r="F105" s="15">
        <v>3.0104166668024845E-2</v>
      </c>
      <c r="G105" s="10"/>
      <c r="H105"/>
      <c r="L105"/>
      <c r="M105"/>
      <c r="N105"/>
      <c r="O105"/>
    </row>
    <row r="106" spans="1:15" x14ac:dyDescent="0.25">
      <c r="A106" s="6" t="s">
        <v>4208</v>
      </c>
      <c r="B106" s="6">
        <v>4014</v>
      </c>
      <c r="C106" s="34">
        <v>42523.676655092589</v>
      </c>
      <c r="D106" s="34">
        <v>42523.703715277778</v>
      </c>
      <c r="E106" s="6" t="s">
        <v>28</v>
      </c>
      <c r="F106" s="15">
        <v>2.7060185188020114E-2</v>
      </c>
      <c r="G106" s="10"/>
      <c r="J106" s="2"/>
      <c r="K106" s="2"/>
    </row>
    <row r="107" spans="1:15" x14ac:dyDescent="0.25">
      <c r="A107" s="6" t="s">
        <v>4209</v>
      </c>
      <c r="B107" s="6">
        <v>4013</v>
      </c>
      <c r="C107" s="34">
        <v>42523.710868055554</v>
      </c>
      <c r="D107" s="34">
        <v>42523.747141203705</v>
      </c>
      <c r="E107" s="6" t="s">
        <v>28</v>
      </c>
      <c r="F107" s="15">
        <v>3.627314815093996E-2</v>
      </c>
      <c r="G107" s="10"/>
    </row>
    <row r="108" spans="1:15" x14ac:dyDescent="0.25">
      <c r="A108" s="6" t="s">
        <v>4210</v>
      </c>
      <c r="B108" s="6">
        <v>4027</v>
      </c>
      <c r="C108" s="34">
        <v>42523.682453703703</v>
      </c>
      <c r="D108" s="34">
        <v>42523.711400462962</v>
      </c>
      <c r="E108" s="6" t="s">
        <v>30</v>
      </c>
      <c r="F108" s="15">
        <v>2.8946759259270038E-2</v>
      </c>
      <c r="G108" s="10"/>
    </row>
    <row r="109" spans="1:15" x14ac:dyDescent="0.25">
      <c r="A109" s="6" t="s">
        <v>4211</v>
      </c>
      <c r="B109" s="6">
        <v>4028</v>
      </c>
      <c r="C109" s="34">
        <v>42523.715127314812</v>
      </c>
      <c r="D109" s="34">
        <v>42523.753622685188</v>
      </c>
      <c r="E109" s="6" t="s">
        <v>30</v>
      </c>
      <c r="F109" s="15">
        <v>3.8495370376040228E-2</v>
      </c>
      <c r="G109" s="10"/>
    </row>
    <row r="110" spans="1:15" x14ac:dyDescent="0.25">
      <c r="A110" s="6" t="s">
        <v>4212</v>
      </c>
      <c r="B110" s="6">
        <v>4025</v>
      </c>
      <c r="C110" s="34">
        <v>42523.695127314815</v>
      </c>
      <c r="D110" s="34">
        <v>42523.730567129627</v>
      </c>
      <c r="E110" s="6" t="s">
        <v>26</v>
      </c>
      <c r="F110" s="15">
        <v>3.5439814811979886E-2</v>
      </c>
      <c r="G110" s="10"/>
    </row>
    <row r="111" spans="1:15" x14ac:dyDescent="0.25">
      <c r="A111" s="6" t="s">
        <v>4213</v>
      </c>
      <c r="B111" s="6">
        <v>4026</v>
      </c>
      <c r="C111" s="34">
        <v>42523.733344907407</v>
      </c>
      <c r="D111" s="34">
        <v>42523.766805555555</v>
      </c>
      <c r="E111" s="6" t="s">
        <v>26</v>
      </c>
      <c r="F111" s="15">
        <v>3.3460648148320615E-2</v>
      </c>
      <c r="G111" s="10"/>
    </row>
    <row r="112" spans="1:15" x14ac:dyDescent="0.25">
      <c r="A112" s="6" t="s">
        <v>4214</v>
      </c>
      <c r="B112" s="6">
        <v>4024</v>
      </c>
      <c r="C112" s="34">
        <v>42523.706979166665</v>
      </c>
      <c r="D112" s="34">
        <v>42523.739837962959</v>
      </c>
      <c r="E112" s="6" t="s">
        <v>25</v>
      </c>
      <c r="F112" s="15">
        <v>3.2858796294021886E-2</v>
      </c>
      <c r="G112" s="10"/>
    </row>
    <row r="113" spans="1:7" x14ac:dyDescent="0.25">
      <c r="A113" s="6" t="s">
        <v>4215</v>
      </c>
      <c r="B113" s="6">
        <v>4023</v>
      </c>
      <c r="C113" s="34">
        <v>42523.743414351855</v>
      </c>
      <c r="D113" s="34">
        <v>42523.776319444441</v>
      </c>
      <c r="E113" s="6" t="s">
        <v>25</v>
      </c>
      <c r="F113" s="15">
        <v>3.290509258658858E-2</v>
      </c>
      <c r="G113" s="10"/>
    </row>
    <row r="114" spans="1:7" x14ac:dyDescent="0.25">
      <c r="A114" s="6" t="s">
        <v>4216</v>
      </c>
      <c r="B114" s="6">
        <v>4007</v>
      </c>
      <c r="C114" s="34">
        <v>42523.721226851849</v>
      </c>
      <c r="D114" s="34">
        <v>42523.75203703704</v>
      </c>
      <c r="E114" s="6" t="s">
        <v>23</v>
      </c>
      <c r="F114" s="15">
        <v>3.0810185191512574E-2</v>
      </c>
      <c r="G114" s="10"/>
    </row>
    <row r="115" spans="1:7" x14ac:dyDescent="0.25">
      <c r="A115" s="6" t="s">
        <v>4217</v>
      </c>
      <c r="B115" s="6">
        <v>4008</v>
      </c>
      <c r="C115" s="34">
        <v>42523.755671296298</v>
      </c>
      <c r="D115" s="34">
        <v>42523.786226851851</v>
      </c>
      <c r="E115" s="6" t="s">
        <v>23</v>
      </c>
      <c r="F115" s="15">
        <v>3.0555555553291924E-2</v>
      </c>
      <c r="G115" s="10"/>
    </row>
    <row r="116" spans="1:7" x14ac:dyDescent="0.25">
      <c r="A116" s="6" t="s">
        <v>4219</v>
      </c>
      <c r="B116" s="6">
        <v>4032</v>
      </c>
      <c r="C116" s="34">
        <v>42523.768784722219</v>
      </c>
      <c r="D116" s="34">
        <v>42523.800925925927</v>
      </c>
      <c r="E116" s="6" t="s">
        <v>32</v>
      </c>
      <c r="F116" s="15">
        <v>3.2141203708306421E-2</v>
      </c>
      <c r="G116" s="10"/>
    </row>
    <row r="117" spans="1:7" x14ac:dyDescent="0.25">
      <c r="A117" s="6" t="s">
        <v>4220</v>
      </c>
      <c r="B117" s="6">
        <v>4011</v>
      </c>
      <c r="C117" s="34">
        <v>42523.745972222219</v>
      </c>
      <c r="D117" s="34">
        <v>42523.774085648147</v>
      </c>
      <c r="E117" s="6" t="s">
        <v>33</v>
      </c>
      <c r="F117" s="15">
        <v>2.8113425927585922E-2</v>
      </c>
      <c r="G117" s="10"/>
    </row>
    <row r="118" spans="1:7" x14ac:dyDescent="0.25">
      <c r="A118" s="6" t="s">
        <v>4221</v>
      </c>
      <c r="B118" s="6">
        <v>4012</v>
      </c>
      <c r="C118" s="34">
        <v>42523.778437499997</v>
      </c>
      <c r="D118" s="34">
        <v>42523.807800925926</v>
      </c>
      <c r="E118" s="6" t="s">
        <v>33</v>
      </c>
      <c r="F118" s="15">
        <v>2.9363425928750075E-2</v>
      </c>
      <c r="G118" s="10"/>
    </row>
    <row r="119" spans="1:7" x14ac:dyDescent="0.25">
      <c r="A119" s="6" t="s">
        <v>4222</v>
      </c>
      <c r="B119" s="6">
        <v>4014</v>
      </c>
      <c r="C119" s="34">
        <v>42523.757418981484</v>
      </c>
      <c r="D119" s="34">
        <v>42523.784490740742</v>
      </c>
      <c r="E119" s="6" t="s">
        <v>28</v>
      </c>
      <c r="F119" s="15">
        <v>2.7071759257523809E-2</v>
      </c>
      <c r="G119" s="10"/>
    </row>
    <row r="120" spans="1:7" x14ac:dyDescent="0.25">
      <c r="A120" s="6" t="s">
        <v>4223</v>
      </c>
      <c r="B120" s="6">
        <v>4013</v>
      </c>
      <c r="C120" s="34">
        <v>42523.788298611114</v>
      </c>
      <c r="D120" s="34">
        <v>42523.816770833335</v>
      </c>
      <c r="E120" s="6" t="s">
        <v>28</v>
      </c>
      <c r="F120" s="15">
        <v>2.8472222220443655E-2</v>
      </c>
      <c r="G120" s="10"/>
    </row>
    <row r="121" spans="1:7" x14ac:dyDescent="0.25">
      <c r="A121" s="6" t="s">
        <v>4224</v>
      </c>
      <c r="B121" s="6">
        <v>4027</v>
      </c>
      <c r="C121" s="34">
        <v>42523.758958333332</v>
      </c>
      <c r="D121" s="34">
        <v>42523.787893518522</v>
      </c>
      <c r="E121" s="6" t="s">
        <v>30</v>
      </c>
      <c r="F121" s="15">
        <v>2.8935185189766344E-2</v>
      </c>
      <c r="G121" s="10"/>
    </row>
    <row r="122" spans="1:7" x14ac:dyDescent="0.25">
      <c r="A122" s="6" t="s">
        <v>4225</v>
      </c>
      <c r="B122" s="6">
        <v>4028</v>
      </c>
      <c r="C122" s="34">
        <v>42523.799247685187</v>
      </c>
      <c r="D122" s="34">
        <v>42523.826435185183</v>
      </c>
      <c r="E122" s="6" t="s">
        <v>30</v>
      </c>
      <c r="F122" s="15">
        <v>2.7187499996216502E-2</v>
      </c>
      <c r="G122" s="10"/>
    </row>
    <row r="123" spans="1:7" x14ac:dyDescent="0.25">
      <c r="A123" s="6" t="s">
        <v>4226</v>
      </c>
      <c r="B123" s="6">
        <v>4025</v>
      </c>
      <c r="C123" s="34">
        <v>42523.771747685183</v>
      </c>
      <c r="D123" s="34">
        <v>42523.797951388886</v>
      </c>
      <c r="E123" s="6" t="s">
        <v>26</v>
      </c>
      <c r="F123" s="15">
        <v>2.6203703702776693E-2</v>
      </c>
      <c r="G123" s="10"/>
    </row>
    <row r="124" spans="1:7" x14ac:dyDescent="0.25">
      <c r="A124" s="6" t="s">
        <v>4227</v>
      </c>
      <c r="B124" s="6">
        <v>4026</v>
      </c>
      <c r="C124" s="34">
        <v>42523.808194444442</v>
      </c>
      <c r="D124" s="34">
        <v>42523.836261574077</v>
      </c>
      <c r="E124" s="6" t="s">
        <v>26</v>
      </c>
      <c r="F124" s="15">
        <v>2.8067129635019228E-2</v>
      </c>
      <c r="G124" s="10"/>
    </row>
    <row r="125" spans="1:7" x14ac:dyDescent="0.25">
      <c r="A125" s="6" t="s">
        <v>4228</v>
      </c>
      <c r="B125" s="6">
        <v>4007</v>
      </c>
      <c r="C125" s="34">
        <v>42523.789687500001</v>
      </c>
      <c r="D125" s="34">
        <v>42523.818969907406</v>
      </c>
      <c r="E125" s="6" t="s">
        <v>23</v>
      </c>
      <c r="F125" s="15">
        <v>2.9282407405844424E-2</v>
      </c>
      <c r="G125" s="10"/>
    </row>
    <row r="126" spans="1:7" x14ac:dyDescent="0.25">
      <c r="A126" s="6" t="s">
        <v>4229</v>
      </c>
      <c r="B126" s="6">
        <v>4008</v>
      </c>
      <c r="C126" s="34">
        <v>42523.825914351852</v>
      </c>
      <c r="D126" s="34">
        <v>42523.859942129631</v>
      </c>
      <c r="E126" s="6" t="s">
        <v>23</v>
      </c>
      <c r="F126" s="15">
        <v>3.4027777779556345E-2</v>
      </c>
      <c r="G126" s="10"/>
    </row>
    <row r="127" spans="1:7" x14ac:dyDescent="0.25">
      <c r="A127" s="6" t="s">
        <v>4230</v>
      </c>
      <c r="B127" s="6">
        <v>4011</v>
      </c>
      <c r="C127" s="34">
        <v>42523.811574074076</v>
      </c>
      <c r="D127" s="34">
        <v>42523.839502314811</v>
      </c>
      <c r="E127" s="6" t="s">
        <v>33</v>
      </c>
      <c r="F127" s="15">
        <v>2.7928240735491272E-2</v>
      </c>
      <c r="G127" s="10"/>
    </row>
    <row r="128" spans="1:7" x14ac:dyDescent="0.25">
      <c r="A128" s="6" t="s">
        <v>4231</v>
      </c>
      <c r="B128" s="6">
        <v>4012</v>
      </c>
      <c r="C128" s="34">
        <v>42523.845219907409</v>
      </c>
      <c r="D128" s="34">
        <v>42523.880208333336</v>
      </c>
      <c r="E128" s="6" t="s">
        <v>33</v>
      </c>
      <c r="F128" s="15">
        <v>3.4988425926712807E-2</v>
      </c>
      <c r="G128" s="10"/>
    </row>
    <row r="129" spans="1:7" x14ac:dyDescent="0.25">
      <c r="A129" s="6" t="s">
        <v>4234</v>
      </c>
      <c r="B129" s="6">
        <v>4025</v>
      </c>
      <c r="C129" s="34">
        <v>42523.850208333337</v>
      </c>
      <c r="D129" s="34">
        <v>42523.880127314813</v>
      </c>
      <c r="E129" s="6" t="s">
        <v>26</v>
      </c>
      <c r="F129" s="15">
        <v>2.9918981475930195E-2</v>
      </c>
      <c r="G129" s="10"/>
    </row>
    <row r="130" spans="1:7" x14ac:dyDescent="0.25">
      <c r="A130" s="6" t="s">
        <v>4235</v>
      </c>
      <c r="B130" s="6">
        <v>4026</v>
      </c>
      <c r="C130" s="34">
        <v>42523.891134259262</v>
      </c>
      <c r="D130" s="34">
        <v>42523.920763888891</v>
      </c>
      <c r="E130" s="6" t="s">
        <v>26</v>
      </c>
      <c r="F130" s="15">
        <v>2.9629629629198462E-2</v>
      </c>
      <c r="G130" s="10"/>
    </row>
    <row r="131" spans="1:7" x14ac:dyDescent="0.25">
      <c r="A131" s="6" t="s">
        <v>4236</v>
      </c>
      <c r="B131" s="6">
        <v>4044</v>
      </c>
      <c r="C131" s="34">
        <v>42523.871122685188</v>
      </c>
      <c r="D131" s="34">
        <v>42523.902743055558</v>
      </c>
      <c r="E131" s="6" t="s">
        <v>24</v>
      </c>
      <c r="F131" s="15">
        <v>3.1620370369637385E-2</v>
      </c>
      <c r="G131" s="10"/>
    </row>
    <row r="132" spans="1:7" x14ac:dyDescent="0.25">
      <c r="A132" s="6" t="s">
        <v>4237</v>
      </c>
      <c r="B132" s="6">
        <v>4043</v>
      </c>
      <c r="C132" s="34">
        <v>42523.910717592589</v>
      </c>
      <c r="D132" s="34">
        <v>42523.944861111115</v>
      </c>
      <c r="E132" s="6" t="s">
        <v>24</v>
      </c>
      <c r="F132" s="15">
        <v>3.4143518525524996E-2</v>
      </c>
      <c r="G132" s="10"/>
    </row>
    <row r="133" spans="1:7" x14ac:dyDescent="0.25">
      <c r="A133" s="6" t="s">
        <v>4238</v>
      </c>
      <c r="B133" s="6">
        <v>4011</v>
      </c>
      <c r="C133" s="34">
        <v>42523.889803240738</v>
      </c>
      <c r="D133" s="34">
        <v>42523.923703703702</v>
      </c>
      <c r="E133" s="6" t="s">
        <v>33</v>
      </c>
      <c r="F133" s="15">
        <v>3.3900462964083999E-2</v>
      </c>
      <c r="G133" s="10"/>
    </row>
    <row r="134" spans="1:7" x14ac:dyDescent="0.25">
      <c r="A134" s="6" t="s">
        <v>4239</v>
      </c>
      <c r="B134" s="6">
        <v>4012</v>
      </c>
      <c r="C134" s="34">
        <v>42523.929432870369</v>
      </c>
      <c r="D134" s="34">
        <v>42523.966469907406</v>
      </c>
      <c r="E134" s="6" t="s">
        <v>33</v>
      </c>
      <c r="F134" s="15">
        <v>3.7037037036498077E-2</v>
      </c>
      <c r="G134" s="10"/>
    </row>
    <row r="135" spans="1:7" x14ac:dyDescent="0.25">
      <c r="A135" s="6" t="s">
        <v>4240</v>
      </c>
      <c r="B135" s="6">
        <v>4042</v>
      </c>
      <c r="C135" s="34">
        <v>42523.916956018518</v>
      </c>
      <c r="D135" s="34">
        <v>42523.944560185184</v>
      </c>
      <c r="E135" s="6" t="s">
        <v>3218</v>
      </c>
      <c r="F135" s="15">
        <v>2.7604166665696539E-2</v>
      </c>
      <c r="G135" s="10"/>
    </row>
    <row r="136" spans="1:7" x14ac:dyDescent="0.25">
      <c r="A136" s="6" t="s">
        <v>4241</v>
      </c>
      <c r="B136" s="6">
        <v>4041</v>
      </c>
      <c r="C136" s="34">
        <v>42523.950300925928</v>
      </c>
      <c r="D136" s="34">
        <v>42523.985277777778</v>
      </c>
      <c r="E136" s="6" t="s">
        <v>3218</v>
      </c>
      <c r="F136" s="15">
        <v>3.4976851849933155E-2</v>
      </c>
      <c r="G136" s="10"/>
    </row>
    <row r="137" spans="1:7" x14ac:dyDescent="0.25">
      <c r="A137" s="6" t="s">
        <v>4242</v>
      </c>
      <c r="B137" s="6">
        <v>4025</v>
      </c>
      <c r="C137" s="34">
        <v>42523.932384259257</v>
      </c>
      <c r="D137" s="34">
        <v>42523.963043981479</v>
      </c>
      <c r="E137" s="6" t="s">
        <v>26</v>
      </c>
      <c r="F137" s="15">
        <v>3.0659722222480923E-2</v>
      </c>
      <c r="G137" s="10"/>
    </row>
    <row r="138" spans="1:7" x14ac:dyDescent="0.25">
      <c r="A138" s="6" t="s">
        <v>4243</v>
      </c>
      <c r="B138" s="6">
        <v>4026</v>
      </c>
      <c r="C138" s="34">
        <v>42523.974629629629</v>
      </c>
      <c r="D138" s="34">
        <v>42524.005127314813</v>
      </c>
      <c r="E138" s="6" t="s">
        <v>26</v>
      </c>
      <c r="F138" s="15">
        <v>3.0497685183945578E-2</v>
      </c>
      <c r="G138" s="10"/>
    </row>
    <row r="139" spans="1:7" x14ac:dyDescent="0.25">
      <c r="A139" s="6" t="s">
        <v>4244</v>
      </c>
      <c r="B139" s="6">
        <v>4044</v>
      </c>
      <c r="C139" s="34">
        <v>42523.950138888889</v>
      </c>
      <c r="D139" s="34">
        <v>42523.985081018516</v>
      </c>
      <c r="E139" s="6" t="s">
        <v>24</v>
      </c>
      <c r="F139" s="15">
        <v>3.4942129626870155E-2</v>
      </c>
      <c r="G139" s="10"/>
    </row>
    <row r="140" spans="1:7" x14ac:dyDescent="0.25">
      <c r="A140" s="6" t="s">
        <v>4245</v>
      </c>
      <c r="B140" s="6">
        <v>4043</v>
      </c>
      <c r="C140" s="34">
        <v>42523.989386574074</v>
      </c>
      <c r="D140" s="34">
        <v>42524.026689814818</v>
      </c>
      <c r="E140" s="6" t="s">
        <v>24</v>
      </c>
      <c r="F140" s="15">
        <v>3.7303240744222421E-2</v>
      </c>
      <c r="G140" s="10"/>
    </row>
    <row r="141" spans="1:7" x14ac:dyDescent="0.25">
      <c r="A141" s="6" t="s">
        <v>4246</v>
      </c>
      <c r="B141" s="6">
        <v>4011</v>
      </c>
      <c r="C141" s="34">
        <v>42523.973460648151</v>
      </c>
      <c r="D141" s="34">
        <v>42524.006990740738</v>
      </c>
      <c r="E141" s="6" t="s">
        <v>33</v>
      </c>
      <c r="F141" s="15">
        <v>3.3530092587170657E-2</v>
      </c>
      <c r="G141" s="10"/>
    </row>
    <row r="142" spans="1:7" x14ac:dyDescent="0.25">
      <c r="A142" s="6" t="s">
        <v>4247</v>
      </c>
      <c r="B142" s="6">
        <v>4012</v>
      </c>
      <c r="C142" s="34">
        <v>42524.013680555552</v>
      </c>
      <c r="D142" s="34">
        <v>42524.048750000002</v>
      </c>
      <c r="E142" s="6" t="s">
        <v>33</v>
      </c>
      <c r="F142" s="15">
        <v>3.5069444449618459E-2</v>
      </c>
      <c r="G142" s="10"/>
    </row>
    <row r="143" spans="1:7" x14ac:dyDescent="0.25">
      <c r="A143" s="6" t="s">
        <v>4248</v>
      </c>
      <c r="B143" s="6">
        <v>4042</v>
      </c>
      <c r="C143" s="34">
        <v>42523.996481481481</v>
      </c>
      <c r="D143" s="34">
        <v>42524.028356481482</v>
      </c>
      <c r="E143" s="6" t="s">
        <v>3218</v>
      </c>
      <c r="F143" s="15">
        <v>3.1875000000582077E-2</v>
      </c>
      <c r="G143" s="10"/>
    </row>
    <row r="144" spans="1:7" x14ac:dyDescent="0.25">
      <c r="A144" s="6" t="s">
        <v>4249</v>
      </c>
      <c r="B144" s="6">
        <v>4041</v>
      </c>
      <c r="C144" s="34">
        <v>42524.038877314815</v>
      </c>
      <c r="D144" s="34">
        <v>42524.06795138889</v>
      </c>
      <c r="E144" s="6" t="s">
        <v>3218</v>
      </c>
      <c r="F144" s="15">
        <v>2.9074074074742384E-2</v>
      </c>
      <c r="G144" s="10"/>
    </row>
    <row r="145" spans="1:7" x14ac:dyDescent="0.25">
      <c r="A145" s="6" t="s">
        <v>4250</v>
      </c>
      <c r="B145" s="6">
        <v>4025</v>
      </c>
      <c r="C145" s="34">
        <v>42524.016539351855</v>
      </c>
      <c r="D145" s="34">
        <v>42524.046296296299</v>
      </c>
      <c r="E145" s="6" t="s">
        <v>26</v>
      </c>
      <c r="F145" s="15">
        <v>2.9756944444670808E-2</v>
      </c>
      <c r="G145" s="10"/>
    </row>
    <row r="146" spans="1:7" x14ac:dyDescent="0.25">
      <c r="A146" s="6" t="s">
        <v>4251</v>
      </c>
      <c r="B146" s="6">
        <v>4026</v>
      </c>
      <c r="C146" s="34">
        <v>42524.058020833334</v>
      </c>
      <c r="D146" s="34">
        <v>42524.085532407407</v>
      </c>
      <c r="E146" s="6" t="s">
        <v>26</v>
      </c>
      <c r="F146" s="15">
        <v>2.7511574073287193E-2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6 F3:F146">
    <cfRule type="expression" dxfId="414" priority="24">
      <formula>#REF!&gt;#REF!</formula>
    </cfRule>
    <cfRule type="expression" dxfId="413" priority="25">
      <formula>#REF!&gt;0</formula>
    </cfRule>
    <cfRule type="expression" dxfId="412" priority="26">
      <formula>#REF!&gt;0</formula>
    </cfRule>
  </conditionalFormatting>
  <conditionalFormatting sqref="A147:G216 F3:F146">
    <cfRule type="expression" dxfId="411" priority="23">
      <formula>NOT(ISBLANK($G3))</formula>
    </cfRule>
  </conditionalFormatting>
  <conditionalFormatting sqref="A147:B216">
    <cfRule type="expression" dxfId="410" priority="27">
      <formula>$P158&gt;0</formula>
    </cfRule>
    <cfRule type="expression" dxfId="409" priority="28">
      <formula>$O158&gt;0</formula>
    </cfRule>
  </conditionalFormatting>
  <conditionalFormatting sqref="A3:E146 G4:G146">
    <cfRule type="expression" dxfId="408" priority="18">
      <formula>$P3&gt;0</formula>
    </cfRule>
    <cfRule type="expression" dxfId="407" priority="19">
      <formula>$O3&gt;0</formula>
    </cfRule>
  </conditionalFormatting>
  <conditionalFormatting sqref="G3">
    <cfRule type="expression" dxfId="288" priority="1">
      <formula>$P3&gt;0</formula>
    </cfRule>
    <cfRule type="expression" dxfId="287" priority="2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F9472474-9F02-4803-8668-68214C37BB1B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A147:B216</xm:sqref>
        </x14:conditionalFormatting>
        <x14:conditionalFormatting xmlns:xm="http://schemas.microsoft.com/office/excel/2006/main">
          <x14:cfRule type="expression" priority="16" id="{3AF35CF7-EB2D-44A9-A846-3FE38F9C2794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A3:E146 G4:G146</xm:sqref>
        </x14:conditionalFormatting>
        <x14:conditionalFormatting xmlns:xm="http://schemas.microsoft.com/office/excel/2006/main">
          <x14:cfRule type="expression" priority="3" id="{85D9C3F4-6CA7-4DFA-8AF0-D5F9A4F6BFA6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8"/>
  <sheetViews>
    <sheetView zoomScaleNormal="100" workbookViewId="0">
      <selection activeCell="G18" sqref="G1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- 2016-06-01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4045</v>
      </c>
      <c r="B3" s="13">
        <v>4031</v>
      </c>
      <c r="C3" s="42">
        <v>42522.580949074072</v>
      </c>
      <c r="D3" s="42">
        <v>42522.60765046296</v>
      </c>
      <c r="E3" s="13" t="s">
        <v>32</v>
      </c>
      <c r="F3" s="16">
        <f>D3-C3</f>
        <v>2.6701388887886424E-2</v>
      </c>
      <c r="G3" s="14" t="s">
        <v>4106</v>
      </c>
      <c r="J3" s="20">
        <v>42522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13" t="s">
        <v>4090</v>
      </c>
      <c r="B4" s="13">
        <v>4044</v>
      </c>
      <c r="C4" s="42">
        <v>42522.863437499997</v>
      </c>
      <c r="D4" s="42">
        <v>42522.908263888887</v>
      </c>
      <c r="E4" s="13" t="s">
        <v>24</v>
      </c>
      <c r="F4" s="16">
        <f>D4-C4</f>
        <v>4.482638889021473E-2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4098</v>
      </c>
      <c r="B5" s="13">
        <v>4044</v>
      </c>
      <c r="C5" s="42">
        <v>42522.950983796298</v>
      </c>
      <c r="D5" s="42">
        <v>42522.984537037039</v>
      </c>
      <c r="E5" s="16" t="s">
        <v>24</v>
      </c>
      <c r="F5" s="16">
        <f>D5-C5</f>
        <v>3.3553240740729962E-2</v>
      </c>
      <c r="G5" s="14" t="s">
        <v>785</v>
      </c>
      <c r="J5" s="22" t="s">
        <v>7</v>
      </c>
      <c r="K5" s="24">
        <f>COUNTA(F3:F982)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3992</v>
      </c>
      <c r="B6" s="13">
        <v>4041</v>
      </c>
      <c r="C6" s="42">
        <v>42522.333344907405</v>
      </c>
      <c r="D6" s="42">
        <v>42522.384791666664</v>
      </c>
      <c r="E6" s="13" t="s">
        <v>3218</v>
      </c>
      <c r="F6" s="16">
        <f>D6-C6</f>
        <v>5.1446759258396924E-2</v>
      </c>
      <c r="G6" s="14" t="s">
        <v>4707</v>
      </c>
      <c r="J6" s="22" t="s">
        <v>15</v>
      </c>
      <c r="K6" s="24">
        <f>K5-K8</f>
        <v>140</v>
      </c>
      <c r="L6" s="25">
        <v>44.44082687376067</v>
      </c>
      <c r="M6" s="25">
        <v>35.66666666418314</v>
      </c>
      <c r="N6" s="25">
        <v>85.833333333721384</v>
      </c>
    </row>
    <row r="7" spans="1:65" s="2" customFormat="1" x14ac:dyDescent="0.25">
      <c r="A7" s="6" t="s">
        <v>3963</v>
      </c>
      <c r="B7" s="6">
        <v>4044</v>
      </c>
      <c r="C7" s="34">
        <v>42522.130949074075</v>
      </c>
      <c r="D7" s="34">
        <v>42522.162256944444</v>
      </c>
      <c r="E7" s="6" t="s">
        <v>24</v>
      </c>
      <c r="F7" s="15">
        <f>D7-C7</f>
        <v>3.1307870369346347E-2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3964</v>
      </c>
      <c r="B8" s="6">
        <v>4032</v>
      </c>
      <c r="C8" s="34">
        <v>42522.171319444446</v>
      </c>
      <c r="D8" s="34">
        <v>42522.202233796299</v>
      </c>
      <c r="E8" s="6" t="s">
        <v>32</v>
      </c>
      <c r="F8" s="15">
        <f>D8-C8</f>
        <v>3.0914351853425615E-2</v>
      </c>
      <c r="G8" s="10"/>
      <c r="J8" s="22" t="s">
        <v>16</v>
      </c>
      <c r="K8" s="24">
        <f>COUNTA(G3:G982)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3965</v>
      </c>
      <c r="B9" s="6">
        <v>4042</v>
      </c>
      <c r="C9" s="34">
        <v>42522.154236111113</v>
      </c>
      <c r="D9" s="34">
        <v>42522.183009259257</v>
      </c>
      <c r="E9" s="6" t="s">
        <v>3218</v>
      </c>
      <c r="F9" s="15">
        <f>D9-C9</f>
        <v>2.8773148143955041E-2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3966</v>
      </c>
      <c r="B10" s="6">
        <v>4013</v>
      </c>
      <c r="C10" s="34">
        <v>42522.194386574076</v>
      </c>
      <c r="D10" s="34">
        <v>42522.222812499997</v>
      </c>
      <c r="E10" s="6" t="s">
        <v>28</v>
      </c>
      <c r="F10" s="15">
        <f>D10-C10</f>
        <v>2.8425925920601003E-2</v>
      </c>
      <c r="G10" s="10"/>
    </row>
    <row r="11" spans="1:65" s="2" customFormat="1" x14ac:dyDescent="0.25">
      <c r="A11" s="6" t="s">
        <v>3967</v>
      </c>
      <c r="B11" s="6">
        <v>4018</v>
      </c>
      <c r="C11" s="34">
        <v>42522.172777777778</v>
      </c>
      <c r="D11" s="34">
        <v>42522.202291666668</v>
      </c>
      <c r="E11" s="6" t="s">
        <v>36</v>
      </c>
      <c r="F11" s="15">
        <f>D11-C11</f>
        <v>2.9513888890505768E-2</v>
      </c>
      <c r="G11" s="10"/>
    </row>
    <row r="12" spans="1:65" s="2" customFormat="1" x14ac:dyDescent="0.25">
      <c r="A12" s="6" t="s">
        <v>3968</v>
      </c>
      <c r="B12" s="6">
        <v>4039</v>
      </c>
      <c r="C12" s="34">
        <v>42522.21234953704</v>
      </c>
      <c r="D12" s="34">
        <v>42522.243807870371</v>
      </c>
      <c r="E12" s="6" t="s">
        <v>37</v>
      </c>
      <c r="F12" s="15">
        <f>D12-C12</f>
        <v>3.145833333110204E-2</v>
      </c>
      <c r="G12" s="10"/>
    </row>
    <row r="13" spans="1:65" s="2" customFormat="1" x14ac:dyDescent="0.25">
      <c r="A13" s="6" t="s">
        <v>3969</v>
      </c>
      <c r="B13" s="6">
        <v>4020</v>
      </c>
      <c r="C13" s="34">
        <v>42522.180972222224</v>
      </c>
      <c r="D13" s="34">
        <v>42522.212418981479</v>
      </c>
      <c r="E13" s="6" t="s">
        <v>29</v>
      </c>
      <c r="F13" s="15">
        <f>D13-C13</f>
        <v>3.1446759254322387E-2</v>
      </c>
      <c r="G13" s="10"/>
    </row>
    <row r="14" spans="1:65" s="2" customFormat="1" x14ac:dyDescent="0.25">
      <c r="A14" s="6" t="s">
        <v>3970</v>
      </c>
      <c r="B14" s="6">
        <v>4019</v>
      </c>
      <c r="C14" s="34">
        <v>42522.222696759258</v>
      </c>
      <c r="D14" s="34">
        <v>42522.253032407411</v>
      </c>
      <c r="E14" s="6" t="s">
        <v>29</v>
      </c>
      <c r="F14" s="15">
        <f>D14-C14</f>
        <v>3.033564815268619E-2</v>
      </c>
      <c r="G14" s="10"/>
    </row>
    <row r="15" spans="1:65" s="2" customFormat="1" x14ac:dyDescent="0.25">
      <c r="A15" s="6" t="s">
        <v>3971</v>
      </c>
      <c r="B15" s="6">
        <v>4029</v>
      </c>
      <c r="C15" s="34">
        <v>42522.192291666666</v>
      </c>
      <c r="D15" s="34">
        <v>42522.223564814813</v>
      </c>
      <c r="E15" s="6" t="s">
        <v>35</v>
      </c>
      <c r="F15" s="15">
        <f>D15-C15</f>
        <v>3.1273148146283347E-2</v>
      </c>
      <c r="G15" s="10"/>
    </row>
    <row r="16" spans="1:65" s="2" customFormat="1" x14ac:dyDescent="0.25">
      <c r="A16" s="6" t="s">
        <v>3972</v>
      </c>
      <c r="B16" s="6">
        <v>4030</v>
      </c>
      <c r="C16" s="34">
        <v>42522.234293981484</v>
      </c>
      <c r="D16" s="34">
        <v>42522.265636574077</v>
      </c>
      <c r="E16" s="6" t="s">
        <v>35</v>
      </c>
      <c r="F16" s="15">
        <f>D16-C16</f>
        <v>3.1342592592409346E-2</v>
      </c>
      <c r="G16" s="10"/>
    </row>
    <row r="17" spans="1:7" s="2" customFormat="1" x14ac:dyDescent="0.25">
      <c r="A17" s="6" t="s">
        <v>3973</v>
      </c>
      <c r="B17" s="6">
        <v>4044</v>
      </c>
      <c r="C17" s="34">
        <v>42522.209305555552</v>
      </c>
      <c r="D17" s="34">
        <v>42522.236319444448</v>
      </c>
      <c r="E17" s="6" t="s">
        <v>24</v>
      </c>
      <c r="F17" s="15">
        <f>D17-C17</f>
        <v>2.701388889545342E-2</v>
      </c>
      <c r="G17" s="10"/>
    </row>
    <row r="18" spans="1:7" s="2" customFormat="1" x14ac:dyDescent="0.25">
      <c r="A18" s="6" t="s">
        <v>3974</v>
      </c>
      <c r="B18" s="6">
        <v>4043</v>
      </c>
      <c r="C18" s="34">
        <v>42522.24077546296</v>
      </c>
      <c r="D18" s="34">
        <v>42522.274930555555</v>
      </c>
      <c r="E18" s="6" t="s">
        <v>24</v>
      </c>
      <c r="F18" s="15">
        <f>D18-C18</f>
        <v>3.4155092595028691E-2</v>
      </c>
      <c r="G18" s="10"/>
    </row>
    <row r="19" spans="1:7" s="2" customFormat="1" x14ac:dyDescent="0.25">
      <c r="A19" s="6" t="s">
        <v>3975</v>
      </c>
      <c r="B19" s="6">
        <v>4031</v>
      </c>
      <c r="C19" s="34">
        <v>42522.214062500003</v>
      </c>
      <c r="D19" s="34">
        <v>42522.243576388886</v>
      </c>
      <c r="E19" s="6" t="s">
        <v>32</v>
      </c>
      <c r="F19" s="15">
        <f>D19-C19</f>
        <v>2.9513888883229811E-2</v>
      </c>
      <c r="G19" s="10"/>
    </row>
    <row r="20" spans="1:7" s="2" customFormat="1" x14ac:dyDescent="0.25">
      <c r="A20" s="6" t="s">
        <v>3976</v>
      </c>
      <c r="B20" s="6">
        <v>4032</v>
      </c>
      <c r="C20" s="34">
        <v>42522.252962962964</v>
      </c>
      <c r="D20" s="34">
        <v>42522.283530092594</v>
      </c>
      <c r="E20" s="6" t="s">
        <v>32</v>
      </c>
      <c r="F20" s="15">
        <f>D20-C20</f>
        <v>3.0567129630071577E-2</v>
      </c>
      <c r="G20" s="10"/>
    </row>
    <row r="21" spans="1:7" s="2" customFormat="1" x14ac:dyDescent="0.25">
      <c r="A21" s="6" t="s">
        <v>3977</v>
      </c>
      <c r="B21" s="6">
        <v>4042</v>
      </c>
      <c r="C21" s="34">
        <v>42522.227395833332</v>
      </c>
      <c r="D21" s="34">
        <v>42522.254178240742</v>
      </c>
      <c r="E21" s="6" t="s">
        <v>3218</v>
      </c>
      <c r="F21" s="15">
        <f>D21-C21</f>
        <v>2.6782407410792075E-2</v>
      </c>
      <c r="G21" s="10"/>
    </row>
    <row r="22" spans="1:7" s="2" customFormat="1" x14ac:dyDescent="0.25">
      <c r="A22" s="6" t="s">
        <v>3978</v>
      </c>
      <c r="B22" s="6">
        <v>4041</v>
      </c>
      <c r="C22" s="34">
        <v>42522.261921296296</v>
      </c>
      <c r="D22" s="34">
        <v>42522.293449074074</v>
      </c>
      <c r="E22" s="6" t="s">
        <v>3218</v>
      </c>
      <c r="F22" s="15">
        <f>D22-C22</f>
        <v>3.1527777777228039E-2</v>
      </c>
      <c r="G22" s="10"/>
    </row>
    <row r="23" spans="1:7" s="2" customFormat="1" x14ac:dyDescent="0.25">
      <c r="A23" s="6" t="s">
        <v>3979</v>
      </c>
      <c r="B23" s="6">
        <v>4014</v>
      </c>
      <c r="C23" s="34">
        <v>42522.236979166664</v>
      </c>
      <c r="D23" s="34">
        <v>42522.265011574076</v>
      </c>
      <c r="E23" s="6" t="s">
        <v>28</v>
      </c>
      <c r="F23" s="15">
        <f>D23-C23</f>
        <v>2.8032407411956228E-2</v>
      </c>
      <c r="G23" s="10"/>
    </row>
    <row r="24" spans="1:7" s="2" customFormat="1" x14ac:dyDescent="0.25">
      <c r="A24" s="6" t="s">
        <v>3980</v>
      </c>
      <c r="B24" s="6">
        <v>4013</v>
      </c>
      <c r="C24" s="34">
        <v>42522.277442129627</v>
      </c>
      <c r="D24" s="34">
        <v>42522.305821759262</v>
      </c>
      <c r="E24" s="6" t="s">
        <v>28</v>
      </c>
      <c r="F24" s="15">
        <f>D24-C24</f>
        <v>2.8379629635310266E-2</v>
      </c>
      <c r="G24" s="10"/>
    </row>
    <row r="25" spans="1:7" s="2" customFormat="1" x14ac:dyDescent="0.25">
      <c r="A25" s="6" t="s">
        <v>3981</v>
      </c>
      <c r="B25" s="6">
        <v>4018</v>
      </c>
      <c r="C25" s="34">
        <v>42522.250011574077</v>
      </c>
      <c r="D25" s="34">
        <v>42522.275601851848</v>
      </c>
      <c r="E25" s="6" t="s">
        <v>36</v>
      </c>
      <c r="F25" s="15">
        <f>D25-C25</f>
        <v>2.5590277771698311E-2</v>
      </c>
      <c r="G25" s="10"/>
    </row>
    <row r="26" spans="1:7" s="2" customFormat="1" x14ac:dyDescent="0.25">
      <c r="A26" s="6" t="s">
        <v>3982</v>
      </c>
      <c r="B26" s="6">
        <v>4017</v>
      </c>
      <c r="C26" s="34">
        <v>42522.287326388891</v>
      </c>
      <c r="D26" s="34">
        <v>42522.315555555557</v>
      </c>
      <c r="E26" s="6" t="s">
        <v>36</v>
      </c>
      <c r="F26" s="15">
        <f>D26-C26</f>
        <v>2.8229166666278616E-2</v>
      </c>
      <c r="G26" s="10"/>
    </row>
    <row r="27" spans="1:7" s="2" customFormat="1" x14ac:dyDescent="0.25">
      <c r="A27" s="6" t="s">
        <v>3983</v>
      </c>
      <c r="B27" s="6">
        <v>4020</v>
      </c>
      <c r="C27" s="34">
        <v>42522.258414351854</v>
      </c>
      <c r="D27" s="34">
        <v>42522.285439814812</v>
      </c>
      <c r="E27" s="6" t="s">
        <v>29</v>
      </c>
      <c r="F27" s="15">
        <f>D27-C27</f>
        <v>2.7025462957681157E-2</v>
      </c>
      <c r="G27" s="10"/>
    </row>
    <row r="28" spans="1:7" s="2" customFormat="1" x14ac:dyDescent="0.25">
      <c r="A28" s="6" t="s">
        <v>3984</v>
      </c>
      <c r="B28" s="6">
        <v>4019</v>
      </c>
      <c r="C28" s="34">
        <v>42522.299386574072</v>
      </c>
      <c r="D28" s="34">
        <v>42522.32640046296</v>
      </c>
      <c r="E28" s="6" t="s">
        <v>29</v>
      </c>
      <c r="F28" s="15">
        <f>D28-C28</f>
        <v>2.7013888888177462E-2</v>
      </c>
      <c r="G28" s="10"/>
    </row>
    <row r="29" spans="1:7" s="2" customFormat="1" x14ac:dyDescent="0.25">
      <c r="A29" s="6" t="s">
        <v>3985</v>
      </c>
      <c r="B29" s="6">
        <v>4029</v>
      </c>
      <c r="C29" s="34">
        <v>42522.268472222226</v>
      </c>
      <c r="D29" s="34">
        <v>42522.295798611114</v>
      </c>
      <c r="E29" s="6" t="s">
        <v>35</v>
      </c>
      <c r="F29" s="15">
        <f>D29-C29</f>
        <v>2.73263888884685E-2</v>
      </c>
      <c r="G29" s="10"/>
    </row>
    <row r="30" spans="1:7" s="2" customFormat="1" x14ac:dyDescent="0.25">
      <c r="A30" s="6" t="s">
        <v>3986</v>
      </c>
      <c r="B30" s="6">
        <v>4030</v>
      </c>
      <c r="C30" s="34">
        <v>42522.305717592593</v>
      </c>
      <c r="D30" s="34">
        <v>42522.335844907408</v>
      </c>
      <c r="E30" s="6" t="s">
        <v>35</v>
      </c>
      <c r="F30" s="15">
        <f>D30-C30</f>
        <v>3.0127314814308193E-2</v>
      </c>
      <c r="G30" s="10"/>
    </row>
    <row r="31" spans="1:7" s="2" customFormat="1" x14ac:dyDescent="0.25">
      <c r="A31" s="6" t="s">
        <v>3987</v>
      </c>
      <c r="B31" s="6">
        <v>4044</v>
      </c>
      <c r="C31" s="34">
        <v>42522.278136574074</v>
      </c>
      <c r="D31" s="34">
        <v>42522.309930555559</v>
      </c>
      <c r="E31" s="6" t="s">
        <v>24</v>
      </c>
      <c r="F31" s="15">
        <f>D31-C31</f>
        <v>3.1793981484952383E-2</v>
      </c>
      <c r="G31" s="10"/>
    </row>
    <row r="32" spans="1:7" s="2" customFormat="1" x14ac:dyDescent="0.25">
      <c r="A32" s="6" t="s">
        <v>3988</v>
      </c>
      <c r="B32" s="6">
        <v>4043</v>
      </c>
      <c r="C32" s="34">
        <v>42522.316770833335</v>
      </c>
      <c r="D32" s="34">
        <v>42522.349363425928</v>
      </c>
      <c r="E32" s="6" t="s">
        <v>24</v>
      </c>
      <c r="F32" s="15">
        <f>D32-C32</f>
        <v>3.2592592593573499E-2</v>
      </c>
      <c r="G32" s="10"/>
    </row>
    <row r="33" spans="1:7" s="2" customFormat="1" x14ac:dyDescent="0.25">
      <c r="A33" s="6" t="s">
        <v>3989</v>
      </c>
      <c r="B33" s="6">
        <v>4031</v>
      </c>
      <c r="C33" s="34">
        <v>42522.287511574075</v>
      </c>
      <c r="D33" s="34">
        <v>42522.316284722219</v>
      </c>
      <c r="E33" s="6" t="s">
        <v>32</v>
      </c>
      <c r="F33" s="15">
        <f>D33-C33</f>
        <v>2.8773148143955041E-2</v>
      </c>
      <c r="G33" s="10"/>
    </row>
    <row r="34" spans="1:7" s="2" customFormat="1" x14ac:dyDescent="0.25">
      <c r="A34" s="6" t="s">
        <v>3990</v>
      </c>
      <c r="B34" s="6">
        <v>4032</v>
      </c>
      <c r="C34" s="34">
        <v>42522.323692129627</v>
      </c>
      <c r="D34" s="34">
        <v>42522.356539351851</v>
      </c>
      <c r="E34" s="6" t="s">
        <v>32</v>
      </c>
      <c r="F34" s="15">
        <f>D34-C34</f>
        <v>3.2847222224518191E-2</v>
      </c>
      <c r="G34" s="10"/>
    </row>
    <row r="35" spans="1:7" s="2" customFormat="1" x14ac:dyDescent="0.25">
      <c r="A35" s="6" t="s">
        <v>3991</v>
      </c>
      <c r="B35" s="6">
        <v>4042</v>
      </c>
      <c r="C35" s="34">
        <v>42522.302094907405</v>
      </c>
      <c r="D35" s="34">
        <v>42522.328287037039</v>
      </c>
      <c r="E35" s="6" t="s">
        <v>3218</v>
      </c>
      <c r="F35" s="15">
        <f>D35-C35</f>
        <v>2.6192129633272998E-2</v>
      </c>
      <c r="G35" s="10"/>
    </row>
    <row r="36" spans="1:7" s="2" customFormat="1" x14ac:dyDescent="0.25">
      <c r="A36" s="6" t="s">
        <v>3993</v>
      </c>
      <c r="B36" s="6">
        <v>4014</v>
      </c>
      <c r="C36" s="34">
        <v>42522.310300925928</v>
      </c>
      <c r="D36" s="34">
        <v>42522.337569444448</v>
      </c>
      <c r="E36" s="6" t="s">
        <v>28</v>
      </c>
      <c r="F36" s="15">
        <f>D36-C36</f>
        <v>2.7268518519122154E-2</v>
      </c>
      <c r="G36" s="10"/>
    </row>
    <row r="37" spans="1:7" s="2" customFormat="1" x14ac:dyDescent="0.25">
      <c r="A37" s="6" t="s">
        <v>3994</v>
      </c>
      <c r="B37" s="6">
        <v>4013</v>
      </c>
      <c r="C37" s="34">
        <v>42522.351319444446</v>
      </c>
      <c r="D37" s="34">
        <v>42522.378587962965</v>
      </c>
      <c r="E37" s="6" t="s">
        <v>28</v>
      </c>
      <c r="F37" s="15">
        <f>D37-C37</f>
        <v>2.7268518519122154E-2</v>
      </c>
      <c r="G37" s="10"/>
    </row>
    <row r="38" spans="1:7" s="2" customFormat="1" x14ac:dyDescent="0.25">
      <c r="A38" s="6" t="s">
        <v>3995</v>
      </c>
      <c r="B38" s="6">
        <v>4018</v>
      </c>
      <c r="C38" s="34">
        <v>42522.319398148145</v>
      </c>
      <c r="D38" s="34">
        <v>42522.355312500003</v>
      </c>
      <c r="E38" s="6" t="s">
        <v>36</v>
      </c>
      <c r="F38" s="15">
        <f>D38-C38</f>
        <v>3.5914351858082227E-2</v>
      </c>
      <c r="G38" s="10"/>
    </row>
    <row r="39" spans="1:7" s="2" customFormat="1" x14ac:dyDescent="0.25">
      <c r="A39" s="6" t="s">
        <v>3996</v>
      </c>
      <c r="B39" s="6">
        <v>4017</v>
      </c>
      <c r="C39" s="34">
        <v>42522.360150462962</v>
      </c>
      <c r="D39" s="34">
        <v>42522.387870370374</v>
      </c>
      <c r="E39" s="6" t="s">
        <v>36</v>
      </c>
      <c r="F39" s="15">
        <f>D39-C39</f>
        <v>2.771990741166519E-2</v>
      </c>
      <c r="G39" s="10"/>
    </row>
    <row r="40" spans="1:7" s="2" customFormat="1" x14ac:dyDescent="0.25">
      <c r="A40" s="6" t="s">
        <v>3997</v>
      </c>
      <c r="B40" s="6">
        <v>4020</v>
      </c>
      <c r="C40" s="34">
        <v>42522.331956018519</v>
      </c>
      <c r="D40" s="34">
        <v>42522.359039351853</v>
      </c>
      <c r="E40" s="6" t="s">
        <v>29</v>
      </c>
      <c r="F40" s="15">
        <f>D40-C40</f>
        <v>2.7083333334303461E-2</v>
      </c>
      <c r="G40" s="10"/>
    </row>
    <row r="41" spans="1:7" s="2" customFormat="1" x14ac:dyDescent="0.25">
      <c r="A41" s="6" t="s">
        <v>3998</v>
      </c>
      <c r="B41" s="6">
        <v>4019</v>
      </c>
      <c r="C41" s="34">
        <v>42522.369421296295</v>
      </c>
      <c r="D41" s="34">
        <v>42522.398101851853</v>
      </c>
      <c r="E41" s="6" t="s">
        <v>29</v>
      </c>
      <c r="F41" s="15">
        <f>D41-C41</f>
        <v>2.8680555558821652E-2</v>
      </c>
      <c r="G41" s="10"/>
    </row>
    <row r="42" spans="1:7" s="2" customFormat="1" x14ac:dyDescent="0.25">
      <c r="A42" s="6" t="s">
        <v>3999</v>
      </c>
      <c r="B42" s="6">
        <v>4029</v>
      </c>
      <c r="C42" s="34">
        <v>42522.339409722219</v>
      </c>
      <c r="D42" s="34">
        <v>42522.368796296294</v>
      </c>
      <c r="E42" s="6" t="s">
        <v>35</v>
      </c>
      <c r="F42" s="15">
        <f>D42-C42</f>
        <v>2.9386574075033423E-2</v>
      </c>
      <c r="G42" s="10"/>
    </row>
    <row r="43" spans="1:7" s="2" customFormat="1" x14ac:dyDescent="0.25">
      <c r="A43" s="6" t="s">
        <v>4000</v>
      </c>
      <c r="B43" s="6">
        <v>4030</v>
      </c>
      <c r="C43" s="34">
        <v>42522.376759259256</v>
      </c>
      <c r="D43" s="34">
        <v>42522.408831018518</v>
      </c>
      <c r="E43" s="6" t="s">
        <v>35</v>
      </c>
      <c r="F43" s="15">
        <f>D43-C43</f>
        <v>3.2071759262180422E-2</v>
      </c>
      <c r="G43" s="10"/>
    </row>
    <row r="44" spans="1:7" s="2" customFormat="1" x14ac:dyDescent="0.25">
      <c r="A44" s="6" t="s">
        <v>4001</v>
      </c>
      <c r="B44" s="6">
        <v>4044</v>
      </c>
      <c r="C44" s="34">
        <v>42522.352916666663</v>
      </c>
      <c r="D44" s="34">
        <v>42522.381979166668</v>
      </c>
      <c r="E44" s="6" t="s">
        <v>24</v>
      </c>
      <c r="F44" s="15">
        <f>D44-C44</f>
        <v>2.9062500005238689E-2</v>
      </c>
      <c r="G44" s="10"/>
    </row>
    <row r="45" spans="1:7" s="2" customFormat="1" x14ac:dyDescent="0.25">
      <c r="A45" s="6" t="s">
        <v>4002</v>
      </c>
      <c r="B45" s="6">
        <v>4043</v>
      </c>
      <c r="C45" s="34">
        <v>42522.391944444447</v>
      </c>
      <c r="D45" s="34">
        <v>42522.420497685183</v>
      </c>
      <c r="E45" s="6" t="s">
        <v>24</v>
      </c>
      <c r="F45" s="15">
        <f>D45-C45</f>
        <v>2.8553240736073349E-2</v>
      </c>
      <c r="G45" s="10"/>
    </row>
    <row r="46" spans="1:7" s="2" customFormat="1" x14ac:dyDescent="0.25">
      <c r="A46" s="6" t="s">
        <v>4003</v>
      </c>
      <c r="B46" s="6">
        <v>4031</v>
      </c>
      <c r="C46" s="34">
        <v>42522.360636574071</v>
      </c>
      <c r="D46" s="34">
        <v>42522.389224537037</v>
      </c>
      <c r="E46" s="6" t="s">
        <v>32</v>
      </c>
      <c r="F46" s="15">
        <f>D46-C46</f>
        <v>2.8587962966412306E-2</v>
      </c>
      <c r="G46" s="10"/>
    </row>
    <row r="47" spans="1:7" s="2" customFormat="1" x14ac:dyDescent="0.25">
      <c r="A47" s="6" t="s">
        <v>4004</v>
      </c>
      <c r="B47" s="6">
        <v>4032</v>
      </c>
      <c r="C47" s="34">
        <v>42522.399583333332</v>
      </c>
      <c r="D47" s="34">
        <v>42522.429884259262</v>
      </c>
      <c r="E47" s="6" t="s">
        <v>32</v>
      </c>
      <c r="F47" s="15">
        <f>D47-C47</f>
        <v>3.030092592962319E-2</v>
      </c>
      <c r="G47" s="10"/>
    </row>
    <row r="48" spans="1:7" s="2" customFormat="1" x14ac:dyDescent="0.25">
      <c r="A48" s="6" t="s">
        <v>4005</v>
      </c>
      <c r="B48" s="6">
        <v>4040</v>
      </c>
      <c r="C48" s="34">
        <v>42522.371504629627</v>
      </c>
      <c r="D48" s="34">
        <v>42522.400185185186</v>
      </c>
      <c r="E48" s="6" t="s">
        <v>37</v>
      </c>
      <c r="F48" s="15">
        <f>D48-C48</f>
        <v>2.8680555558821652E-2</v>
      </c>
      <c r="G48" s="10"/>
    </row>
    <row r="49" spans="1:7" s="2" customFormat="1" x14ac:dyDescent="0.25">
      <c r="A49" s="6" t="s">
        <v>4006</v>
      </c>
      <c r="B49" s="6">
        <v>4039</v>
      </c>
      <c r="C49" s="34">
        <v>42522.415543981479</v>
      </c>
      <c r="D49" s="34">
        <v>42522.439502314817</v>
      </c>
      <c r="E49" s="6" t="s">
        <v>37</v>
      </c>
      <c r="F49" s="15">
        <f>D49-C49</f>
        <v>2.3958333338669036E-2</v>
      </c>
      <c r="G49" s="10"/>
    </row>
    <row r="50" spans="1:7" s="2" customFormat="1" x14ac:dyDescent="0.25">
      <c r="A50" s="6" t="s">
        <v>4007</v>
      </c>
      <c r="B50" s="6">
        <v>4014</v>
      </c>
      <c r="C50" s="34">
        <v>42522.383518518516</v>
      </c>
      <c r="D50" s="34">
        <v>42522.41065972222</v>
      </c>
      <c r="E50" s="6" t="s">
        <v>28</v>
      </c>
      <c r="F50" s="15">
        <f>D50-C50</f>
        <v>2.7141203703649808E-2</v>
      </c>
      <c r="G50" s="10"/>
    </row>
    <row r="51" spans="1:7" s="2" customFormat="1" x14ac:dyDescent="0.25">
      <c r="A51" s="6" t="s">
        <v>4008</v>
      </c>
      <c r="B51" s="6">
        <v>4013</v>
      </c>
      <c r="C51" s="34">
        <v>42522.421099537038</v>
      </c>
      <c r="D51" s="34">
        <v>42522.450219907405</v>
      </c>
      <c r="E51" s="6" t="s">
        <v>28</v>
      </c>
      <c r="F51" s="15">
        <f>D51-C51</f>
        <v>2.9120370367309079E-2</v>
      </c>
      <c r="G51" s="10"/>
    </row>
    <row r="52" spans="1:7" s="2" customFormat="1" x14ac:dyDescent="0.25">
      <c r="A52" s="6" t="s">
        <v>4009</v>
      </c>
      <c r="B52" s="6">
        <v>4018</v>
      </c>
      <c r="C52" s="34">
        <v>42522.392326388886</v>
      </c>
      <c r="D52" s="34">
        <v>42522.423009259262</v>
      </c>
      <c r="E52" s="6" t="s">
        <v>36</v>
      </c>
      <c r="F52" s="15">
        <f>D52-C52</f>
        <v>3.0682870376040228E-2</v>
      </c>
      <c r="G52" s="10"/>
    </row>
    <row r="53" spans="1:7" s="2" customFormat="1" x14ac:dyDescent="0.25">
      <c r="A53" s="6" t="s">
        <v>4010</v>
      </c>
      <c r="B53" s="6">
        <v>4017</v>
      </c>
      <c r="C53" s="34">
        <v>42522.431921296295</v>
      </c>
      <c r="D53" s="34">
        <v>42522.460370370369</v>
      </c>
      <c r="E53" s="6" t="s">
        <v>36</v>
      </c>
      <c r="F53" s="15">
        <f>D53-C53</f>
        <v>2.8449074074160308E-2</v>
      </c>
      <c r="G53" s="10"/>
    </row>
    <row r="54" spans="1:7" s="2" customFormat="1" x14ac:dyDescent="0.25">
      <c r="A54" s="6" t="s">
        <v>4011</v>
      </c>
      <c r="B54" s="6">
        <v>4020</v>
      </c>
      <c r="C54" s="34">
        <v>42522.403217592589</v>
      </c>
      <c r="D54" s="34">
        <v>42522.431122685186</v>
      </c>
      <c r="E54" s="6" t="s">
        <v>29</v>
      </c>
      <c r="F54" s="15">
        <f>D54-C54</f>
        <v>2.7905092596483883E-2</v>
      </c>
      <c r="G54" s="10"/>
    </row>
    <row r="55" spans="1:7" s="2" customFormat="1" x14ac:dyDescent="0.25">
      <c r="A55" s="6" t="s">
        <v>4012</v>
      </c>
      <c r="B55" s="6">
        <v>4019</v>
      </c>
      <c r="C55" s="34">
        <v>42522.445509259262</v>
      </c>
      <c r="D55" s="34">
        <v>42522.470729166664</v>
      </c>
      <c r="E55" s="6" t="s">
        <v>29</v>
      </c>
      <c r="F55" s="15">
        <f>D55-C55</f>
        <v>2.5219907402060926E-2</v>
      </c>
      <c r="G55" s="10"/>
    </row>
    <row r="56" spans="1:7" s="2" customFormat="1" x14ac:dyDescent="0.25">
      <c r="A56" s="6" t="s">
        <v>4013</v>
      </c>
      <c r="B56" s="6">
        <v>4029</v>
      </c>
      <c r="C56" s="34">
        <v>42522.413530092592</v>
      </c>
      <c r="D56" s="34">
        <v>42522.442777777775</v>
      </c>
      <c r="E56" s="6" t="s">
        <v>35</v>
      </c>
      <c r="F56" s="15">
        <f>D56-C56</f>
        <v>2.9247685182781424E-2</v>
      </c>
      <c r="G56" s="10"/>
    </row>
    <row r="57" spans="1:7" s="2" customFormat="1" x14ac:dyDescent="0.25">
      <c r="A57" s="6" t="s">
        <v>4014</v>
      </c>
      <c r="B57" s="6">
        <v>4030</v>
      </c>
      <c r="C57" s="34">
        <v>42522.451631944445</v>
      </c>
      <c r="D57" s="34">
        <v>42522.483171296299</v>
      </c>
      <c r="E57" s="6" t="s">
        <v>35</v>
      </c>
      <c r="F57" s="15">
        <f>D57-C57</f>
        <v>3.1539351854007691E-2</v>
      </c>
      <c r="G57" s="10"/>
    </row>
    <row r="58" spans="1:7" s="2" customFormat="1" x14ac:dyDescent="0.25">
      <c r="A58" s="6" t="s">
        <v>4015</v>
      </c>
      <c r="B58" s="6">
        <v>4044</v>
      </c>
      <c r="C58" s="34">
        <v>42522.425706018519</v>
      </c>
      <c r="D58" s="34">
        <v>42522.451365740744</v>
      </c>
      <c r="E58" s="6" t="s">
        <v>24</v>
      </c>
      <c r="F58" s="15">
        <f>D58-C58</f>
        <v>2.5659722225100268E-2</v>
      </c>
      <c r="G58" s="10"/>
    </row>
    <row r="59" spans="1:7" s="2" customFormat="1" x14ac:dyDescent="0.25">
      <c r="A59" s="6" t="s">
        <v>4016</v>
      </c>
      <c r="B59" s="6">
        <v>4043</v>
      </c>
      <c r="C59" s="34">
        <v>42522.461840277778</v>
      </c>
      <c r="D59" s="34">
        <v>42522.492094907408</v>
      </c>
      <c r="E59" s="6" t="s">
        <v>24</v>
      </c>
      <c r="F59" s="15">
        <f>D59-C59</f>
        <v>3.0254629629780538E-2</v>
      </c>
      <c r="G59" s="10"/>
    </row>
    <row r="60" spans="1:7" s="2" customFormat="1" x14ac:dyDescent="0.25">
      <c r="A60" s="6" t="s">
        <v>4017</v>
      </c>
      <c r="B60" s="6">
        <v>4031</v>
      </c>
      <c r="C60" s="34">
        <v>42522.433333333334</v>
      </c>
      <c r="D60" s="34">
        <v>42522.463148148148</v>
      </c>
      <c r="E60" s="6" t="s">
        <v>32</v>
      </c>
      <c r="F60" s="15">
        <f>D60-C60</f>
        <v>2.9814814814017154E-2</v>
      </c>
      <c r="G60" s="10"/>
    </row>
    <row r="61" spans="1:7" s="2" customFormat="1" x14ac:dyDescent="0.25">
      <c r="A61" s="6" t="s">
        <v>4018</v>
      </c>
      <c r="B61" s="6">
        <v>4032</v>
      </c>
      <c r="C61" s="34">
        <v>42522.474108796298</v>
      </c>
      <c r="D61" s="34">
        <v>42522.501655092594</v>
      </c>
      <c r="E61" s="6" t="s">
        <v>32</v>
      </c>
      <c r="F61" s="15">
        <f>D61-C61</f>
        <v>2.7546296296350192E-2</v>
      </c>
      <c r="G61" s="10"/>
    </row>
    <row r="62" spans="1:7" s="2" customFormat="1" x14ac:dyDescent="0.25">
      <c r="A62" s="6" t="s">
        <v>4019</v>
      </c>
      <c r="B62" s="6">
        <v>4040</v>
      </c>
      <c r="C62" s="34">
        <v>42522.444016203706</v>
      </c>
      <c r="D62" s="34">
        <v>42522.472893518519</v>
      </c>
      <c r="E62" s="6" t="s">
        <v>37</v>
      </c>
      <c r="F62" s="15">
        <f>D62-C62</f>
        <v>2.8877314813144039E-2</v>
      </c>
      <c r="G62" s="10"/>
    </row>
    <row r="63" spans="1:7" s="2" customFormat="1" x14ac:dyDescent="0.25">
      <c r="A63" s="6" t="s">
        <v>4020</v>
      </c>
      <c r="B63" s="6">
        <v>4039</v>
      </c>
      <c r="C63" s="34">
        <v>42522.484201388892</v>
      </c>
      <c r="D63" s="34">
        <v>42522.512407407405</v>
      </c>
      <c r="E63" s="6" t="s">
        <v>37</v>
      </c>
      <c r="F63" s="15">
        <f>D63-C63</f>
        <v>2.8206018512719311E-2</v>
      </c>
      <c r="G63" s="10"/>
    </row>
    <row r="64" spans="1:7" s="2" customFormat="1" x14ac:dyDescent="0.25">
      <c r="A64" s="6" t="s">
        <v>4021</v>
      </c>
      <c r="B64" s="6">
        <v>4014</v>
      </c>
      <c r="C64" s="34">
        <v>42522.455104166664</v>
      </c>
      <c r="D64" s="34">
        <v>42522.483217592591</v>
      </c>
      <c r="E64" s="6" t="s">
        <v>28</v>
      </c>
      <c r="F64" s="15">
        <f>D64-C64</f>
        <v>2.8113425927585922E-2</v>
      </c>
      <c r="G64" s="10"/>
    </row>
    <row r="65" spans="1:7" s="2" customFormat="1" x14ac:dyDescent="0.25">
      <c r="A65" s="6" t="s">
        <v>4022</v>
      </c>
      <c r="B65" s="6">
        <v>4013</v>
      </c>
      <c r="C65" s="34">
        <v>42522.497534722221</v>
      </c>
      <c r="D65" s="34">
        <v>42522.522673611114</v>
      </c>
      <c r="E65" s="6" t="s">
        <v>28</v>
      </c>
      <c r="F65" s="15">
        <f>D65-C65</f>
        <v>2.513888889370719E-2</v>
      </c>
      <c r="G65" s="10"/>
    </row>
    <row r="66" spans="1:7" s="2" customFormat="1" x14ac:dyDescent="0.25">
      <c r="A66" s="6" t="s">
        <v>4023</v>
      </c>
      <c r="B66" s="6">
        <v>4018</v>
      </c>
      <c r="C66" s="34">
        <v>42522.469293981485</v>
      </c>
      <c r="D66" s="34">
        <v>42522.494421296295</v>
      </c>
      <c r="E66" s="6" t="s">
        <v>36</v>
      </c>
      <c r="F66" s="15">
        <f>D66-C66</f>
        <v>2.512731480965158E-2</v>
      </c>
      <c r="G66" s="10"/>
    </row>
    <row r="67" spans="1:7" s="2" customFormat="1" x14ac:dyDescent="0.25">
      <c r="A67" s="6" t="s">
        <v>4024</v>
      </c>
      <c r="B67" s="6">
        <v>4017</v>
      </c>
      <c r="C67" s="34">
        <v>42522.505439814813</v>
      </c>
      <c r="D67" s="34">
        <v>42522.53328703704</v>
      </c>
      <c r="E67" s="6" t="s">
        <v>36</v>
      </c>
      <c r="F67" s="15">
        <f>D67-C67</f>
        <v>2.7847222227137536E-2</v>
      </c>
      <c r="G67" s="10"/>
    </row>
    <row r="68" spans="1:7" s="2" customFormat="1" x14ac:dyDescent="0.25">
      <c r="A68" s="6" t="s">
        <v>4025</v>
      </c>
      <c r="B68" s="6">
        <v>4020</v>
      </c>
      <c r="C68" s="34">
        <v>42522.473657407405</v>
      </c>
      <c r="D68" s="34">
        <v>42522.505810185183</v>
      </c>
      <c r="E68" s="6" t="s">
        <v>29</v>
      </c>
      <c r="F68" s="15">
        <f>D68-C68</f>
        <v>3.2152777777810115E-2</v>
      </c>
      <c r="G68" s="10"/>
    </row>
    <row r="69" spans="1:7" s="2" customFormat="1" x14ac:dyDescent="0.25">
      <c r="A69" s="6" t="s">
        <v>4026</v>
      </c>
      <c r="B69" s="6">
        <v>4019</v>
      </c>
      <c r="C69" s="34">
        <v>42522.512245370373</v>
      </c>
      <c r="D69" s="34">
        <v>42522.543923611112</v>
      </c>
      <c r="E69" s="6" t="s">
        <v>29</v>
      </c>
      <c r="F69" s="15">
        <f>D69-C69</f>
        <v>3.1678240738983732E-2</v>
      </c>
      <c r="G69" s="10"/>
    </row>
    <row r="70" spans="1:7" s="2" customFormat="1" x14ac:dyDescent="0.25">
      <c r="A70" s="6" t="s">
        <v>4027</v>
      </c>
      <c r="B70" s="6">
        <v>4029</v>
      </c>
      <c r="C70" s="34">
        <v>42522.485682870371</v>
      </c>
      <c r="D70" s="34">
        <v>42522.514641203707</v>
      </c>
      <c r="E70" s="6" t="s">
        <v>35</v>
      </c>
      <c r="F70" s="15">
        <f>D70-C70</f>
        <v>2.8958333336049691E-2</v>
      </c>
      <c r="G70" s="10"/>
    </row>
    <row r="71" spans="1:7" s="2" customFormat="1" x14ac:dyDescent="0.25">
      <c r="A71" s="6" t="s">
        <v>4028</v>
      </c>
      <c r="B71" s="6">
        <v>4030</v>
      </c>
      <c r="C71" s="34">
        <v>42522.521782407406</v>
      </c>
      <c r="D71" s="34">
        <v>42522.554710648146</v>
      </c>
      <c r="E71" s="6" t="s">
        <v>35</v>
      </c>
      <c r="F71" s="15">
        <f>D71-C71</f>
        <v>3.2928240740147885E-2</v>
      </c>
      <c r="G71" s="10"/>
    </row>
    <row r="72" spans="1:7" s="2" customFormat="1" x14ac:dyDescent="0.25">
      <c r="A72" s="6" t="s">
        <v>4029</v>
      </c>
      <c r="B72" s="6">
        <v>4044</v>
      </c>
      <c r="C72" s="34">
        <v>42522.496087962965</v>
      </c>
      <c r="D72" s="34">
        <v>42522.525543981479</v>
      </c>
      <c r="E72" s="6" t="s">
        <v>24</v>
      </c>
      <c r="F72" s="15">
        <f>D72-C72</f>
        <v>2.9456018513883464E-2</v>
      </c>
      <c r="G72" s="10"/>
    </row>
    <row r="73" spans="1:7" s="2" customFormat="1" x14ac:dyDescent="0.25">
      <c r="A73" s="6" t="s">
        <v>4030</v>
      </c>
      <c r="B73" s="6">
        <v>4043</v>
      </c>
      <c r="C73" s="34">
        <v>42522.534918981481</v>
      </c>
      <c r="D73" s="34">
        <v>42522.565787037034</v>
      </c>
      <c r="E73" s="6" t="s">
        <v>24</v>
      </c>
      <c r="F73" s="15">
        <f>D73-C73</f>
        <v>3.0868055553582963E-2</v>
      </c>
      <c r="G73" s="10"/>
    </row>
    <row r="74" spans="1:7" s="2" customFormat="1" x14ac:dyDescent="0.25">
      <c r="A74" s="6" t="s">
        <v>4031</v>
      </c>
      <c r="B74" s="6">
        <v>4031</v>
      </c>
      <c r="C74" s="34">
        <v>42522.506608796299</v>
      </c>
      <c r="D74" s="34">
        <v>42522.535231481481</v>
      </c>
      <c r="E74" s="6" t="s">
        <v>32</v>
      </c>
      <c r="F74" s="15">
        <f>D74-C74</f>
        <v>2.8622685182199348E-2</v>
      </c>
      <c r="G74" s="10"/>
    </row>
    <row r="75" spans="1:7" s="2" customFormat="1" x14ac:dyDescent="0.25">
      <c r="A75" s="6" t="s">
        <v>4032</v>
      </c>
      <c r="B75" s="6">
        <v>4032</v>
      </c>
      <c r="C75" s="34">
        <v>42522.544456018521</v>
      </c>
      <c r="D75" s="34">
        <v>42522.577465277776</v>
      </c>
      <c r="E75" s="6" t="s">
        <v>32</v>
      </c>
      <c r="F75" s="15">
        <f>D75-C75</f>
        <v>3.3009259255777579E-2</v>
      </c>
      <c r="G75" s="10"/>
    </row>
    <row r="76" spans="1:7" s="2" customFormat="1" x14ac:dyDescent="0.25">
      <c r="A76" s="6" t="s">
        <v>4033</v>
      </c>
      <c r="B76" s="6">
        <v>4040</v>
      </c>
      <c r="C76" s="34">
        <v>42522.515393518515</v>
      </c>
      <c r="D76" s="34">
        <v>42522.546805555554</v>
      </c>
      <c r="E76" s="6" t="s">
        <v>37</v>
      </c>
      <c r="F76" s="15">
        <f>D76-C76</f>
        <v>3.1412037038535345E-2</v>
      </c>
      <c r="G76" s="10"/>
    </row>
    <row r="77" spans="1:7" s="2" customFormat="1" x14ac:dyDescent="0.25">
      <c r="A77" s="6" t="s">
        <v>4034</v>
      </c>
      <c r="B77" s="6">
        <v>4039</v>
      </c>
      <c r="C77" s="34">
        <v>42522.556863425925</v>
      </c>
      <c r="D77" s="34">
        <v>42522.585486111115</v>
      </c>
      <c r="E77" s="6" t="s">
        <v>37</v>
      </c>
      <c r="F77" s="15">
        <f>D77-C77</f>
        <v>2.8622685189475305E-2</v>
      </c>
      <c r="G77" s="10"/>
    </row>
    <row r="78" spans="1:7" s="2" customFormat="1" x14ac:dyDescent="0.25">
      <c r="A78" s="6" t="s">
        <v>4035</v>
      </c>
      <c r="B78" s="6">
        <v>4014</v>
      </c>
      <c r="C78" s="34">
        <v>42522.601678240739</v>
      </c>
      <c r="D78" s="34">
        <v>42522.631805555553</v>
      </c>
      <c r="E78" s="6" t="s">
        <v>28</v>
      </c>
      <c r="F78" s="15">
        <f>D78-C78</f>
        <v>3.0127314814308193E-2</v>
      </c>
      <c r="G78" s="10"/>
    </row>
    <row r="79" spans="1:7" s="2" customFormat="1" x14ac:dyDescent="0.25">
      <c r="A79" s="6" t="s">
        <v>4035</v>
      </c>
      <c r="B79" s="6">
        <v>4014</v>
      </c>
      <c r="C79" s="34">
        <v>42522.526990740742</v>
      </c>
      <c r="D79" s="34">
        <v>42522.558310185188</v>
      </c>
      <c r="E79" s="6" t="s">
        <v>28</v>
      </c>
      <c r="F79" s="15">
        <f>D79-C79</f>
        <v>3.1319444446125999E-2</v>
      </c>
      <c r="G79" s="10"/>
    </row>
    <row r="80" spans="1:7" s="2" customFormat="1" x14ac:dyDescent="0.25">
      <c r="A80" s="6" t="s">
        <v>4036</v>
      </c>
      <c r="B80" s="6">
        <v>4013</v>
      </c>
      <c r="C80" s="34">
        <v>42522.566284722219</v>
      </c>
      <c r="D80" s="34">
        <v>42522.598726851851</v>
      </c>
      <c r="E80" s="6" t="s">
        <v>28</v>
      </c>
      <c r="F80" s="15">
        <f>D80-C80</f>
        <v>3.2442129631817807E-2</v>
      </c>
      <c r="G80" s="10"/>
    </row>
    <row r="81" spans="1:7" s="2" customFormat="1" x14ac:dyDescent="0.25">
      <c r="A81" s="6" t="s">
        <v>4037</v>
      </c>
      <c r="B81" s="6">
        <v>4018</v>
      </c>
      <c r="C81" s="34">
        <v>42522.542083333334</v>
      </c>
      <c r="D81" s="34">
        <v>42522.567824074074</v>
      </c>
      <c r="E81" s="6" t="s">
        <v>36</v>
      </c>
      <c r="F81" s="15">
        <f>D81-C81</f>
        <v>2.5740740740729962E-2</v>
      </c>
      <c r="G81" s="10"/>
    </row>
    <row r="82" spans="1:7" s="2" customFormat="1" x14ac:dyDescent="0.25">
      <c r="A82" s="6" t="s">
        <v>4038</v>
      </c>
      <c r="B82" s="6">
        <v>4017</v>
      </c>
      <c r="C82" s="34">
        <v>42522.5783912037</v>
      </c>
      <c r="D82" s="34">
        <v>42522.606886574074</v>
      </c>
      <c r="E82" s="6" t="s">
        <v>36</v>
      </c>
      <c r="F82" s="15">
        <f>D82-C82</f>
        <v>2.849537037400296E-2</v>
      </c>
      <c r="G82" s="10"/>
    </row>
    <row r="83" spans="1:7" s="2" customFormat="1" x14ac:dyDescent="0.25">
      <c r="A83" s="6" t="s">
        <v>4039</v>
      </c>
      <c r="B83" s="6">
        <v>4020</v>
      </c>
      <c r="C83" s="34">
        <v>42522.546458333331</v>
      </c>
      <c r="D83" s="34">
        <v>42522.577592592592</v>
      </c>
      <c r="E83" s="6" t="s">
        <v>29</v>
      </c>
      <c r="F83" s="15">
        <f>D83-C83</f>
        <v>3.1134259261307307E-2</v>
      </c>
      <c r="G83" s="10"/>
    </row>
    <row r="84" spans="1:7" s="2" customFormat="1" x14ac:dyDescent="0.25">
      <c r="A84" s="6" t="s">
        <v>4040</v>
      </c>
      <c r="B84" s="6">
        <v>4019</v>
      </c>
      <c r="C84" s="34">
        <v>42522.582141203704</v>
      </c>
      <c r="D84" s="34">
        <v>42522.617256944446</v>
      </c>
      <c r="E84" s="6" t="s">
        <v>29</v>
      </c>
      <c r="F84" s="15">
        <f>D84-C84</f>
        <v>3.5115740742185153E-2</v>
      </c>
      <c r="G84" s="10"/>
    </row>
    <row r="85" spans="1:7" s="2" customFormat="1" x14ac:dyDescent="0.25">
      <c r="A85" s="6" t="s">
        <v>4041</v>
      </c>
      <c r="B85" s="6">
        <v>4029</v>
      </c>
      <c r="C85" s="34">
        <v>42522.557974537034</v>
      </c>
      <c r="D85" s="34">
        <v>42522.590254629627</v>
      </c>
      <c r="E85" s="6" t="s">
        <v>35</v>
      </c>
      <c r="F85" s="15">
        <f>D85-C85</f>
        <v>3.2280092593282461E-2</v>
      </c>
      <c r="G85" s="10"/>
    </row>
    <row r="86" spans="1:7" s="2" customFormat="1" x14ac:dyDescent="0.25">
      <c r="A86" s="6" t="s">
        <v>4042</v>
      </c>
      <c r="B86" s="6">
        <v>4030</v>
      </c>
      <c r="C86" s="34">
        <v>42522.600127314814</v>
      </c>
      <c r="D86" s="34">
        <v>42522.627141203702</v>
      </c>
      <c r="E86" s="6" t="s">
        <v>35</v>
      </c>
      <c r="F86" s="15">
        <f>D86-C86</f>
        <v>2.7013888888177462E-2</v>
      </c>
      <c r="G86" s="10"/>
    </row>
    <row r="87" spans="1:7" s="2" customFormat="1" x14ac:dyDescent="0.25">
      <c r="A87" s="6" t="s">
        <v>4043</v>
      </c>
      <c r="B87" s="6">
        <v>4044</v>
      </c>
      <c r="C87" s="34">
        <v>42522.569467592592</v>
      </c>
      <c r="D87" s="34">
        <v>42522.600543981483</v>
      </c>
      <c r="E87" s="6" t="s">
        <v>24</v>
      </c>
      <c r="F87" s="15">
        <f>D87-C87</f>
        <v>3.107638889196096E-2</v>
      </c>
      <c r="G87" s="10"/>
    </row>
    <row r="88" spans="1:7" s="2" customFormat="1" x14ac:dyDescent="0.25">
      <c r="A88" s="6" t="s">
        <v>4044</v>
      </c>
      <c r="B88" s="6">
        <v>4043</v>
      </c>
      <c r="C88" s="34">
        <v>42522.609733796293</v>
      </c>
      <c r="D88" s="34">
        <v>42522.639722222222</v>
      </c>
      <c r="E88" s="6" t="s">
        <v>24</v>
      </c>
      <c r="F88" s="15">
        <f>D88-C88</f>
        <v>2.9988425929332152E-2</v>
      </c>
      <c r="G88" s="10"/>
    </row>
    <row r="89" spans="1:7" s="2" customFormat="1" x14ac:dyDescent="0.25">
      <c r="A89" s="6" t="s">
        <v>4046</v>
      </c>
      <c r="B89" s="6">
        <v>4032</v>
      </c>
      <c r="C89" s="34">
        <v>42522.619259259256</v>
      </c>
      <c r="D89" s="34">
        <v>42522.648738425924</v>
      </c>
      <c r="E89" s="6" t="s">
        <v>32</v>
      </c>
      <c r="F89" s="15">
        <f>D89-C89</f>
        <v>2.9479166667442769E-2</v>
      </c>
      <c r="G89" s="10"/>
    </row>
    <row r="90" spans="1:7" s="2" customFormat="1" x14ac:dyDescent="0.25">
      <c r="A90" s="6" t="s">
        <v>4047</v>
      </c>
      <c r="B90" s="6">
        <v>4040</v>
      </c>
      <c r="C90" s="34">
        <v>42522.588495370372</v>
      </c>
      <c r="D90" s="34">
        <v>42522.618877314817</v>
      </c>
      <c r="E90" s="6" t="s">
        <v>37</v>
      </c>
      <c r="F90" s="15">
        <f>D90-C90</f>
        <v>3.0381944445252884E-2</v>
      </c>
      <c r="G90" s="10"/>
    </row>
    <row r="91" spans="1:7" s="2" customFormat="1" x14ac:dyDescent="0.25">
      <c r="A91" s="6" t="s">
        <v>4048</v>
      </c>
      <c r="B91" s="6">
        <v>4039</v>
      </c>
      <c r="C91" s="34">
        <v>42522.630312499998</v>
      </c>
      <c r="D91" s="34">
        <v>42522.659548611111</v>
      </c>
      <c r="E91" s="6" t="s">
        <v>37</v>
      </c>
      <c r="F91" s="15">
        <f>D91-C91</f>
        <v>2.923611111327773E-2</v>
      </c>
      <c r="G91" s="10"/>
    </row>
    <row r="92" spans="1:7" s="2" customFormat="1" x14ac:dyDescent="0.25">
      <c r="A92" s="6" t="s">
        <v>4049</v>
      </c>
      <c r="B92" s="6">
        <v>4013</v>
      </c>
      <c r="C92" s="34">
        <v>42522.640983796293</v>
      </c>
      <c r="D92" s="34">
        <v>42522.672118055554</v>
      </c>
      <c r="E92" s="6" t="s">
        <v>28</v>
      </c>
      <c r="F92" s="15">
        <f>D92-C92</f>
        <v>3.1134259261307307E-2</v>
      </c>
      <c r="G92" s="10"/>
    </row>
    <row r="93" spans="1:7" s="2" customFormat="1" x14ac:dyDescent="0.25">
      <c r="A93" s="6" t="s">
        <v>4050</v>
      </c>
      <c r="B93" s="6">
        <v>4018</v>
      </c>
      <c r="C93" s="34">
        <v>42522.610451388886</v>
      </c>
      <c r="D93" s="34">
        <v>42522.639421296299</v>
      </c>
      <c r="E93" s="6" t="s">
        <v>36</v>
      </c>
      <c r="F93" s="15">
        <f>D93-C93</f>
        <v>2.8969907412829343E-2</v>
      </c>
      <c r="G93" s="10"/>
    </row>
    <row r="94" spans="1:7" s="2" customFormat="1" x14ac:dyDescent="0.25">
      <c r="A94" s="6" t="s">
        <v>4051</v>
      </c>
      <c r="B94" s="6">
        <v>4017</v>
      </c>
      <c r="C94" s="34">
        <v>42522.651747685188</v>
      </c>
      <c r="D94" s="34">
        <v>42522.67864583333</v>
      </c>
      <c r="E94" s="6" t="s">
        <v>36</v>
      </c>
      <c r="F94" s="15">
        <f>D94-C94</f>
        <v>2.6898148142208811E-2</v>
      </c>
      <c r="G94" s="10"/>
    </row>
    <row r="95" spans="1:7" s="2" customFormat="1" x14ac:dyDescent="0.25">
      <c r="A95" s="6" t="s">
        <v>4052</v>
      </c>
      <c r="B95" s="6">
        <v>4020</v>
      </c>
      <c r="C95" s="34">
        <v>42522.619502314818</v>
      </c>
      <c r="D95" s="34">
        <v>42522.651562500003</v>
      </c>
      <c r="E95" s="6" t="s">
        <v>29</v>
      </c>
      <c r="F95" s="15">
        <f>D95-C95</f>
        <v>3.2060185185400769E-2</v>
      </c>
      <c r="G95" s="10"/>
    </row>
    <row r="96" spans="1:7" s="2" customFormat="1" x14ac:dyDescent="0.25">
      <c r="A96" s="6" t="s">
        <v>4053</v>
      </c>
      <c r="B96" s="6">
        <v>4019</v>
      </c>
      <c r="C96" s="34">
        <v>42522.660127314812</v>
      </c>
      <c r="D96" s="34">
        <v>42522.689652777779</v>
      </c>
      <c r="E96" s="6" t="s">
        <v>29</v>
      </c>
      <c r="F96" s="15">
        <f>D96-C96</f>
        <v>2.9525462967285421E-2</v>
      </c>
      <c r="G96" s="10"/>
    </row>
    <row r="97" spans="1:15" s="2" customFormat="1" x14ac:dyDescent="0.25">
      <c r="A97" s="6" t="s">
        <v>4054</v>
      </c>
      <c r="B97" s="6">
        <v>4029</v>
      </c>
      <c r="C97" s="34">
        <v>42522.63108796296</v>
      </c>
      <c r="D97" s="34">
        <v>42522.661365740743</v>
      </c>
      <c r="E97" s="6" t="s">
        <v>35</v>
      </c>
      <c r="F97" s="15">
        <f>D97-C97</f>
        <v>3.0277777783339843E-2</v>
      </c>
      <c r="G97" s="10"/>
    </row>
    <row r="98" spans="1:15" s="2" customFormat="1" x14ac:dyDescent="0.25">
      <c r="A98" s="6" t="s">
        <v>4055</v>
      </c>
      <c r="B98" s="6">
        <v>4030</v>
      </c>
      <c r="C98" s="34">
        <v>42522.670173611114</v>
      </c>
      <c r="D98" s="34">
        <v>42522.701226851852</v>
      </c>
      <c r="E98" s="6" t="s">
        <v>35</v>
      </c>
      <c r="F98" s="15">
        <f>D98-C98</f>
        <v>3.1053240738401655E-2</v>
      </c>
      <c r="G98" s="10"/>
    </row>
    <row r="99" spans="1:15" s="2" customFormat="1" x14ac:dyDescent="0.25">
      <c r="A99" s="6" t="s">
        <v>4056</v>
      </c>
      <c r="B99" s="6">
        <v>4044</v>
      </c>
      <c r="C99" s="34">
        <v>42522.643148148149</v>
      </c>
      <c r="D99" s="34">
        <v>42522.671701388892</v>
      </c>
      <c r="E99" s="6" t="s">
        <v>24</v>
      </c>
      <c r="F99" s="15">
        <f>D99-C99</f>
        <v>2.8553240743349306E-2</v>
      </c>
      <c r="G99" s="10"/>
    </row>
    <row r="100" spans="1:15" s="2" customFormat="1" x14ac:dyDescent="0.25">
      <c r="A100" s="6" t="s">
        <v>4057</v>
      </c>
      <c r="B100" s="6">
        <v>4043</v>
      </c>
      <c r="C100" s="34">
        <v>42522.679351851853</v>
      </c>
      <c r="D100" s="34">
        <v>42522.712256944447</v>
      </c>
      <c r="E100" s="6" t="s">
        <v>24</v>
      </c>
      <c r="F100" s="15">
        <f>D100-C100</f>
        <v>3.2905092593864538E-2</v>
      </c>
      <c r="G100" s="10"/>
    </row>
    <row r="101" spans="1:15" s="2" customFormat="1" x14ac:dyDescent="0.25">
      <c r="A101" s="6" t="s">
        <v>4058</v>
      </c>
      <c r="B101" s="6">
        <v>4031</v>
      </c>
      <c r="C101" s="34">
        <v>42522.65525462963</v>
      </c>
      <c r="D101" s="34">
        <v>42522.680821759262</v>
      </c>
      <c r="E101" s="6" t="s">
        <v>32</v>
      </c>
      <c r="F101" s="15">
        <f>D101-C101</f>
        <v>2.5567129632690921E-2</v>
      </c>
      <c r="G101" s="10"/>
    </row>
    <row r="102" spans="1:15" s="2" customFormat="1" x14ac:dyDescent="0.25">
      <c r="A102" s="6" t="s">
        <v>4059</v>
      </c>
      <c r="B102" s="6">
        <v>4032</v>
      </c>
      <c r="C102" s="34">
        <v>42522.69159722222</v>
      </c>
      <c r="D102" s="34">
        <v>42522.723067129627</v>
      </c>
      <c r="E102" s="6" t="s">
        <v>32</v>
      </c>
      <c r="F102" s="15">
        <f>D102-C102</f>
        <v>3.1469907407881692E-2</v>
      </c>
      <c r="G102" s="10"/>
      <c r="H102"/>
    </row>
    <row r="103" spans="1:15" s="2" customFormat="1" x14ac:dyDescent="0.25">
      <c r="A103" s="6" t="s">
        <v>4060</v>
      </c>
      <c r="B103" s="6">
        <v>4040</v>
      </c>
      <c r="C103" s="34">
        <v>42522.662824074076</v>
      </c>
      <c r="D103" s="34">
        <v>42522.694120370368</v>
      </c>
      <c r="E103" s="6" t="s">
        <v>37</v>
      </c>
      <c r="F103" s="15">
        <f>D103-C103</f>
        <v>3.1296296292566694E-2</v>
      </c>
      <c r="G103" s="10"/>
      <c r="H103"/>
    </row>
    <row r="104" spans="1:15" s="2" customFormat="1" x14ac:dyDescent="0.25">
      <c r="A104" s="6" t="s">
        <v>4061</v>
      </c>
      <c r="B104" s="6">
        <v>4039</v>
      </c>
      <c r="C104" s="34">
        <v>42522.704097222224</v>
      </c>
      <c r="D104" s="34">
        <v>42522.731759259259</v>
      </c>
      <c r="E104" s="6" t="s">
        <v>37</v>
      </c>
      <c r="F104" s="15">
        <f>D104-C104</f>
        <v>2.7662037035042886E-2</v>
      </c>
      <c r="G104" s="10"/>
      <c r="H104"/>
    </row>
    <row r="105" spans="1:15" s="2" customFormat="1" x14ac:dyDescent="0.25">
      <c r="A105" s="6" t="s">
        <v>4062</v>
      </c>
      <c r="B105" s="6">
        <v>4014</v>
      </c>
      <c r="C105" s="34">
        <v>42522.675405092596</v>
      </c>
      <c r="D105" s="34">
        <v>42522.704363425924</v>
      </c>
      <c r="E105" s="6" t="s">
        <v>28</v>
      </c>
      <c r="F105" s="15">
        <f>D105-C105</f>
        <v>2.8958333328773733E-2</v>
      </c>
      <c r="G105" s="10"/>
      <c r="H105"/>
    </row>
    <row r="106" spans="1:15" x14ac:dyDescent="0.25">
      <c r="A106" s="6" t="s">
        <v>4063</v>
      </c>
      <c r="B106" s="6">
        <v>4013</v>
      </c>
      <c r="C106" s="34">
        <v>42522.715729166666</v>
      </c>
      <c r="D106" s="34">
        <v>42522.745150462964</v>
      </c>
      <c r="E106" s="6" t="s">
        <v>28</v>
      </c>
      <c r="F106" s="15">
        <f>D106-C106</f>
        <v>2.9421296298096422E-2</v>
      </c>
      <c r="G106" s="10"/>
      <c r="I106" s="2"/>
      <c r="J106" s="2"/>
      <c r="K106" s="2"/>
    </row>
    <row r="107" spans="1:15" s="2" customFormat="1" x14ac:dyDescent="0.25">
      <c r="A107" s="6" t="s">
        <v>4064</v>
      </c>
      <c r="B107" s="6">
        <v>4018</v>
      </c>
      <c r="C107" s="34">
        <v>42522.685682870368</v>
      </c>
      <c r="D107" s="34">
        <v>42522.713518518518</v>
      </c>
      <c r="E107" s="6" t="s">
        <v>36</v>
      </c>
      <c r="F107" s="15">
        <f>D107-C107</f>
        <v>2.7835648150357883E-2</v>
      </c>
      <c r="G107" s="10"/>
      <c r="H107"/>
      <c r="L107"/>
      <c r="M107"/>
      <c r="N107"/>
      <c r="O107"/>
    </row>
    <row r="108" spans="1:15" x14ac:dyDescent="0.25">
      <c r="A108" s="6" t="s">
        <v>4065</v>
      </c>
      <c r="B108" s="6">
        <v>4017</v>
      </c>
      <c r="C108" s="34">
        <v>42522.724537037036</v>
      </c>
      <c r="D108" s="34">
        <v>42522.751875000002</v>
      </c>
      <c r="E108" s="6" t="s">
        <v>36</v>
      </c>
      <c r="F108" s="15">
        <f>D108-C108</f>
        <v>2.7337962965248153E-2</v>
      </c>
      <c r="G108" s="10"/>
      <c r="J108" s="2"/>
      <c r="K108" s="2"/>
    </row>
    <row r="109" spans="1:15" x14ac:dyDescent="0.25">
      <c r="A109" s="6" t="s">
        <v>4066</v>
      </c>
      <c r="B109" s="6">
        <v>4020</v>
      </c>
      <c r="C109" s="34">
        <v>42522.69190972222</v>
      </c>
      <c r="D109" s="34">
        <v>42522.723657407405</v>
      </c>
      <c r="E109" s="6" t="s">
        <v>29</v>
      </c>
      <c r="F109" s="15">
        <v>2.7789351851851853E-2</v>
      </c>
      <c r="G109" s="10"/>
    </row>
    <row r="110" spans="1:15" x14ac:dyDescent="0.25">
      <c r="A110" s="6" t="s">
        <v>4067</v>
      </c>
      <c r="B110" s="6">
        <v>4019</v>
      </c>
      <c r="C110" s="34">
        <v>42522.731770833336</v>
      </c>
      <c r="D110" s="34">
        <v>42522.762743055559</v>
      </c>
      <c r="E110" s="6" t="s">
        <v>29</v>
      </c>
      <c r="F110" s="15">
        <f>D110-C110</f>
        <v>3.0972222222771961E-2</v>
      </c>
      <c r="G110" s="10"/>
    </row>
    <row r="111" spans="1:15" x14ac:dyDescent="0.25">
      <c r="A111" s="6" t="s">
        <v>4068</v>
      </c>
      <c r="B111" s="6">
        <v>4029</v>
      </c>
      <c r="C111" s="34">
        <v>42522.704942129632</v>
      </c>
      <c r="D111" s="34">
        <v>42522.735625000001</v>
      </c>
      <c r="E111" s="6" t="s">
        <v>35</v>
      </c>
      <c r="F111" s="15">
        <f>D111-C111</f>
        <v>3.068287036876427E-2</v>
      </c>
      <c r="G111" s="10"/>
    </row>
    <row r="112" spans="1:15" x14ac:dyDescent="0.25">
      <c r="A112" s="6" t="s">
        <v>4069</v>
      </c>
      <c r="B112" s="6">
        <v>4030</v>
      </c>
      <c r="C112" s="34">
        <v>42522.7419212963</v>
      </c>
      <c r="D112" s="34">
        <v>42522.775636574072</v>
      </c>
      <c r="E112" s="6" t="s">
        <v>35</v>
      </c>
      <c r="F112" s="15">
        <f>D112-C112</f>
        <v>3.3715277771989349E-2</v>
      </c>
      <c r="G112" s="10"/>
    </row>
    <row r="113" spans="1:7" x14ac:dyDescent="0.25">
      <c r="A113" s="6" t="s">
        <v>4070</v>
      </c>
      <c r="B113" s="6">
        <v>4044</v>
      </c>
      <c r="C113" s="34">
        <v>42522.71675925926</v>
      </c>
      <c r="D113" s="34">
        <v>42522.744386574072</v>
      </c>
      <c r="E113" s="6" t="s">
        <v>24</v>
      </c>
      <c r="F113" s="15">
        <f>D113-C113</f>
        <v>2.7627314811979886E-2</v>
      </c>
      <c r="G113" s="10"/>
    </row>
    <row r="114" spans="1:7" x14ac:dyDescent="0.25">
      <c r="A114" s="6" t="s">
        <v>4071</v>
      </c>
      <c r="B114" s="6">
        <v>4043</v>
      </c>
      <c r="C114" s="34">
        <v>42522.75409722222</v>
      </c>
      <c r="D114" s="34">
        <v>42522.784178240741</v>
      </c>
      <c r="E114" s="6" t="s">
        <v>24</v>
      </c>
      <c r="F114" s="15">
        <f>D114-C114</f>
        <v>3.0081018521741498E-2</v>
      </c>
      <c r="G114" s="10"/>
    </row>
    <row r="115" spans="1:7" x14ac:dyDescent="0.25">
      <c r="A115" s="6" t="s">
        <v>4072</v>
      </c>
      <c r="B115" s="6">
        <v>4031</v>
      </c>
      <c r="C115" s="34">
        <v>42522.727013888885</v>
      </c>
      <c r="D115" s="34">
        <v>42522.754108796296</v>
      </c>
      <c r="E115" s="6" t="s">
        <v>32</v>
      </c>
      <c r="F115" s="15">
        <f>D115-C115</f>
        <v>2.7094907411083113E-2</v>
      </c>
      <c r="G115" s="10"/>
    </row>
    <row r="116" spans="1:7" x14ac:dyDescent="0.25">
      <c r="A116" s="6" t="s">
        <v>4073</v>
      </c>
      <c r="B116" s="6">
        <v>4032</v>
      </c>
      <c r="C116" s="34">
        <v>42522.766875000001</v>
      </c>
      <c r="D116" s="34">
        <v>42522.795219907406</v>
      </c>
      <c r="E116" s="6" t="s">
        <v>32</v>
      </c>
      <c r="F116" s="15">
        <f>D116-C116</f>
        <v>2.8344907404971309E-2</v>
      </c>
      <c r="G116" s="10"/>
    </row>
    <row r="117" spans="1:7" x14ac:dyDescent="0.25">
      <c r="A117" s="6" t="s">
        <v>4074</v>
      </c>
      <c r="B117" s="6">
        <v>4040</v>
      </c>
      <c r="C117" s="34">
        <v>42522.736122685186</v>
      </c>
      <c r="D117" s="34">
        <v>42522.764409722222</v>
      </c>
      <c r="E117" s="6" t="s">
        <v>37</v>
      </c>
      <c r="F117" s="15">
        <f>D117-C117</f>
        <v>2.8287037035624962E-2</v>
      </c>
      <c r="G117" s="10"/>
    </row>
    <row r="118" spans="1:7" x14ac:dyDescent="0.25">
      <c r="A118" s="6" t="s">
        <v>4075</v>
      </c>
      <c r="B118" s="6">
        <v>4039</v>
      </c>
      <c r="C118" s="34">
        <v>42522.770879629628</v>
      </c>
      <c r="D118" s="34">
        <v>42522.804930555554</v>
      </c>
      <c r="E118" s="6" t="s">
        <v>37</v>
      </c>
      <c r="F118" s="15">
        <f>D118-C118</f>
        <v>3.4050925925839692E-2</v>
      </c>
      <c r="G118" s="10"/>
    </row>
    <row r="119" spans="1:7" x14ac:dyDescent="0.25">
      <c r="A119" s="6" t="s">
        <v>4076</v>
      </c>
      <c r="B119" s="6">
        <v>4014</v>
      </c>
      <c r="C119" s="34">
        <v>42522.748229166667</v>
      </c>
      <c r="D119" s="34">
        <v>42522.777141203704</v>
      </c>
      <c r="E119" s="6" t="s">
        <v>28</v>
      </c>
      <c r="F119" s="15">
        <f>D119-C119</f>
        <v>2.8912037036207039E-2</v>
      </c>
      <c r="G119" s="10"/>
    </row>
    <row r="120" spans="1:7" x14ac:dyDescent="0.25">
      <c r="A120" s="6" t="s">
        <v>4077</v>
      </c>
      <c r="B120" s="6">
        <v>4013</v>
      </c>
      <c r="C120" s="34">
        <v>42522.783067129632</v>
      </c>
      <c r="D120" s="34">
        <v>42522.818935185183</v>
      </c>
      <c r="E120" s="6" t="s">
        <v>28</v>
      </c>
      <c r="F120" s="15">
        <f>D120-C120</f>
        <v>3.5868055550963618E-2</v>
      </c>
      <c r="G120" s="10"/>
    </row>
    <row r="121" spans="1:7" x14ac:dyDescent="0.25">
      <c r="A121" s="6" t="s">
        <v>4078</v>
      </c>
      <c r="B121" s="6">
        <v>4018</v>
      </c>
      <c r="C121" s="34">
        <v>42522.757152777776</v>
      </c>
      <c r="D121" s="34">
        <v>42522.786574074074</v>
      </c>
      <c r="E121" s="6" t="s">
        <v>36</v>
      </c>
      <c r="F121" s="15">
        <f>D121-C121</f>
        <v>2.9421296298096422E-2</v>
      </c>
      <c r="G121" s="10"/>
    </row>
    <row r="122" spans="1:7" x14ac:dyDescent="0.25">
      <c r="A122" s="6" t="s">
        <v>4079</v>
      </c>
      <c r="B122" s="6">
        <v>4017</v>
      </c>
      <c r="C122" s="34">
        <v>42522.797013888892</v>
      </c>
      <c r="D122" s="34">
        <v>42522.825578703705</v>
      </c>
      <c r="E122" s="6" t="s">
        <v>36</v>
      </c>
      <c r="F122" s="15">
        <f>D122-C122</f>
        <v>2.8564814812853001E-2</v>
      </c>
      <c r="G122" s="10"/>
    </row>
    <row r="123" spans="1:7" x14ac:dyDescent="0.25">
      <c r="A123" s="6" t="s">
        <v>4080</v>
      </c>
      <c r="B123" s="6">
        <v>4020</v>
      </c>
      <c r="C123" s="34">
        <v>42522.767025462963</v>
      </c>
      <c r="D123" s="34">
        <v>42522.796319444446</v>
      </c>
      <c r="E123" s="6" t="s">
        <v>29</v>
      </c>
      <c r="F123" s="15">
        <f>D123-C123</f>
        <v>2.9293981482624076E-2</v>
      </c>
      <c r="G123" s="10"/>
    </row>
    <row r="124" spans="1:7" x14ac:dyDescent="0.25">
      <c r="A124" s="6" t="s">
        <v>4081</v>
      </c>
      <c r="B124" s="6">
        <v>4019</v>
      </c>
      <c r="C124" s="34">
        <v>42522.808217592596</v>
      </c>
      <c r="D124" s="34">
        <v>42522.835740740738</v>
      </c>
      <c r="E124" s="6" t="s">
        <v>29</v>
      </c>
      <c r="F124" s="15">
        <f>D124-C124</f>
        <v>2.7523148142790888E-2</v>
      </c>
      <c r="G124" s="10"/>
    </row>
    <row r="125" spans="1:7" x14ac:dyDescent="0.25">
      <c r="A125" s="6" t="s">
        <v>4082</v>
      </c>
      <c r="B125" s="6">
        <v>4044</v>
      </c>
      <c r="C125" s="34">
        <v>42522.788877314815</v>
      </c>
      <c r="D125" s="34">
        <v>42522.817650462966</v>
      </c>
      <c r="E125" s="6" t="s">
        <v>24</v>
      </c>
      <c r="F125" s="15">
        <f>D125-C125</f>
        <v>2.8773148151230998E-2</v>
      </c>
      <c r="G125" s="10"/>
    </row>
    <row r="126" spans="1:7" x14ac:dyDescent="0.25">
      <c r="A126" s="6" t="s">
        <v>4083</v>
      </c>
      <c r="B126" s="6">
        <v>4043</v>
      </c>
      <c r="C126" s="34">
        <v>42522.824097222219</v>
      </c>
      <c r="D126" s="34">
        <v>42522.858738425923</v>
      </c>
      <c r="E126" s="6" t="s">
        <v>24</v>
      </c>
      <c r="F126" s="15">
        <f>D126-C126</f>
        <v>3.4641203703358769E-2</v>
      </c>
      <c r="G126" s="10"/>
    </row>
    <row r="127" spans="1:7" x14ac:dyDescent="0.25">
      <c r="A127" s="6" t="s">
        <v>4084</v>
      </c>
      <c r="B127" s="6">
        <v>4040</v>
      </c>
      <c r="C127" s="34">
        <v>42522.807789351849</v>
      </c>
      <c r="D127" s="34">
        <v>42522.838530092595</v>
      </c>
      <c r="E127" s="6" t="s">
        <v>37</v>
      </c>
      <c r="F127" s="15">
        <f>D127-C127</f>
        <v>3.0740740745386574E-2</v>
      </c>
      <c r="G127" s="10"/>
    </row>
    <row r="128" spans="1:7" x14ac:dyDescent="0.25">
      <c r="A128" s="6" t="s">
        <v>4085</v>
      </c>
      <c r="B128" s="6">
        <v>4039</v>
      </c>
      <c r="C128" s="34">
        <v>42522.845995370371</v>
      </c>
      <c r="D128" s="34">
        <v>42522.884166666663</v>
      </c>
      <c r="E128" s="6" t="s">
        <v>37</v>
      </c>
      <c r="F128" s="15">
        <f>D128-C128</f>
        <v>3.8171296291693579E-2</v>
      </c>
      <c r="G128" s="10"/>
    </row>
    <row r="129" spans="1:7" x14ac:dyDescent="0.25">
      <c r="A129" s="6" t="s">
        <v>4086</v>
      </c>
      <c r="B129" s="6">
        <v>4024</v>
      </c>
      <c r="C129" s="34">
        <v>42522.835150462961</v>
      </c>
      <c r="D129" s="34">
        <v>42522.860925925925</v>
      </c>
      <c r="E129" s="6" t="s">
        <v>25</v>
      </c>
      <c r="F129" s="15">
        <f>D129-C129</f>
        <v>2.5775462963792961E-2</v>
      </c>
      <c r="G129" s="10"/>
    </row>
    <row r="130" spans="1:7" x14ac:dyDescent="0.25">
      <c r="A130" s="6" t="s">
        <v>4087</v>
      </c>
      <c r="B130" s="6">
        <v>4023</v>
      </c>
      <c r="C130" s="34">
        <v>42522.870763888888</v>
      </c>
      <c r="D130" s="34">
        <v>42522.899560185186</v>
      </c>
      <c r="E130" s="6" t="s">
        <v>25</v>
      </c>
      <c r="F130" s="15">
        <f>D130-C130</f>
        <v>2.8796296297514345E-2</v>
      </c>
      <c r="G130" s="10"/>
    </row>
    <row r="131" spans="1:7" x14ac:dyDescent="0.25">
      <c r="A131" s="6" t="s">
        <v>4088</v>
      </c>
      <c r="B131" s="6">
        <v>4020</v>
      </c>
      <c r="C131" s="34">
        <v>42522.850243055553</v>
      </c>
      <c r="D131" s="34">
        <v>42522.880393518521</v>
      </c>
      <c r="E131" s="6" t="s">
        <v>29</v>
      </c>
      <c r="F131" s="15">
        <f>D131-C131</f>
        <v>3.0150462967867497E-2</v>
      </c>
      <c r="G131" s="10"/>
    </row>
    <row r="132" spans="1:7" x14ac:dyDescent="0.25">
      <c r="A132" s="6" t="s">
        <v>4089</v>
      </c>
      <c r="B132" s="6">
        <v>4019</v>
      </c>
      <c r="C132" s="34">
        <v>42522.891053240739</v>
      </c>
      <c r="D132" s="34">
        <v>42522.921296296299</v>
      </c>
      <c r="E132" s="6" t="s">
        <v>29</v>
      </c>
      <c r="F132" s="15">
        <f>D132-C132</f>
        <v>3.0243055560276844E-2</v>
      </c>
      <c r="G132" s="10"/>
    </row>
    <row r="133" spans="1:7" x14ac:dyDescent="0.25">
      <c r="A133" s="6" t="s">
        <v>4091</v>
      </c>
      <c r="B133" s="6">
        <v>4043</v>
      </c>
      <c r="C133" s="34">
        <v>42522.912268518521</v>
      </c>
      <c r="D133" s="34">
        <v>42522.945509259262</v>
      </c>
      <c r="E133" s="6" t="s">
        <v>24</v>
      </c>
      <c r="F133" s="15">
        <f>D133-C133</f>
        <v>3.3240740740438923E-2</v>
      </c>
      <c r="G133" s="10"/>
    </row>
    <row r="134" spans="1:7" x14ac:dyDescent="0.25">
      <c r="A134" s="6" t="s">
        <v>4092</v>
      </c>
      <c r="B134" s="6">
        <v>4040</v>
      </c>
      <c r="C134" s="34">
        <v>42522.889247685183</v>
      </c>
      <c r="D134" s="34">
        <v>42522.924189814818</v>
      </c>
      <c r="E134" s="6" t="s">
        <v>37</v>
      </c>
      <c r="F134" s="15">
        <f>D134-C134</f>
        <v>3.4942129634146113E-2</v>
      </c>
      <c r="G134" s="10"/>
    </row>
    <row r="135" spans="1:7" x14ac:dyDescent="0.25">
      <c r="A135" s="6" t="s">
        <v>4093</v>
      </c>
      <c r="B135" s="6">
        <v>4039</v>
      </c>
      <c r="C135" s="34">
        <v>42522.932453703703</v>
      </c>
      <c r="D135" s="34">
        <v>42522.964375000003</v>
      </c>
      <c r="E135" s="6" t="s">
        <v>37</v>
      </c>
      <c r="F135" s="15">
        <f>D135-C135</f>
        <v>3.1921296300424729E-2</v>
      </c>
      <c r="G135" s="10"/>
    </row>
    <row r="136" spans="1:7" x14ac:dyDescent="0.25">
      <c r="A136" s="6" t="s">
        <v>4094</v>
      </c>
      <c r="B136" s="6">
        <v>4018</v>
      </c>
      <c r="C136" s="34">
        <v>42522.914768518516</v>
      </c>
      <c r="D136" s="34">
        <v>42522.944143518522</v>
      </c>
      <c r="E136" s="6" t="s">
        <v>36</v>
      </c>
      <c r="F136" s="15">
        <f>D136-C136</f>
        <v>2.9375000005529728E-2</v>
      </c>
      <c r="G136" s="10"/>
    </row>
    <row r="137" spans="1:7" x14ac:dyDescent="0.25">
      <c r="A137" s="6" t="s">
        <v>4095</v>
      </c>
      <c r="B137" s="6">
        <v>4017</v>
      </c>
      <c r="C137" s="34">
        <v>42522.955474537041</v>
      </c>
      <c r="D137" s="34">
        <v>42522.982407407406</v>
      </c>
      <c r="E137" s="6" t="s">
        <v>36</v>
      </c>
      <c r="F137" s="15">
        <f>D137-C137</f>
        <v>2.693287036527181E-2</v>
      </c>
      <c r="G137" s="10"/>
    </row>
    <row r="138" spans="1:7" x14ac:dyDescent="0.25">
      <c r="A138" s="6" t="s">
        <v>4096</v>
      </c>
      <c r="B138" s="6">
        <v>4020</v>
      </c>
      <c r="C138" s="34">
        <v>42522.934629629628</v>
      </c>
      <c r="D138" s="34">
        <v>42522.962384259263</v>
      </c>
      <c r="E138" s="6" t="s">
        <v>29</v>
      </c>
      <c r="F138" s="15">
        <f>D138-C138</f>
        <v>2.775462963472819E-2</v>
      </c>
      <c r="G138" s="10"/>
    </row>
    <row r="139" spans="1:7" x14ac:dyDescent="0.25">
      <c r="A139" s="6" t="s">
        <v>4097</v>
      </c>
      <c r="B139" s="6">
        <v>4019</v>
      </c>
      <c r="C139" s="34">
        <v>42522.972627314812</v>
      </c>
      <c r="D139" s="34">
        <v>42523.003032407411</v>
      </c>
      <c r="E139" s="6" t="s">
        <v>29</v>
      </c>
      <c r="F139" s="15">
        <f>D139-C139</f>
        <v>3.0405092598812189E-2</v>
      </c>
      <c r="G139" s="10"/>
    </row>
    <row r="140" spans="1:7" x14ac:dyDescent="0.25">
      <c r="A140" s="6" t="s">
        <v>4099</v>
      </c>
      <c r="B140" s="6">
        <v>4043</v>
      </c>
      <c r="C140" s="34">
        <v>42522.994108796294</v>
      </c>
      <c r="D140" s="34">
        <v>42523.024548611109</v>
      </c>
      <c r="E140" s="6" t="s">
        <v>24</v>
      </c>
      <c r="F140" s="15">
        <f>D140-C140</f>
        <v>3.0439814814599231E-2</v>
      </c>
      <c r="G140" s="10"/>
    </row>
    <row r="141" spans="1:7" x14ac:dyDescent="0.25">
      <c r="A141" s="6" t="s">
        <v>4100</v>
      </c>
      <c r="B141" s="6">
        <v>4040</v>
      </c>
      <c r="C141" s="34">
        <v>42522.974016203705</v>
      </c>
      <c r="D141" s="34">
        <v>42523.006469907406</v>
      </c>
      <c r="E141" s="15" t="s">
        <v>37</v>
      </c>
      <c r="F141" s="15">
        <f>D141-C141</f>
        <v>3.2453703701321501E-2</v>
      </c>
      <c r="G141" s="10"/>
    </row>
    <row r="142" spans="1:7" x14ac:dyDescent="0.25">
      <c r="A142" s="6" t="s">
        <v>4101</v>
      </c>
      <c r="B142" s="6">
        <v>4039</v>
      </c>
      <c r="C142" s="34">
        <v>42523.015474537038</v>
      </c>
      <c r="D142" s="34">
        <v>42523.047118055554</v>
      </c>
      <c r="E142" s="15" t="s">
        <v>37</v>
      </c>
      <c r="F142" s="15">
        <f>D142-C142</f>
        <v>3.1643518515920732E-2</v>
      </c>
      <c r="G142" s="10"/>
    </row>
    <row r="143" spans="1:7" x14ac:dyDescent="0.25">
      <c r="A143" s="6" t="s">
        <v>4102</v>
      </c>
      <c r="B143" s="6">
        <v>4018</v>
      </c>
      <c r="C143" s="34">
        <v>42523.000914351855</v>
      </c>
      <c r="D143" s="34">
        <v>42523.025520833333</v>
      </c>
      <c r="E143" s="15" t="s">
        <v>36</v>
      </c>
      <c r="F143" s="15">
        <f>D143-C143</f>
        <v>2.4606481478258502E-2</v>
      </c>
      <c r="G143" s="10"/>
    </row>
    <row r="144" spans="1:7" x14ac:dyDescent="0.25">
      <c r="A144" s="6" t="s">
        <v>4103</v>
      </c>
      <c r="B144" s="6">
        <v>4017</v>
      </c>
      <c r="C144" s="34">
        <v>42523.039421296293</v>
      </c>
      <c r="D144" s="34">
        <v>42523.064942129633</v>
      </c>
      <c r="E144" s="15" t="s">
        <v>36</v>
      </c>
      <c r="F144" s="15">
        <f>D144-C144</f>
        <v>2.5520833340124227E-2</v>
      </c>
      <c r="G144" s="10"/>
    </row>
    <row r="145" spans="1:7" x14ac:dyDescent="0.25">
      <c r="A145" s="6" t="s">
        <v>4104</v>
      </c>
      <c r="B145" s="6">
        <v>4020</v>
      </c>
      <c r="C145" s="34">
        <v>42523.018726851849</v>
      </c>
      <c r="D145" s="34">
        <v>42523.045532407406</v>
      </c>
      <c r="E145" s="15" t="s">
        <v>29</v>
      </c>
      <c r="F145" s="15">
        <f>D145-C145</f>
        <v>2.6805555557075422E-2</v>
      </c>
      <c r="G145" s="10"/>
    </row>
    <row r="146" spans="1:7" x14ac:dyDescent="0.25">
      <c r="A146" s="6" t="s">
        <v>4105</v>
      </c>
      <c r="B146" s="6">
        <v>4019</v>
      </c>
      <c r="C146" s="34">
        <v>42523.058969907404</v>
      </c>
      <c r="D146" s="34">
        <v>42523.08556712963</v>
      </c>
      <c r="E146" s="15" t="s">
        <v>29</v>
      </c>
      <c r="F146" s="15">
        <f>D146-C146</f>
        <v>2.6597222225973383E-2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8 E140:F146 F3:F139">
    <cfRule type="expression" dxfId="425" priority="33">
      <formula>#REF!&gt;#REF!</formula>
    </cfRule>
    <cfRule type="expression" dxfId="424" priority="34">
      <formula>#REF!&gt;0</formula>
    </cfRule>
    <cfRule type="expression" dxfId="423" priority="35">
      <formula>#REF!&gt;0</formula>
    </cfRule>
  </conditionalFormatting>
  <conditionalFormatting sqref="A147:G218 E140:F146 F3:F139">
    <cfRule type="expression" dxfId="422" priority="32">
      <formula>NOT(ISBLANK($G3))</formula>
    </cfRule>
  </conditionalFormatting>
  <conditionalFormatting sqref="A147:B218">
    <cfRule type="expression" dxfId="421" priority="36">
      <formula>$P158&gt;0</formula>
    </cfRule>
    <cfRule type="expression" dxfId="420" priority="37">
      <formula>$O158&gt;0</formula>
    </cfRule>
  </conditionalFormatting>
  <conditionalFormatting sqref="E3:E139 G3:G5 A3:D146 G7:G146">
    <cfRule type="expression" dxfId="419" priority="30">
      <formula>$P3&gt;0</formula>
    </cfRule>
    <cfRule type="expression" dxfId="418" priority="31">
      <formula>$O3&gt;0</formula>
    </cfRule>
  </conditionalFormatting>
  <conditionalFormatting sqref="G6">
    <cfRule type="expression" dxfId="291" priority="2">
      <formula>$P6&gt;0</formula>
    </cfRule>
    <cfRule type="expression" dxfId="290" priority="3">
      <formula>$O6&gt;0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" id="{DC213475-4BE6-484D-98F4-202E0AECDAED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A147:B218</xm:sqref>
        </x14:conditionalFormatting>
        <x14:conditionalFormatting xmlns:xm="http://schemas.microsoft.com/office/excel/2006/main">
          <x14:cfRule type="expression" priority="29" id="{D7721933-1AFC-41DA-93BD-A7AA91698093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E3:E139</xm:sqref>
        </x14:conditionalFormatting>
        <x14:conditionalFormatting xmlns:xm="http://schemas.microsoft.com/office/excel/2006/main">
          <x14:cfRule type="expression" priority="13" id="{84773E55-5717-4980-9775-25B7DDFE13D1}">
            <xm:f>$N3&gt;'[Train Runs and Enforcements 2016-06-01.xlsx]Variables'!#REF!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G3:G5 A3:D146 G7:G146</xm:sqref>
        </x14:conditionalFormatting>
        <x14:conditionalFormatting xmlns:xm="http://schemas.microsoft.com/office/excel/2006/main">
          <x14:cfRule type="expression" priority="1" id="{81B8A415-DA1D-4A01-B449-9DBA196BE493}">
            <xm:f>$N6&gt;'[Train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0"/>
  <sheetViews>
    <sheetView zoomScaleNormal="100" workbookViewId="0">
      <selection activeCell="G27" sqref="G2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- 2016-05-31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3858</v>
      </c>
      <c r="B3" s="13">
        <v>4029</v>
      </c>
      <c r="C3" s="42">
        <v>42521.331516203703</v>
      </c>
      <c r="D3" s="42">
        <v>42521.35659722222</v>
      </c>
      <c r="E3" s="13" t="s">
        <v>35</v>
      </c>
      <c r="F3" s="16">
        <f>D3-C3</f>
        <v>2.5081018517084885E-2</v>
      </c>
      <c r="G3" s="14" t="s">
        <v>4707</v>
      </c>
      <c r="J3" s="20">
        <v>42521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13" t="s">
        <v>3843</v>
      </c>
      <c r="B4" s="13">
        <v>4043</v>
      </c>
      <c r="C4" s="42">
        <v>42521.286863425928</v>
      </c>
      <c r="D4" s="42">
        <v>42521.315763888888</v>
      </c>
      <c r="E4" s="13" t="s">
        <v>24</v>
      </c>
      <c r="F4" s="16">
        <f>D4-C4</f>
        <v>2.8900462959427387E-2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3925</v>
      </c>
      <c r="B5" s="13">
        <v>4031</v>
      </c>
      <c r="C5" s="42">
        <v>42521.710810185185</v>
      </c>
      <c r="D5" s="42">
        <v>42521.710810185185</v>
      </c>
      <c r="E5" s="13" t="s">
        <v>32</v>
      </c>
      <c r="F5" s="16">
        <f>D5-C5</f>
        <v>0</v>
      </c>
      <c r="G5" s="14" t="s">
        <v>785</v>
      </c>
      <c r="J5" s="22" t="s">
        <v>7</v>
      </c>
      <c r="K5" s="24">
        <f>COUNTA(F3:F984)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3946</v>
      </c>
      <c r="B6" s="13">
        <v>4030</v>
      </c>
      <c r="C6" s="42">
        <v>42521.88894675926</v>
      </c>
      <c r="D6" s="42">
        <v>42521.894259259258</v>
      </c>
      <c r="E6" s="13" t="s">
        <v>35</v>
      </c>
      <c r="F6" s="16">
        <f>D6-C6</f>
        <v>5.3124999976716936E-3</v>
      </c>
      <c r="G6" s="14" t="s">
        <v>785</v>
      </c>
      <c r="J6" s="22" t="s">
        <v>15</v>
      </c>
      <c r="K6" s="24">
        <f>K5-K8</f>
        <v>134</v>
      </c>
      <c r="L6" s="25">
        <v>44.44082687376067</v>
      </c>
      <c r="M6" s="25">
        <v>35.66666666418314</v>
      </c>
      <c r="N6" s="25">
        <v>85.833333333721384</v>
      </c>
    </row>
    <row r="7" spans="1:65" s="2" customFormat="1" x14ac:dyDescent="0.25">
      <c r="A7" s="13" t="s">
        <v>3840</v>
      </c>
      <c r="B7" s="13">
        <v>4014</v>
      </c>
      <c r="C7" s="42">
        <v>42521.245555555557</v>
      </c>
      <c r="D7" s="42">
        <v>42521.269120370373</v>
      </c>
      <c r="E7" s="13" t="s">
        <v>28</v>
      </c>
      <c r="F7" s="16">
        <f>D7-C7</f>
        <v>2.3564814815472346E-2</v>
      </c>
      <c r="G7" s="14" t="s">
        <v>3817</v>
      </c>
      <c r="J7" s="22" t="s">
        <v>9</v>
      </c>
      <c r="K7" s="29">
        <f>K6/K5</f>
        <v>0.94366197183098588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3886</v>
      </c>
      <c r="B8" s="13">
        <v>4029</v>
      </c>
      <c r="C8" s="42">
        <v>42521.483912037038</v>
      </c>
      <c r="D8" s="42">
        <v>42521.504664351851</v>
      </c>
      <c r="E8" s="13" t="s">
        <v>35</v>
      </c>
      <c r="F8" s="16">
        <f>D8-C8</f>
        <v>2.0752314812853001E-2</v>
      </c>
      <c r="G8" s="14" t="s">
        <v>3962</v>
      </c>
      <c r="J8" s="22" t="s">
        <v>16</v>
      </c>
      <c r="K8" s="24">
        <f>COUNTA(G3:G984)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3856</v>
      </c>
      <c r="B9" s="13">
        <v>4044</v>
      </c>
      <c r="C9" s="42">
        <v>42521.329108796293</v>
      </c>
      <c r="D9" s="42">
        <v>42521.349861111114</v>
      </c>
      <c r="E9" s="13" t="s">
        <v>24</v>
      </c>
      <c r="F9" s="16">
        <f>D9-C9</f>
        <v>2.0752314820128959E-2</v>
      </c>
      <c r="G9" s="14" t="s">
        <v>3961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3836</v>
      </c>
      <c r="B10" s="13">
        <v>4040</v>
      </c>
      <c r="C10" s="42">
        <v>42521.21434027778</v>
      </c>
      <c r="D10" s="42">
        <v>42521.242094907408</v>
      </c>
      <c r="E10" s="13" t="s">
        <v>37</v>
      </c>
      <c r="F10" s="16">
        <f>D10-C10</f>
        <v>2.7754629627452232E-2</v>
      </c>
      <c r="G10" s="14" t="s">
        <v>4707</v>
      </c>
    </row>
    <row r="11" spans="1:65" s="2" customFormat="1" x14ac:dyDescent="0.25">
      <c r="A11" s="6" t="s">
        <v>3824</v>
      </c>
      <c r="B11" s="6">
        <v>4009</v>
      </c>
      <c r="C11" s="34">
        <v>42521.127395833333</v>
      </c>
      <c r="D11" s="34">
        <v>42521.16064814815</v>
      </c>
      <c r="E11" s="6" t="s">
        <v>631</v>
      </c>
      <c r="F11" s="15">
        <f>D11-C11</f>
        <v>3.3252314817218576E-2</v>
      </c>
      <c r="G11" s="10"/>
    </row>
    <row r="12" spans="1:65" s="2" customFormat="1" x14ac:dyDescent="0.25">
      <c r="A12" s="6" t="s">
        <v>3825</v>
      </c>
      <c r="B12" s="6">
        <v>4039</v>
      </c>
      <c r="C12" s="34">
        <v>42521.165925925925</v>
      </c>
      <c r="D12" s="34">
        <v>42521.200289351851</v>
      </c>
      <c r="E12" s="6" t="s">
        <v>37</v>
      </c>
      <c r="F12" s="15">
        <f>D12-C12</f>
        <v>3.4363425926130731E-2</v>
      </c>
      <c r="G12" s="10"/>
    </row>
    <row r="13" spans="1:65" s="2" customFormat="1" x14ac:dyDescent="0.25">
      <c r="A13" s="6" t="s">
        <v>3826</v>
      </c>
      <c r="B13" s="6">
        <v>4011</v>
      </c>
      <c r="C13" s="34">
        <v>42521.151979166665</v>
      </c>
      <c r="D13" s="34">
        <v>42521.181759259256</v>
      </c>
      <c r="E13" s="6" t="s">
        <v>33</v>
      </c>
      <c r="F13" s="15">
        <f>D13-C13</f>
        <v>2.9780092590954155E-2</v>
      </c>
      <c r="G13" s="10"/>
    </row>
    <row r="14" spans="1:65" s="2" customFormat="1" x14ac:dyDescent="0.25">
      <c r="A14" s="6" t="s">
        <v>3827</v>
      </c>
      <c r="B14" s="6">
        <v>4013</v>
      </c>
      <c r="C14" s="34">
        <v>42521.194108796299</v>
      </c>
      <c r="D14" s="34">
        <v>42521.221932870372</v>
      </c>
      <c r="E14" s="6" t="s">
        <v>28</v>
      </c>
      <c r="F14" s="15">
        <f>D14-C14</f>
        <v>2.7824074073578231E-2</v>
      </c>
      <c r="G14" s="10"/>
    </row>
    <row r="15" spans="1:65" s="2" customFormat="1" x14ac:dyDescent="0.25">
      <c r="A15" s="6" t="s">
        <v>3828</v>
      </c>
      <c r="B15" s="6">
        <v>4044</v>
      </c>
      <c r="C15" s="34">
        <v>42521.169606481482</v>
      </c>
      <c r="D15" s="34">
        <v>42521.201921296299</v>
      </c>
      <c r="E15" s="6" t="s">
        <v>24</v>
      </c>
      <c r="F15" s="15">
        <f>D15-C15</f>
        <v>3.2314814816345461E-2</v>
      </c>
      <c r="G15" s="10"/>
    </row>
    <row r="16" spans="1:65" s="2" customFormat="1" x14ac:dyDescent="0.25">
      <c r="A16" s="6" t="s">
        <v>3829</v>
      </c>
      <c r="B16" s="6">
        <v>4008</v>
      </c>
      <c r="C16" s="34">
        <v>42521.206689814811</v>
      </c>
      <c r="D16" s="34">
        <v>42521.241215277776</v>
      </c>
      <c r="E16" s="6" t="s">
        <v>23</v>
      </c>
      <c r="F16" s="15">
        <f>D16-C16</f>
        <v>3.4525462964666076E-2</v>
      </c>
      <c r="G16" s="10"/>
    </row>
    <row r="17" spans="1:7" s="2" customFormat="1" x14ac:dyDescent="0.25">
      <c r="A17" s="6" t="s">
        <v>3830</v>
      </c>
      <c r="B17" s="6">
        <v>4029</v>
      </c>
      <c r="C17" s="34">
        <v>42521.183020833334</v>
      </c>
      <c r="D17" s="34">
        <v>42521.212708333333</v>
      </c>
      <c r="E17" s="6" t="s">
        <v>35</v>
      </c>
      <c r="F17" s="15">
        <f>D17-C17</f>
        <v>2.9687499998544808E-2</v>
      </c>
      <c r="G17" s="10"/>
    </row>
    <row r="18" spans="1:7" s="2" customFormat="1" x14ac:dyDescent="0.25">
      <c r="A18" s="6" t="s">
        <v>3831</v>
      </c>
      <c r="B18" s="6">
        <v>4030</v>
      </c>
      <c r="C18" s="34">
        <v>42521.224236111113</v>
      </c>
      <c r="D18" s="34">
        <v>42521.252175925925</v>
      </c>
      <c r="E18" s="6" t="s">
        <v>35</v>
      </c>
      <c r="F18" s="15">
        <f>D18-C18</f>
        <v>2.7939814812270924E-2</v>
      </c>
      <c r="G18" s="10"/>
    </row>
    <row r="19" spans="1:7" s="2" customFormat="1" x14ac:dyDescent="0.25">
      <c r="A19" s="6" t="s">
        <v>3832</v>
      </c>
      <c r="B19" s="6">
        <v>4031</v>
      </c>
      <c r="C19" s="34">
        <v>42521.192164351851</v>
      </c>
      <c r="D19" s="34">
        <v>42521.223217592589</v>
      </c>
      <c r="E19" s="6" t="s">
        <v>32</v>
      </c>
      <c r="F19" s="15">
        <f>D19-C19</f>
        <v>3.1053240738401655E-2</v>
      </c>
      <c r="G19" s="10"/>
    </row>
    <row r="20" spans="1:7" s="2" customFormat="1" x14ac:dyDescent="0.25">
      <c r="A20" s="6" t="s">
        <v>3833</v>
      </c>
      <c r="B20" s="6">
        <v>4032</v>
      </c>
      <c r="C20" s="34">
        <v>42521.231446759259</v>
      </c>
      <c r="D20" s="34">
        <v>42521.264606481483</v>
      </c>
      <c r="E20" s="6" t="s">
        <v>32</v>
      </c>
      <c r="F20" s="15">
        <f>D20-C20</f>
        <v>3.3159722224809229E-2</v>
      </c>
      <c r="G20" s="10"/>
    </row>
    <row r="21" spans="1:7" s="2" customFormat="1" x14ac:dyDescent="0.25">
      <c r="A21" s="6" t="s">
        <v>3834</v>
      </c>
      <c r="B21" s="6">
        <v>4009</v>
      </c>
      <c r="C21" s="34">
        <v>42521.208078703705</v>
      </c>
      <c r="D21" s="34">
        <v>42521.235138888886</v>
      </c>
      <c r="E21" s="6" t="s">
        <v>631</v>
      </c>
      <c r="F21" s="15">
        <f>D21-C21</f>
        <v>2.7060185180744156E-2</v>
      </c>
      <c r="G21" s="10"/>
    </row>
    <row r="22" spans="1:7" s="2" customFormat="1" x14ac:dyDescent="0.25">
      <c r="A22" s="6" t="s">
        <v>3835</v>
      </c>
      <c r="B22" s="6">
        <v>4010</v>
      </c>
      <c r="C22" s="34">
        <v>42521.245324074072</v>
      </c>
      <c r="D22" s="34">
        <v>42521.275613425925</v>
      </c>
      <c r="E22" s="6" t="s">
        <v>631</v>
      </c>
      <c r="F22" s="15">
        <f>D22-C22</f>
        <v>3.0289351852843538E-2</v>
      </c>
      <c r="G22" s="10"/>
    </row>
    <row r="23" spans="1:7" s="2" customFormat="1" x14ac:dyDescent="0.25">
      <c r="A23" s="6" t="s">
        <v>3837</v>
      </c>
      <c r="B23" s="6">
        <v>4039</v>
      </c>
      <c r="C23" s="34">
        <v>42521.253101851849</v>
      </c>
      <c r="D23" s="34">
        <v>42521.286493055559</v>
      </c>
      <c r="E23" s="6" t="s">
        <v>37</v>
      </c>
      <c r="F23" s="15">
        <f>D23-C23</f>
        <v>3.3391203709470574E-2</v>
      </c>
      <c r="G23" s="10"/>
    </row>
    <row r="24" spans="1:7" s="2" customFormat="1" x14ac:dyDescent="0.25">
      <c r="A24" s="6" t="s">
        <v>3838</v>
      </c>
      <c r="B24" s="6">
        <v>4011</v>
      </c>
      <c r="C24" s="34">
        <v>42521.229201388887</v>
      </c>
      <c r="D24" s="34">
        <v>42521.25545138889</v>
      </c>
      <c r="E24" s="6" t="s">
        <v>33</v>
      </c>
      <c r="F24" s="15">
        <f>D24-C24</f>
        <v>2.6250000002619345E-2</v>
      </c>
      <c r="G24" s="10"/>
    </row>
    <row r="25" spans="1:7" s="2" customFormat="1" x14ac:dyDescent="0.25">
      <c r="A25" s="6" t="s">
        <v>3839</v>
      </c>
      <c r="B25" s="6">
        <v>4012</v>
      </c>
      <c r="C25" s="34">
        <v>42521.263518518521</v>
      </c>
      <c r="D25" s="34">
        <v>42521.294108796297</v>
      </c>
      <c r="E25" s="6" t="s">
        <v>33</v>
      </c>
      <c r="F25" s="15">
        <f>D25-C25</f>
        <v>3.0590277776354924E-2</v>
      </c>
      <c r="G25" s="10"/>
    </row>
    <row r="26" spans="1:7" s="2" customFormat="1" x14ac:dyDescent="0.25">
      <c r="A26" s="6" t="s">
        <v>3840</v>
      </c>
      <c r="B26" s="6">
        <v>4014</v>
      </c>
      <c r="C26" s="34">
        <v>42521.234953703701</v>
      </c>
      <c r="D26" s="34">
        <v>42521.241805555554</v>
      </c>
      <c r="E26" s="6" t="s">
        <v>28</v>
      </c>
      <c r="F26" s="15">
        <f>D26-C26</f>
        <v>6.8518518528435379E-3</v>
      </c>
      <c r="G26" s="10"/>
    </row>
    <row r="27" spans="1:7" s="2" customFormat="1" x14ac:dyDescent="0.25">
      <c r="A27" s="6" t="s">
        <v>3841</v>
      </c>
      <c r="B27" s="6">
        <v>4013</v>
      </c>
      <c r="C27" s="34">
        <v>42521.277662037035</v>
      </c>
      <c r="D27" s="34">
        <v>42521.305173611108</v>
      </c>
      <c r="E27" s="6" t="s">
        <v>28</v>
      </c>
      <c r="F27" s="15">
        <f>D27-C27</f>
        <v>2.7511574073287193E-2</v>
      </c>
      <c r="G27" s="10"/>
    </row>
    <row r="28" spans="1:7" s="2" customFormat="1" x14ac:dyDescent="0.25">
      <c r="A28" s="6" t="s">
        <v>3842</v>
      </c>
      <c r="B28" s="6">
        <v>4044</v>
      </c>
      <c r="C28" s="34">
        <v>42521.247928240744</v>
      </c>
      <c r="D28" s="34">
        <v>42521.274953703702</v>
      </c>
      <c r="E28" s="6" t="s">
        <v>24</v>
      </c>
      <c r="F28" s="15">
        <f>D28-C28</f>
        <v>2.7025462957681157E-2</v>
      </c>
      <c r="G28" s="10"/>
    </row>
    <row r="29" spans="1:7" s="2" customFormat="1" x14ac:dyDescent="0.25">
      <c r="A29" s="6" t="s">
        <v>3844</v>
      </c>
      <c r="B29" s="6">
        <v>4029</v>
      </c>
      <c r="C29" s="34">
        <v>42521.258750000001</v>
      </c>
      <c r="D29" s="34">
        <v>42521.285451388889</v>
      </c>
      <c r="E29" s="6" t="s">
        <v>35</v>
      </c>
      <c r="F29" s="15">
        <f>D29-C29</f>
        <v>2.6701388887886424E-2</v>
      </c>
      <c r="G29" s="10"/>
    </row>
    <row r="30" spans="1:7" s="2" customFormat="1" x14ac:dyDescent="0.25">
      <c r="A30" s="6" t="s">
        <v>3845</v>
      </c>
      <c r="B30" s="6">
        <v>4030</v>
      </c>
      <c r="C30" s="34">
        <v>42521.293217592596</v>
      </c>
      <c r="D30" s="34">
        <v>42521.324837962966</v>
      </c>
      <c r="E30" s="6" t="s">
        <v>35</v>
      </c>
      <c r="F30" s="15">
        <f>D30-C30</f>
        <v>3.1620370369637385E-2</v>
      </c>
      <c r="G30" s="10"/>
    </row>
    <row r="31" spans="1:7" s="2" customFormat="1" x14ac:dyDescent="0.25">
      <c r="A31" s="6" t="s">
        <v>3846</v>
      </c>
      <c r="B31" s="6">
        <v>4031</v>
      </c>
      <c r="C31" s="34">
        <v>42521.266747685186</v>
      </c>
      <c r="D31" s="34">
        <v>42521.296226851853</v>
      </c>
      <c r="E31" s="6" t="s">
        <v>32</v>
      </c>
      <c r="F31" s="15">
        <f>D31-C31</f>
        <v>2.9479166667442769E-2</v>
      </c>
      <c r="G31" s="10"/>
    </row>
    <row r="32" spans="1:7" s="2" customFormat="1" x14ac:dyDescent="0.25">
      <c r="A32" s="6" t="s">
        <v>3847</v>
      </c>
      <c r="B32" s="6">
        <v>4032</v>
      </c>
      <c r="C32" s="34">
        <v>42521.302314814813</v>
      </c>
      <c r="D32" s="34">
        <v>42521.335613425923</v>
      </c>
      <c r="E32" s="6" t="s">
        <v>32</v>
      </c>
      <c r="F32" s="15">
        <f>D32-C32</f>
        <v>3.329861110978527E-2</v>
      </c>
      <c r="G32" s="10"/>
    </row>
    <row r="33" spans="1:7" s="2" customFormat="1" x14ac:dyDescent="0.25">
      <c r="A33" s="6" t="s">
        <v>3848</v>
      </c>
      <c r="B33" s="6">
        <v>4009</v>
      </c>
      <c r="C33" s="34">
        <v>42521.278217592589</v>
      </c>
      <c r="D33" s="34">
        <v>42521.307175925926</v>
      </c>
      <c r="E33" s="6" t="s">
        <v>631</v>
      </c>
      <c r="F33" s="15">
        <f>D33-C33</f>
        <v>2.8958333336049691E-2</v>
      </c>
      <c r="G33" s="10"/>
    </row>
    <row r="34" spans="1:7" s="2" customFormat="1" x14ac:dyDescent="0.25">
      <c r="A34" s="6" t="s">
        <v>3849</v>
      </c>
      <c r="B34" s="6">
        <v>4010</v>
      </c>
      <c r="C34" s="34">
        <v>42521.314930555556</v>
      </c>
      <c r="D34" s="34">
        <v>42521.348344907405</v>
      </c>
      <c r="E34" s="6" t="s">
        <v>631</v>
      </c>
      <c r="F34" s="15">
        <f>D34-C34</f>
        <v>3.3414351848477963E-2</v>
      </c>
      <c r="G34" s="10"/>
    </row>
    <row r="35" spans="1:7" s="2" customFormat="1" x14ac:dyDescent="0.25">
      <c r="A35" s="6" t="s">
        <v>3850</v>
      </c>
      <c r="B35" s="6">
        <v>4040</v>
      </c>
      <c r="C35" s="34">
        <v>42521.289664351854</v>
      </c>
      <c r="D35" s="34">
        <v>42521.316331018519</v>
      </c>
      <c r="E35" s="6" t="s">
        <v>37</v>
      </c>
      <c r="F35" s="15">
        <f>D35-C35</f>
        <v>2.6666666664823424E-2</v>
      </c>
      <c r="G35" s="10"/>
    </row>
    <row r="36" spans="1:7" s="2" customFormat="1" x14ac:dyDescent="0.25">
      <c r="A36" s="6" t="s">
        <v>3851</v>
      </c>
      <c r="B36" s="6">
        <v>4039</v>
      </c>
      <c r="C36" s="34">
        <v>42521.324305555558</v>
      </c>
      <c r="D36" s="34">
        <v>42521.357858796298</v>
      </c>
      <c r="E36" s="6" t="s">
        <v>37</v>
      </c>
      <c r="F36" s="15">
        <f>D36-C36</f>
        <v>3.3553240740729962E-2</v>
      </c>
      <c r="G36" s="10"/>
    </row>
    <row r="37" spans="1:7" s="2" customFormat="1" x14ac:dyDescent="0.25">
      <c r="A37" s="6" t="s">
        <v>3852</v>
      </c>
      <c r="B37" s="6">
        <v>4011</v>
      </c>
      <c r="C37" s="34">
        <v>42521.299421296295</v>
      </c>
      <c r="D37" s="34">
        <v>42521.327789351853</v>
      </c>
      <c r="E37" s="6" t="s">
        <v>33</v>
      </c>
      <c r="F37" s="15">
        <f>D37-C37</f>
        <v>2.8368055558530614E-2</v>
      </c>
      <c r="G37" s="10"/>
    </row>
    <row r="38" spans="1:7" s="2" customFormat="1" x14ac:dyDescent="0.25">
      <c r="A38" s="6" t="s">
        <v>3853</v>
      </c>
      <c r="B38" s="6">
        <v>4012</v>
      </c>
      <c r="C38" s="34">
        <v>42521.333599537036</v>
      </c>
      <c r="D38" s="34">
        <v>42521.367731481485</v>
      </c>
      <c r="E38" s="6" t="s">
        <v>33</v>
      </c>
      <c r="F38" s="15">
        <f>D38-C38</f>
        <v>3.4131944448745344E-2</v>
      </c>
      <c r="G38" s="10"/>
    </row>
    <row r="39" spans="1:7" s="2" customFormat="1" x14ac:dyDescent="0.25">
      <c r="A39" s="6" t="s">
        <v>3854</v>
      </c>
      <c r="B39" s="6">
        <v>4014</v>
      </c>
      <c r="C39" s="34">
        <v>42521.308842592596</v>
      </c>
      <c r="D39" s="34">
        <v>42521.339594907404</v>
      </c>
      <c r="E39" s="6" t="s">
        <v>28</v>
      </c>
      <c r="F39" s="15">
        <f>D39-C39</f>
        <v>3.0752314807614312E-2</v>
      </c>
      <c r="G39" s="10"/>
    </row>
    <row r="40" spans="1:7" s="2" customFormat="1" x14ac:dyDescent="0.25">
      <c r="A40" s="6" t="s">
        <v>3855</v>
      </c>
      <c r="B40" s="6">
        <v>4013</v>
      </c>
      <c r="C40" s="34">
        <v>42521.349918981483</v>
      </c>
      <c r="D40" s="34">
        <v>42521.379583333335</v>
      </c>
      <c r="E40" s="6" t="s">
        <v>28</v>
      </c>
      <c r="F40" s="15">
        <f>D40-C40</f>
        <v>2.9664351852261461E-2</v>
      </c>
      <c r="G40" s="10"/>
    </row>
    <row r="41" spans="1:7" s="2" customFormat="1" x14ac:dyDescent="0.25">
      <c r="A41" s="6" t="s">
        <v>3857</v>
      </c>
      <c r="B41" s="6">
        <v>4043</v>
      </c>
      <c r="C41" s="34">
        <v>42521.36246527778</v>
      </c>
      <c r="D41" s="34">
        <v>42521.387233796297</v>
      </c>
      <c r="E41" s="6" t="s">
        <v>24</v>
      </c>
      <c r="F41" s="15">
        <f>D41-C41</f>
        <v>2.4768518516793847E-2</v>
      </c>
      <c r="G41" s="10"/>
    </row>
    <row r="42" spans="1:7" s="2" customFormat="1" x14ac:dyDescent="0.25">
      <c r="A42" s="6" t="s">
        <v>3859</v>
      </c>
      <c r="B42" s="6">
        <v>4030</v>
      </c>
      <c r="C42" s="34">
        <v>42521.37128472222</v>
      </c>
      <c r="D42" s="34">
        <v>42521.398622685185</v>
      </c>
      <c r="E42" s="6" t="s">
        <v>35</v>
      </c>
      <c r="F42" s="15">
        <f>D42-C42</f>
        <v>2.7337962965248153E-2</v>
      </c>
      <c r="G42" s="10"/>
    </row>
    <row r="43" spans="1:7" s="2" customFormat="1" x14ac:dyDescent="0.25">
      <c r="A43" s="6" t="s">
        <v>3860</v>
      </c>
      <c r="B43" s="6">
        <v>4031</v>
      </c>
      <c r="C43" s="34">
        <v>42521.339525462965</v>
      </c>
      <c r="D43" s="34">
        <v>42521.368726851855</v>
      </c>
      <c r="E43" s="6" t="s">
        <v>32</v>
      </c>
      <c r="F43" s="15">
        <f>D43-C43</f>
        <v>2.920138889021473E-2</v>
      </c>
      <c r="G43" s="10"/>
    </row>
    <row r="44" spans="1:7" s="2" customFormat="1" x14ac:dyDescent="0.25">
      <c r="A44" s="6" t="s">
        <v>3861</v>
      </c>
      <c r="B44" s="6">
        <v>4032</v>
      </c>
      <c r="C44" s="34">
        <v>42521.375092592592</v>
      </c>
      <c r="D44" s="34">
        <v>42521.408726851849</v>
      </c>
      <c r="E44" s="6" t="s">
        <v>32</v>
      </c>
      <c r="F44" s="15">
        <f>D44-C44</f>
        <v>3.3634259256359655E-2</v>
      </c>
      <c r="G44" s="10"/>
    </row>
    <row r="45" spans="1:7" s="2" customFormat="1" x14ac:dyDescent="0.25">
      <c r="A45" s="6" t="s">
        <v>3862</v>
      </c>
      <c r="B45" s="6">
        <v>4009</v>
      </c>
      <c r="C45" s="34">
        <v>42521.355069444442</v>
      </c>
      <c r="D45" s="34">
        <v>42521.382071759261</v>
      </c>
      <c r="E45" s="6" t="s">
        <v>631</v>
      </c>
      <c r="F45" s="15">
        <f>D45-C45</f>
        <v>2.7002314818673767E-2</v>
      </c>
      <c r="G45" s="10"/>
    </row>
    <row r="46" spans="1:7" s="2" customFormat="1" x14ac:dyDescent="0.25">
      <c r="A46" s="6" t="s">
        <v>3863</v>
      </c>
      <c r="B46" s="6">
        <v>4010</v>
      </c>
      <c r="C46" s="34">
        <v>42521.389814814815</v>
      </c>
      <c r="D46" s="34">
        <v>42521.419872685183</v>
      </c>
      <c r="E46" s="6" t="s">
        <v>631</v>
      </c>
      <c r="F46" s="15">
        <f>D46-C46</f>
        <v>3.0057870368182193E-2</v>
      </c>
      <c r="G46" s="10"/>
    </row>
    <row r="47" spans="1:7" s="2" customFormat="1" x14ac:dyDescent="0.25">
      <c r="A47" s="6" t="s">
        <v>3864</v>
      </c>
      <c r="B47" s="6">
        <v>4040</v>
      </c>
      <c r="C47" s="34">
        <v>42521.36273148148</v>
      </c>
      <c r="D47" s="34">
        <v>42521.389606481483</v>
      </c>
      <c r="E47" s="6" t="s">
        <v>37</v>
      </c>
      <c r="F47" s="15">
        <f>D47-C47</f>
        <v>2.6875000003201421E-2</v>
      </c>
      <c r="G47" s="10"/>
    </row>
    <row r="48" spans="1:7" s="2" customFormat="1" x14ac:dyDescent="0.25">
      <c r="A48" s="6" t="s">
        <v>3865</v>
      </c>
      <c r="B48" s="6">
        <v>4039</v>
      </c>
      <c r="C48" s="34">
        <v>42521.399641203701</v>
      </c>
      <c r="D48" s="34">
        <v>42521.429409722223</v>
      </c>
      <c r="E48" s="6" t="s">
        <v>37</v>
      </c>
      <c r="F48" s="15">
        <f>D48-C48</f>
        <v>2.976851852145046E-2</v>
      </c>
      <c r="G48" s="10"/>
    </row>
    <row r="49" spans="1:7" s="2" customFormat="1" x14ac:dyDescent="0.25">
      <c r="A49" s="6" t="s">
        <v>3866</v>
      </c>
      <c r="B49" s="6">
        <v>4011</v>
      </c>
      <c r="C49" s="34">
        <v>42521.373148148145</v>
      </c>
      <c r="D49" s="34">
        <v>42521.399965277778</v>
      </c>
      <c r="E49" s="6" t="s">
        <v>33</v>
      </c>
      <c r="F49" s="15">
        <f>D49-C49</f>
        <v>2.6817129633855075E-2</v>
      </c>
      <c r="G49" s="10"/>
    </row>
    <row r="50" spans="1:7" s="2" customFormat="1" x14ac:dyDescent="0.25">
      <c r="A50" s="6" t="s">
        <v>3867</v>
      </c>
      <c r="B50" s="6">
        <v>4012</v>
      </c>
      <c r="C50" s="34">
        <v>42521.407210648147</v>
      </c>
      <c r="D50" s="34">
        <v>42521.440983796296</v>
      </c>
      <c r="E50" s="6" t="s">
        <v>33</v>
      </c>
      <c r="F50" s="15">
        <f>D50-C50</f>
        <v>3.3773148148611654E-2</v>
      </c>
      <c r="G50" s="10"/>
    </row>
    <row r="51" spans="1:7" s="2" customFormat="1" x14ac:dyDescent="0.25">
      <c r="A51" s="6" t="s">
        <v>3868</v>
      </c>
      <c r="B51" s="6">
        <v>4014</v>
      </c>
      <c r="C51" s="34">
        <v>42521.382708333331</v>
      </c>
      <c r="D51" s="34">
        <v>42521.410486111112</v>
      </c>
      <c r="E51" s="6" t="s">
        <v>28</v>
      </c>
      <c r="F51" s="15">
        <f>D51-C51</f>
        <v>2.7777777781011537E-2</v>
      </c>
      <c r="G51" s="10"/>
    </row>
    <row r="52" spans="1:7" s="2" customFormat="1" x14ac:dyDescent="0.25">
      <c r="A52" s="6" t="s">
        <v>3869</v>
      </c>
      <c r="B52" s="6">
        <v>4013</v>
      </c>
      <c r="C52" s="34">
        <v>42521.421261574076</v>
      </c>
      <c r="D52" s="34">
        <v>42521.451342592591</v>
      </c>
      <c r="E52" s="6" t="s">
        <v>28</v>
      </c>
      <c r="F52" s="15">
        <f>D52-C52</f>
        <v>3.0081018514465541E-2</v>
      </c>
      <c r="G52" s="10"/>
    </row>
    <row r="53" spans="1:7" s="2" customFormat="1" x14ac:dyDescent="0.25">
      <c r="A53" s="6" t="s">
        <v>3870</v>
      </c>
      <c r="B53" s="6">
        <v>4044</v>
      </c>
      <c r="C53" s="34">
        <v>42521.389293981483</v>
      </c>
      <c r="D53" s="34">
        <v>42521.420613425929</v>
      </c>
      <c r="E53" s="6" t="s">
        <v>24</v>
      </c>
      <c r="F53" s="15">
        <f>D53-C53</f>
        <v>3.1319444446125999E-2</v>
      </c>
      <c r="G53" s="10"/>
    </row>
    <row r="54" spans="1:7" s="2" customFormat="1" x14ac:dyDescent="0.25">
      <c r="A54" s="6" t="s">
        <v>3871</v>
      </c>
      <c r="B54" s="6">
        <v>4043</v>
      </c>
      <c r="C54" s="34">
        <v>42521.43109953704</v>
      </c>
      <c r="D54" s="34">
        <v>42521.458958333336</v>
      </c>
      <c r="E54" s="6" t="s">
        <v>24</v>
      </c>
      <c r="F54" s="15">
        <f>D54-C54</f>
        <v>2.7858796296641231E-2</v>
      </c>
      <c r="G54" s="10"/>
    </row>
    <row r="55" spans="1:7" s="2" customFormat="1" x14ac:dyDescent="0.25">
      <c r="A55" s="6" t="s">
        <v>3872</v>
      </c>
      <c r="B55" s="6">
        <v>4029</v>
      </c>
      <c r="C55" s="34">
        <v>42521.405393518522</v>
      </c>
      <c r="D55" s="34">
        <v>42521.431145833332</v>
      </c>
      <c r="E55" s="6" t="s">
        <v>35</v>
      </c>
      <c r="F55" s="15">
        <f>D55-C55</f>
        <v>2.5752314810233656E-2</v>
      </c>
      <c r="G55" s="10"/>
    </row>
    <row r="56" spans="1:7" s="2" customFormat="1" x14ac:dyDescent="0.25">
      <c r="A56" s="6" t="s">
        <v>3873</v>
      </c>
      <c r="B56" s="6">
        <v>4030</v>
      </c>
      <c r="C56" s="34">
        <v>42521.443460648145</v>
      </c>
      <c r="D56" s="34">
        <v>42521.470358796294</v>
      </c>
      <c r="E56" s="6" t="s">
        <v>35</v>
      </c>
      <c r="F56" s="15">
        <f>D56-C56</f>
        <v>2.6898148149484769E-2</v>
      </c>
      <c r="G56" s="10"/>
    </row>
    <row r="57" spans="1:7" s="2" customFormat="1" x14ac:dyDescent="0.25">
      <c r="A57" s="6" t="s">
        <v>3874</v>
      </c>
      <c r="B57" s="6">
        <v>4031</v>
      </c>
      <c r="C57" s="34">
        <v>42521.412129629629</v>
      </c>
      <c r="D57" s="34">
        <v>42521.44153935185</v>
      </c>
      <c r="E57" s="6" t="s">
        <v>32</v>
      </c>
      <c r="F57" s="15">
        <f>D57-C57</f>
        <v>2.940972222131677E-2</v>
      </c>
      <c r="G57" s="10"/>
    </row>
    <row r="58" spans="1:7" s="2" customFormat="1" x14ac:dyDescent="0.25">
      <c r="A58" s="6" t="s">
        <v>3875</v>
      </c>
      <c r="B58" s="6">
        <v>4032</v>
      </c>
      <c r="C58" s="34">
        <v>42521.448321759257</v>
      </c>
      <c r="D58" s="34">
        <v>42521.481724537036</v>
      </c>
      <c r="E58" s="6" t="s">
        <v>32</v>
      </c>
      <c r="F58" s="15">
        <f>D58-C58</f>
        <v>3.3402777778974269E-2</v>
      </c>
      <c r="G58" s="10"/>
    </row>
    <row r="59" spans="1:7" s="2" customFormat="1" x14ac:dyDescent="0.25">
      <c r="A59" s="6" t="s">
        <v>3876</v>
      </c>
      <c r="B59" s="6">
        <v>4009</v>
      </c>
      <c r="C59" s="34">
        <v>42521.426238425927</v>
      </c>
      <c r="D59" s="34">
        <v>42521.453298611108</v>
      </c>
      <c r="E59" s="6" t="s">
        <v>631</v>
      </c>
      <c r="F59" s="15">
        <f>D59-C59</f>
        <v>2.7060185180744156E-2</v>
      </c>
      <c r="G59" s="10"/>
    </row>
    <row r="60" spans="1:7" s="2" customFormat="1" x14ac:dyDescent="0.25">
      <c r="A60" s="6" t="s">
        <v>3877</v>
      </c>
      <c r="B60" s="6">
        <v>4010</v>
      </c>
      <c r="C60" s="34">
        <v>42521.458136574074</v>
      </c>
      <c r="D60" s="34">
        <v>42521.493356481478</v>
      </c>
      <c r="E60" s="6" t="s">
        <v>631</v>
      </c>
      <c r="F60" s="15">
        <f>D60-C60</f>
        <v>3.5219907404098194E-2</v>
      </c>
      <c r="G60" s="10"/>
    </row>
    <row r="61" spans="1:7" s="2" customFormat="1" x14ac:dyDescent="0.25">
      <c r="A61" s="6" t="s">
        <v>3878</v>
      </c>
      <c r="B61" s="6">
        <v>4040</v>
      </c>
      <c r="C61" s="34">
        <v>42521.434606481482</v>
      </c>
      <c r="D61" s="34">
        <v>42521.462048611109</v>
      </c>
      <c r="E61" s="6" t="s">
        <v>37</v>
      </c>
      <c r="F61" s="15">
        <f>D61-C61</f>
        <v>2.7442129627161194E-2</v>
      </c>
      <c r="G61" s="10"/>
    </row>
    <row r="62" spans="1:7" s="2" customFormat="1" x14ac:dyDescent="0.25">
      <c r="A62" s="6" t="s">
        <v>3879</v>
      </c>
      <c r="B62" s="6">
        <v>4039</v>
      </c>
      <c r="C62" s="34">
        <v>42521.471516203703</v>
      </c>
      <c r="D62" s="34">
        <v>42521.501516203702</v>
      </c>
      <c r="E62" s="6" t="s">
        <v>37</v>
      </c>
      <c r="F62" s="15">
        <f>D62-C62</f>
        <v>2.9999999998835847E-2</v>
      </c>
      <c r="G62" s="10"/>
    </row>
    <row r="63" spans="1:7" s="2" customFormat="1" x14ac:dyDescent="0.25">
      <c r="A63" s="6" t="s">
        <v>3880</v>
      </c>
      <c r="B63" s="6">
        <v>4011</v>
      </c>
      <c r="C63" s="34">
        <v>42521.443495370368</v>
      </c>
      <c r="D63" s="34">
        <v>42521.473668981482</v>
      </c>
      <c r="E63" s="6" t="s">
        <v>33</v>
      </c>
      <c r="F63" s="15">
        <f>D63-C63</f>
        <v>3.0173611114150845E-2</v>
      </c>
      <c r="G63" s="10"/>
    </row>
    <row r="64" spans="1:7" s="2" customFormat="1" x14ac:dyDescent="0.25">
      <c r="A64" s="6" t="s">
        <v>3881</v>
      </c>
      <c r="B64" s="6">
        <v>4012</v>
      </c>
      <c r="C64" s="34">
        <v>42521.480069444442</v>
      </c>
      <c r="D64" s="34">
        <v>42521.513449074075</v>
      </c>
      <c r="E64" s="6" t="s">
        <v>33</v>
      </c>
      <c r="F64" s="15">
        <f>D64-C64</f>
        <v>3.3379629632690921E-2</v>
      </c>
      <c r="G64" s="10"/>
    </row>
    <row r="65" spans="1:7" s="2" customFormat="1" x14ac:dyDescent="0.25">
      <c r="A65" s="6" t="s">
        <v>3882</v>
      </c>
      <c r="B65" s="6">
        <v>4014</v>
      </c>
      <c r="C65" s="34">
        <v>42521.457754629628</v>
      </c>
      <c r="D65" s="34">
        <v>42521.482812499999</v>
      </c>
      <c r="E65" s="6" t="s">
        <v>28</v>
      </c>
      <c r="F65" s="15">
        <f>D65-C65</f>
        <v>2.5057870370801538E-2</v>
      </c>
      <c r="G65" s="10"/>
    </row>
    <row r="66" spans="1:7" s="2" customFormat="1" x14ac:dyDescent="0.25">
      <c r="A66" s="6" t="s">
        <v>3883</v>
      </c>
      <c r="B66" s="6">
        <v>4013</v>
      </c>
      <c r="C66" s="34">
        <v>42521.492696759262</v>
      </c>
      <c r="D66" s="34">
        <v>42521.528136574074</v>
      </c>
      <c r="E66" s="6" t="s">
        <v>28</v>
      </c>
      <c r="F66" s="15">
        <f>D66-C66</f>
        <v>3.5439814811979886E-2</v>
      </c>
      <c r="G66" s="10"/>
    </row>
    <row r="67" spans="1:7" s="2" customFormat="1" x14ac:dyDescent="0.25">
      <c r="A67" s="6" t="s">
        <v>3884</v>
      </c>
      <c r="B67" s="6">
        <v>4007</v>
      </c>
      <c r="C67" s="34">
        <v>42521.468935185185</v>
      </c>
      <c r="D67" s="34">
        <v>42521.494340277779</v>
      </c>
      <c r="E67" s="6" t="s">
        <v>23</v>
      </c>
      <c r="F67" s="15">
        <f>D67-C67</f>
        <v>2.5405092594155576E-2</v>
      </c>
      <c r="G67" s="10"/>
    </row>
    <row r="68" spans="1:7" s="2" customFormat="1" x14ac:dyDescent="0.25">
      <c r="A68" s="6" t="s">
        <v>3885</v>
      </c>
      <c r="B68" s="6">
        <v>4008</v>
      </c>
      <c r="C68" s="34">
        <v>42521.506180555552</v>
      </c>
      <c r="D68" s="34">
        <v>42521.536064814813</v>
      </c>
      <c r="E68" s="6" t="s">
        <v>23</v>
      </c>
      <c r="F68" s="15">
        <f>D68-C68</f>
        <v>2.9884259260143153E-2</v>
      </c>
      <c r="G68" s="10"/>
    </row>
    <row r="69" spans="1:7" s="2" customFormat="1" x14ac:dyDescent="0.25">
      <c r="A69" s="6" t="s">
        <v>3886</v>
      </c>
      <c r="B69" s="6">
        <v>4029</v>
      </c>
      <c r="C69" s="34">
        <v>42521.474560185183</v>
      </c>
      <c r="D69" s="34">
        <v>42521.480266203704</v>
      </c>
      <c r="E69" s="6" t="s">
        <v>35</v>
      </c>
      <c r="F69" s="15">
        <f>D69-C69</f>
        <v>5.7060185208683833E-3</v>
      </c>
      <c r="G69" s="10"/>
    </row>
    <row r="70" spans="1:7" s="2" customFormat="1" x14ac:dyDescent="0.25">
      <c r="A70" s="6" t="s">
        <v>3887</v>
      </c>
      <c r="B70" s="6">
        <v>4030</v>
      </c>
      <c r="C70" s="34">
        <v>42521.515474537038</v>
      </c>
      <c r="D70" s="34">
        <v>42521.549120370371</v>
      </c>
      <c r="E70" s="6" t="s">
        <v>35</v>
      </c>
      <c r="F70" s="15">
        <f>D70-C70</f>
        <v>3.3645833333139308E-2</v>
      </c>
      <c r="G70" s="10"/>
    </row>
    <row r="71" spans="1:7" s="2" customFormat="1" x14ac:dyDescent="0.25">
      <c r="A71" s="6" t="s">
        <v>3888</v>
      </c>
      <c r="B71" s="6">
        <v>4031</v>
      </c>
      <c r="C71" s="34">
        <v>42521.486087962963</v>
      </c>
      <c r="D71" s="34">
        <v>42521.515960648147</v>
      </c>
      <c r="E71" s="6" t="s">
        <v>32</v>
      </c>
      <c r="F71" s="15">
        <f>D71-C71</f>
        <v>2.9872685183363501E-2</v>
      </c>
      <c r="G71" s="10"/>
    </row>
    <row r="72" spans="1:7" s="2" customFormat="1" x14ac:dyDescent="0.25">
      <c r="A72" s="6" t="s">
        <v>3889</v>
      </c>
      <c r="B72" s="6">
        <v>4032</v>
      </c>
      <c r="C72" s="34">
        <v>42521.522824074076</v>
      </c>
      <c r="D72" s="34">
        <v>42521.558310185188</v>
      </c>
      <c r="E72" s="6" t="s">
        <v>32</v>
      </c>
      <c r="F72" s="15">
        <f>D72-C72</f>
        <v>3.5486111111822538E-2</v>
      </c>
      <c r="G72" s="10"/>
    </row>
    <row r="73" spans="1:7" s="2" customFormat="1" x14ac:dyDescent="0.25">
      <c r="A73" s="6" t="s">
        <v>3890</v>
      </c>
      <c r="B73" s="6">
        <v>4009</v>
      </c>
      <c r="C73" s="34">
        <v>42521.501111111109</v>
      </c>
      <c r="D73" s="34">
        <v>42521.529016203705</v>
      </c>
      <c r="E73" s="6" t="s">
        <v>631</v>
      </c>
      <c r="F73" s="15">
        <f>D73-C73</f>
        <v>2.7905092596483883E-2</v>
      </c>
      <c r="G73" s="10"/>
    </row>
    <row r="74" spans="1:7" s="2" customFormat="1" x14ac:dyDescent="0.25">
      <c r="A74" s="6" t="s">
        <v>3891</v>
      </c>
      <c r="B74" s="6">
        <v>4010</v>
      </c>
      <c r="C74" s="34">
        <v>42521.534328703703</v>
      </c>
      <c r="D74" s="34">
        <v>42521.570185185185</v>
      </c>
      <c r="E74" s="6" t="s">
        <v>631</v>
      </c>
      <c r="F74" s="15">
        <f>D74-C74</f>
        <v>3.5856481481459923E-2</v>
      </c>
      <c r="G74" s="10"/>
    </row>
    <row r="75" spans="1:7" s="2" customFormat="1" x14ac:dyDescent="0.25">
      <c r="A75" s="6" t="s">
        <v>3892</v>
      </c>
      <c r="B75" s="6">
        <v>4040</v>
      </c>
      <c r="C75" s="34">
        <v>42521.505972222221</v>
      </c>
      <c r="D75" s="34">
        <v>42521.539143518516</v>
      </c>
      <c r="E75" s="6" t="s">
        <v>37</v>
      </c>
      <c r="F75" s="15">
        <f>D75-C75</f>
        <v>3.3171296294312924E-2</v>
      </c>
      <c r="G75" s="10"/>
    </row>
    <row r="76" spans="1:7" s="2" customFormat="1" x14ac:dyDescent="0.25">
      <c r="A76" s="6" t="s">
        <v>3893</v>
      </c>
      <c r="B76" s="6">
        <v>4039</v>
      </c>
      <c r="C76" s="34">
        <v>42521.54142361111</v>
      </c>
      <c r="D76" s="34">
        <v>42521.579699074071</v>
      </c>
      <c r="E76" s="6" t="s">
        <v>37</v>
      </c>
      <c r="F76" s="15">
        <f>D76-C76</f>
        <v>3.8275462960882578E-2</v>
      </c>
      <c r="G76" s="10"/>
    </row>
    <row r="77" spans="1:7" s="2" customFormat="1" x14ac:dyDescent="0.25">
      <c r="A77" s="6" t="s">
        <v>3894</v>
      </c>
      <c r="B77" s="6">
        <v>4011</v>
      </c>
      <c r="C77" s="34">
        <v>42521.517129629632</v>
      </c>
      <c r="D77" s="34">
        <v>42521.548750000002</v>
      </c>
      <c r="E77" s="6" t="s">
        <v>33</v>
      </c>
      <c r="F77" s="15">
        <f>D77-C77</f>
        <v>3.1620370369637385E-2</v>
      </c>
      <c r="G77" s="10"/>
    </row>
    <row r="78" spans="1:7" s="2" customFormat="1" x14ac:dyDescent="0.25">
      <c r="A78" s="6" t="s">
        <v>3895</v>
      </c>
      <c r="B78" s="6">
        <v>4012</v>
      </c>
      <c r="C78" s="34">
        <v>42521.553981481484</v>
      </c>
      <c r="D78" s="34">
        <v>42521.590428240743</v>
      </c>
      <c r="E78" s="6" t="s">
        <v>33</v>
      </c>
      <c r="F78" s="15">
        <f>D78-C78</f>
        <v>3.6446759258979E-2</v>
      </c>
      <c r="G78" s="10"/>
    </row>
    <row r="79" spans="1:7" s="2" customFormat="1" x14ac:dyDescent="0.25">
      <c r="A79" s="6" t="s">
        <v>3896</v>
      </c>
      <c r="B79" s="6">
        <v>4014</v>
      </c>
      <c r="C79" s="34">
        <v>42521.532523148147</v>
      </c>
      <c r="D79" s="34">
        <v>42521.558622685188</v>
      </c>
      <c r="E79" s="6" t="s">
        <v>28</v>
      </c>
      <c r="F79" s="15">
        <f>D79-C79</f>
        <v>2.6099537040863652E-2</v>
      </c>
      <c r="G79" s="10"/>
    </row>
    <row r="80" spans="1:7" s="2" customFormat="1" x14ac:dyDescent="0.25">
      <c r="A80" s="6" t="s">
        <v>3897</v>
      </c>
      <c r="B80" s="6">
        <v>4013</v>
      </c>
      <c r="C80" s="34">
        <v>42521.56449074074</v>
      </c>
      <c r="D80" s="34">
        <v>42521.600949074076</v>
      </c>
      <c r="E80" s="6" t="s">
        <v>28</v>
      </c>
      <c r="F80" s="15">
        <f>D80-C80</f>
        <v>3.6458333335758653E-2</v>
      </c>
      <c r="G80" s="10"/>
    </row>
    <row r="81" spans="1:7" s="2" customFormat="1" x14ac:dyDescent="0.25">
      <c r="A81" s="6" t="s">
        <v>3898</v>
      </c>
      <c r="B81" s="6">
        <v>4007</v>
      </c>
      <c r="C81" s="34">
        <v>42521.541076388887</v>
      </c>
      <c r="D81" s="34">
        <v>42521.567442129628</v>
      </c>
      <c r="E81" s="6" t="s">
        <v>23</v>
      </c>
      <c r="F81" s="15">
        <f>D81-C81</f>
        <v>2.6365740741312038E-2</v>
      </c>
      <c r="G81" s="10"/>
    </row>
    <row r="82" spans="1:7" s="2" customFormat="1" x14ac:dyDescent="0.25">
      <c r="A82" s="6" t="s">
        <v>3899</v>
      </c>
      <c r="B82" s="6">
        <v>4008</v>
      </c>
      <c r="C82" s="34">
        <v>42521.577905092592</v>
      </c>
      <c r="D82" s="34">
        <v>42521.613391203704</v>
      </c>
      <c r="E82" s="6" t="s">
        <v>23</v>
      </c>
      <c r="F82" s="15">
        <f>D82-C82</f>
        <v>3.5486111111822538E-2</v>
      </c>
      <c r="G82" s="10"/>
    </row>
    <row r="83" spans="1:7" s="2" customFormat="1" x14ac:dyDescent="0.25">
      <c r="A83" s="6" t="s">
        <v>3900</v>
      </c>
      <c r="B83" s="6">
        <v>4029</v>
      </c>
      <c r="C83" s="34">
        <v>42521.551226851851</v>
      </c>
      <c r="D83" s="34">
        <v>42521.580034722225</v>
      </c>
      <c r="E83" s="6" t="s">
        <v>35</v>
      </c>
      <c r="F83" s="15">
        <f>D83-C83</f>
        <v>2.8807870374293998E-2</v>
      </c>
      <c r="G83" s="10"/>
    </row>
    <row r="84" spans="1:7" s="2" customFormat="1" x14ac:dyDescent="0.25">
      <c r="A84" s="6" t="s">
        <v>3901</v>
      </c>
      <c r="B84" s="6">
        <v>4030</v>
      </c>
      <c r="C84" s="34">
        <v>42521.58997685185</v>
      </c>
      <c r="D84" s="34">
        <v>42521.623888888891</v>
      </c>
      <c r="E84" s="6" t="s">
        <v>35</v>
      </c>
      <c r="F84" s="15">
        <f>D84-C84</f>
        <v>3.3912037040863652E-2</v>
      </c>
      <c r="G84" s="10"/>
    </row>
    <row r="85" spans="1:7" s="2" customFormat="1" x14ac:dyDescent="0.25">
      <c r="A85" s="6" t="s">
        <v>3902</v>
      </c>
      <c r="B85" s="6">
        <v>4031</v>
      </c>
      <c r="C85" s="34">
        <v>42521.561273148145</v>
      </c>
      <c r="D85" s="34">
        <v>42521.590648148151</v>
      </c>
      <c r="E85" s="6" t="s">
        <v>32</v>
      </c>
      <c r="F85" s="15">
        <f>D85-C85</f>
        <v>2.9375000005529728E-2</v>
      </c>
      <c r="G85" s="10"/>
    </row>
    <row r="86" spans="1:7" s="2" customFormat="1" x14ac:dyDescent="0.25">
      <c r="A86" s="6" t="s">
        <v>3903</v>
      </c>
      <c r="B86" s="6">
        <v>4032</v>
      </c>
      <c r="C86" s="34">
        <v>42521.598993055559</v>
      </c>
      <c r="D86" s="34">
        <v>42521.632708333331</v>
      </c>
      <c r="E86" s="6" t="s">
        <v>32</v>
      </c>
      <c r="F86" s="15">
        <f>D86-C86</f>
        <v>3.3715277771989349E-2</v>
      </c>
      <c r="G86" s="10"/>
    </row>
    <row r="87" spans="1:7" s="2" customFormat="1" x14ac:dyDescent="0.25">
      <c r="A87" s="6" t="s">
        <v>3904</v>
      </c>
      <c r="B87" s="6">
        <v>4010</v>
      </c>
      <c r="C87" s="34">
        <v>42521.610300925924</v>
      </c>
      <c r="D87" s="34">
        <v>42521.647106481483</v>
      </c>
      <c r="E87" s="6" t="s">
        <v>631</v>
      </c>
      <c r="F87" s="15">
        <f>D87-C87</f>
        <v>3.680555555911269E-2</v>
      </c>
      <c r="G87" s="10"/>
    </row>
    <row r="88" spans="1:7" s="2" customFormat="1" x14ac:dyDescent="0.25">
      <c r="A88" s="6" t="s">
        <v>3905</v>
      </c>
      <c r="B88" s="6">
        <v>4040</v>
      </c>
      <c r="C88" s="34">
        <v>42521.581979166665</v>
      </c>
      <c r="D88" s="34">
        <v>42521.611157407409</v>
      </c>
      <c r="E88" s="6" t="s">
        <v>37</v>
      </c>
      <c r="F88" s="15">
        <f>D88-C88</f>
        <v>2.9178240743931383E-2</v>
      </c>
      <c r="G88" s="10"/>
    </row>
    <row r="89" spans="1:7" s="2" customFormat="1" x14ac:dyDescent="0.25">
      <c r="A89" s="6" t="s">
        <v>3906</v>
      </c>
      <c r="B89" s="6">
        <v>4039</v>
      </c>
      <c r="C89" s="34">
        <v>42521.615868055553</v>
      </c>
      <c r="D89" s="34">
        <v>42521.654143518521</v>
      </c>
      <c r="E89" s="6" t="s">
        <v>37</v>
      </c>
      <c r="F89" s="15">
        <f>D89-C89</f>
        <v>3.8275462968158536E-2</v>
      </c>
      <c r="G89" s="10"/>
    </row>
    <row r="90" spans="1:7" s="2" customFormat="1" x14ac:dyDescent="0.25">
      <c r="A90" s="6" t="s">
        <v>3907</v>
      </c>
      <c r="B90" s="6">
        <v>4011</v>
      </c>
      <c r="C90" s="34">
        <v>42521.592835648145</v>
      </c>
      <c r="D90" s="34">
        <v>42521.622499999998</v>
      </c>
      <c r="E90" s="6" t="s">
        <v>33</v>
      </c>
      <c r="F90" s="15">
        <f>D90-C90</f>
        <v>2.9664351852261461E-2</v>
      </c>
      <c r="G90" s="10"/>
    </row>
    <row r="91" spans="1:7" s="2" customFormat="1" x14ac:dyDescent="0.25">
      <c r="A91" s="6" t="s">
        <v>3908</v>
      </c>
      <c r="B91" s="6">
        <v>4012</v>
      </c>
      <c r="C91" s="34">
        <v>42521.627523148149</v>
      </c>
      <c r="D91" s="34">
        <v>42521.66605324074</v>
      </c>
      <c r="E91" s="6" t="s">
        <v>33</v>
      </c>
      <c r="F91" s="15">
        <f>D91-C91</f>
        <v>3.853009259182727E-2</v>
      </c>
      <c r="G91" s="10"/>
    </row>
    <row r="92" spans="1:7" s="2" customFormat="1" x14ac:dyDescent="0.25">
      <c r="A92" s="6" t="s">
        <v>3909</v>
      </c>
      <c r="B92" s="6">
        <v>4014</v>
      </c>
      <c r="C92" s="34">
        <v>42521.60355324074</v>
      </c>
      <c r="D92" s="34">
        <v>42521.631145833337</v>
      </c>
      <c r="E92" s="6" t="s">
        <v>28</v>
      </c>
      <c r="F92" s="15">
        <f>D92-C92</f>
        <v>2.7592592596192844E-2</v>
      </c>
      <c r="G92" s="10"/>
    </row>
    <row r="93" spans="1:7" s="2" customFormat="1" x14ac:dyDescent="0.25">
      <c r="A93" s="6" t="s">
        <v>3910</v>
      </c>
      <c r="B93" s="6">
        <v>4013</v>
      </c>
      <c r="C93" s="34">
        <v>42521.640115740738</v>
      </c>
      <c r="D93" s="34">
        <v>42521.674513888887</v>
      </c>
      <c r="E93" s="6" t="s">
        <v>28</v>
      </c>
      <c r="F93" s="15">
        <f>D93-C93</f>
        <v>3.439814814919373E-2</v>
      </c>
      <c r="G93" s="10"/>
    </row>
    <row r="94" spans="1:7" s="2" customFormat="1" x14ac:dyDescent="0.25">
      <c r="A94" s="6" t="s">
        <v>3911</v>
      </c>
      <c r="B94" s="6">
        <v>4007</v>
      </c>
      <c r="C94" s="34">
        <v>42521.615173611113</v>
      </c>
      <c r="D94" s="34">
        <v>42521.643935185188</v>
      </c>
      <c r="E94" s="6" t="s">
        <v>23</v>
      </c>
      <c r="F94" s="15">
        <f>D94-C94</f>
        <v>2.8761574074451346E-2</v>
      </c>
      <c r="G94" s="10"/>
    </row>
    <row r="95" spans="1:7" s="2" customFormat="1" x14ac:dyDescent="0.25">
      <c r="A95" s="6" t="s">
        <v>3912</v>
      </c>
      <c r="B95" s="6">
        <v>4008</v>
      </c>
      <c r="C95" s="34">
        <v>42521.651643518519</v>
      </c>
      <c r="D95" s="34">
        <v>42521.68582175926</v>
      </c>
      <c r="E95" s="6" t="s">
        <v>23</v>
      </c>
      <c r="F95" s="15">
        <f>D95-C95</f>
        <v>3.4178240741312038E-2</v>
      </c>
      <c r="G95" s="10"/>
    </row>
    <row r="96" spans="1:7" s="2" customFormat="1" x14ac:dyDescent="0.25">
      <c r="A96" s="6" t="s">
        <v>3913</v>
      </c>
      <c r="B96" s="6">
        <v>4029</v>
      </c>
      <c r="C96" s="34">
        <v>42521.625706018516</v>
      </c>
      <c r="D96" s="34">
        <v>42521.658159722225</v>
      </c>
      <c r="E96" s="6" t="s">
        <v>35</v>
      </c>
      <c r="F96" s="15">
        <f>D96-C96</f>
        <v>3.2453703708597459E-2</v>
      </c>
      <c r="G96" s="10"/>
    </row>
    <row r="97" spans="1:15" s="2" customFormat="1" x14ac:dyDescent="0.25">
      <c r="A97" s="6" t="s">
        <v>3914</v>
      </c>
      <c r="B97" s="6">
        <v>4031</v>
      </c>
      <c r="C97" s="34">
        <v>42521.635150462964</v>
      </c>
      <c r="D97" s="34">
        <v>42521.664189814815</v>
      </c>
      <c r="E97" s="6" t="s">
        <v>32</v>
      </c>
      <c r="F97" s="15">
        <f>D97-C97</f>
        <v>2.9039351851679385E-2</v>
      </c>
      <c r="G97" s="10"/>
    </row>
    <row r="98" spans="1:15" s="2" customFormat="1" x14ac:dyDescent="0.25">
      <c r="A98" s="6" t="s">
        <v>3915</v>
      </c>
      <c r="B98" s="6">
        <v>4032</v>
      </c>
      <c r="C98" s="34">
        <v>42521.67287037037</v>
      </c>
      <c r="D98" s="34">
        <v>42521.701805555553</v>
      </c>
      <c r="E98" s="6" t="s">
        <v>32</v>
      </c>
      <c r="F98" s="15">
        <f>D98-C98</f>
        <v>2.8935185182490386E-2</v>
      </c>
      <c r="G98" s="10"/>
    </row>
    <row r="99" spans="1:15" s="2" customFormat="1" x14ac:dyDescent="0.25">
      <c r="A99" s="6" t="s">
        <v>3916</v>
      </c>
      <c r="B99" s="6">
        <v>4009</v>
      </c>
      <c r="C99" s="34">
        <v>42521.651550925926</v>
      </c>
      <c r="D99" s="34">
        <v>42521.678495370368</v>
      </c>
      <c r="E99" s="6" t="s">
        <v>631</v>
      </c>
      <c r="F99" s="15">
        <f>D99-C99</f>
        <v>2.6944444442051463E-2</v>
      </c>
      <c r="G99" s="10"/>
    </row>
    <row r="100" spans="1:15" s="2" customFormat="1" x14ac:dyDescent="0.25">
      <c r="A100" s="6" t="s">
        <v>3917</v>
      </c>
      <c r="B100" s="6">
        <v>4010</v>
      </c>
      <c r="C100" s="34">
        <v>42521.681747685187</v>
      </c>
      <c r="D100" s="34">
        <v>42521.711215277777</v>
      </c>
      <c r="E100" s="6" t="s">
        <v>631</v>
      </c>
      <c r="F100" s="15">
        <f>D100-C100</f>
        <v>2.9467592590663116E-2</v>
      </c>
      <c r="G100" s="10"/>
    </row>
    <row r="101" spans="1:15" s="2" customFormat="1" x14ac:dyDescent="0.25">
      <c r="A101" s="6" t="s">
        <v>3918</v>
      </c>
      <c r="B101" s="6">
        <v>4039</v>
      </c>
      <c r="C101" s="34">
        <v>42521.692384259259</v>
      </c>
      <c r="D101" s="34">
        <v>42521.722592592596</v>
      </c>
      <c r="E101" s="6" t="s">
        <v>37</v>
      </c>
      <c r="F101" s="15">
        <f>D101-C101</f>
        <v>3.0208333337213844E-2</v>
      </c>
      <c r="G101" s="10"/>
    </row>
    <row r="102" spans="1:15" s="2" customFormat="1" x14ac:dyDescent="0.25">
      <c r="A102" s="6" t="s">
        <v>3919</v>
      </c>
      <c r="B102" s="6">
        <v>4012</v>
      </c>
      <c r="C102" s="34">
        <v>42521.703831018516</v>
      </c>
      <c r="D102" s="34">
        <v>42521.732662037037</v>
      </c>
      <c r="E102" s="6" t="s">
        <v>33</v>
      </c>
      <c r="F102" s="15">
        <f>D102-C102</f>
        <v>2.8831018520577345E-2</v>
      </c>
      <c r="G102" s="10"/>
      <c r="H102"/>
    </row>
    <row r="103" spans="1:15" s="2" customFormat="1" x14ac:dyDescent="0.25">
      <c r="A103" s="6" t="s">
        <v>3920</v>
      </c>
      <c r="B103" s="6">
        <v>4014</v>
      </c>
      <c r="C103" s="34">
        <v>42521.677430555559</v>
      </c>
      <c r="D103" s="34">
        <v>42521.702800925923</v>
      </c>
      <c r="E103" s="6" t="s">
        <v>28</v>
      </c>
      <c r="F103" s="15">
        <f>D103-C103</f>
        <v>2.5370370363816619E-2</v>
      </c>
      <c r="G103" s="10"/>
      <c r="H103"/>
    </row>
    <row r="104" spans="1:15" s="2" customFormat="1" x14ac:dyDescent="0.25">
      <c r="A104" s="6" t="s">
        <v>3921</v>
      </c>
      <c r="B104" s="6">
        <v>4013</v>
      </c>
      <c r="C104" s="34">
        <v>42521.708148148151</v>
      </c>
      <c r="D104" s="34">
        <v>42521.742048611108</v>
      </c>
      <c r="E104" s="6" t="s">
        <v>28</v>
      </c>
      <c r="F104" s="15">
        <f>D104-C104</f>
        <v>3.3900462956808042E-2</v>
      </c>
      <c r="G104" s="10"/>
      <c r="H104"/>
    </row>
    <row r="105" spans="1:15" s="2" customFormat="1" x14ac:dyDescent="0.25">
      <c r="A105" s="6" t="s">
        <v>3922</v>
      </c>
      <c r="B105" s="6">
        <v>4007</v>
      </c>
      <c r="C105" s="34">
        <v>42521.688379629632</v>
      </c>
      <c r="D105" s="34">
        <v>42521.71371527778</v>
      </c>
      <c r="E105" s="6" t="s">
        <v>23</v>
      </c>
      <c r="F105" s="15">
        <f>D105-C105</f>
        <v>2.5335648148029577E-2</v>
      </c>
      <c r="G105" s="10"/>
      <c r="H105"/>
    </row>
    <row r="106" spans="1:15" x14ac:dyDescent="0.25">
      <c r="A106" s="6" t="s">
        <v>3923</v>
      </c>
      <c r="B106" s="6">
        <v>4008</v>
      </c>
      <c r="C106" s="34">
        <v>42521.726770833331</v>
      </c>
      <c r="D106" s="34">
        <v>42521.75167824074</v>
      </c>
      <c r="E106" s="6" t="s">
        <v>23</v>
      </c>
      <c r="F106" s="15">
        <f>D106-C106</f>
        <v>2.4907407409045845E-2</v>
      </c>
      <c r="G106" s="10"/>
      <c r="I106" s="2"/>
      <c r="J106" s="2"/>
      <c r="K106" s="2"/>
    </row>
    <row r="107" spans="1:15" s="2" customFormat="1" x14ac:dyDescent="0.25">
      <c r="A107" s="6" t="s">
        <v>3924</v>
      </c>
      <c r="B107" s="6">
        <v>4030</v>
      </c>
      <c r="C107" s="34">
        <v>42521.73605324074</v>
      </c>
      <c r="D107" s="34">
        <v>42521.762337962966</v>
      </c>
      <c r="E107" s="6" t="s">
        <v>35</v>
      </c>
      <c r="F107" s="15">
        <f>D107-C107</f>
        <v>2.6284722225682344E-2</v>
      </c>
      <c r="G107" s="10"/>
      <c r="H107"/>
      <c r="L107"/>
      <c r="M107"/>
      <c r="N107"/>
      <c r="O107"/>
    </row>
    <row r="108" spans="1:15" x14ac:dyDescent="0.25">
      <c r="A108" s="6" t="s">
        <v>3925</v>
      </c>
      <c r="B108" s="6">
        <v>4031</v>
      </c>
      <c r="C108" s="34">
        <v>42521.705543981479</v>
      </c>
      <c r="D108" s="34">
        <v>42521.710810185185</v>
      </c>
      <c r="E108" s="6" t="s">
        <v>32</v>
      </c>
      <c r="F108" s="15">
        <v>2.7789351851851853E-2</v>
      </c>
      <c r="G108" s="10"/>
      <c r="J108" s="2"/>
      <c r="K108" s="2"/>
    </row>
    <row r="109" spans="1:15" x14ac:dyDescent="0.25">
      <c r="A109" s="6" t="s">
        <v>3926</v>
      </c>
      <c r="B109" s="6">
        <v>4032</v>
      </c>
      <c r="C109" s="34">
        <v>42521.74554398148</v>
      </c>
      <c r="D109" s="34">
        <v>42521.774664351855</v>
      </c>
      <c r="E109" s="6" t="s">
        <v>32</v>
      </c>
      <c r="F109" s="15">
        <f>D109-C109</f>
        <v>2.9120370374585036E-2</v>
      </c>
      <c r="G109" s="10"/>
    </row>
    <row r="110" spans="1:15" x14ac:dyDescent="0.25">
      <c r="A110" s="6" t="s">
        <v>3927</v>
      </c>
      <c r="B110" s="6">
        <v>4009</v>
      </c>
      <c r="C110" s="34">
        <v>42521.714675925927</v>
      </c>
      <c r="D110" s="34">
        <v>42521.744247685187</v>
      </c>
      <c r="E110" s="6" t="s">
        <v>631</v>
      </c>
      <c r="F110" s="15">
        <f>D110-C110</f>
        <v>2.9571759259852115E-2</v>
      </c>
      <c r="G110" s="10"/>
    </row>
    <row r="111" spans="1:15" x14ac:dyDescent="0.25">
      <c r="A111" s="6" t="s">
        <v>3928</v>
      </c>
      <c r="B111" s="6">
        <v>4010</v>
      </c>
      <c r="C111" s="34">
        <v>42521.750081018516</v>
      </c>
      <c r="D111" s="34">
        <v>42521.783136574071</v>
      </c>
      <c r="E111" s="6" t="s">
        <v>631</v>
      </c>
      <c r="F111" s="15">
        <f>D111-C111</f>
        <v>3.3055555555620231E-2</v>
      </c>
      <c r="G111" s="10"/>
    </row>
    <row r="112" spans="1:15" x14ac:dyDescent="0.25">
      <c r="A112" s="6" t="s">
        <v>3929</v>
      </c>
      <c r="B112" s="6">
        <v>4040</v>
      </c>
      <c r="C112" s="34">
        <v>42521.725671296299</v>
      </c>
      <c r="D112" s="34">
        <v>42521.754664351851</v>
      </c>
      <c r="E112" s="6" t="s">
        <v>37</v>
      </c>
      <c r="F112" s="15">
        <f>D112-C112</f>
        <v>2.8993055551836733E-2</v>
      </c>
      <c r="G112" s="10"/>
    </row>
    <row r="113" spans="1:7" x14ac:dyDescent="0.25">
      <c r="A113" s="6" t="s">
        <v>3930</v>
      </c>
      <c r="B113" s="6">
        <v>4039</v>
      </c>
      <c r="C113" s="34">
        <v>42521.762743055559</v>
      </c>
      <c r="D113" s="34">
        <v>42521.794120370374</v>
      </c>
      <c r="E113" s="6" t="s">
        <v>37</v>
      </c>
      <c r="F113" s="15">
        <f>D113-C113</f>
        <v>3.1377314815472346E-2</v>
      </c>
      <c r="G113" s="10"/>
    </row>
    <row r="114" spans="1:7" x14ac:dyDescent="0.25">
      <c r="A114" s="6" t="s">
        <v>3931</v>
      </c>
      <c r="B114" s="6">
        <v>4011</v>
      </c>
      <c r="C114" s="34">
        <v>42521.736331018517</v>
      </c>
      <c r="D114" s="34">
        <v>42521.764293981483</v>
      </c>
      <c r="E114" s="6" t="s">
        <v>33</v>
      </c>
      <c r="F114" s="15">
        <f>D114-C114</f>
        <v>2.7962962965830229E-2</v>
      </c>
      <c r="G114" s="10"/>
    </row>
    <row r="115" spans="1:7" x14ac:dyDescent="0.25">
      <c r="A115" s="6" t="s">
        <v>3932</v>
      </c>
      <c r="B115" s="6">
        <v>4012</v>
      </c>
      <c r="C115" s="34">
        <v>42521.776863425926</v>
      </c>
      <c r="D115" s="34">
        <v>42521.805011574077</v>
      </c>
      <c r="E115" s="6" t="s">
        <v>33</v>
      </c>
      <c r="F115" s="15">
        <f>D115-C115</f>
        <v>2.8148148150648922E-2</v>
      </c>
      <c r="G115" s="10"/>
    </row>
    <row r="116" spans="1:7" x14ac:dyDescent="0.25">
      <c r="A116" s="6" t="s">
        <v>3933</v>
      </c>
      <c r="B116" s="6">
        <v>4014</v>
      </c>
      <c r="C116" s="34">
        <v>42521.745833333334</v>
      </c>
      <c r="D116" s="34">
        <v>42521.774537037039</v>
      </c>
      <c r="E116" s="6" t="s">
        <v>28</v>
      </c>
      <c r="F116" s="15">
        <f>D116-C116</f>
        <v>2.8703703705104999E-2</v>
      </c>
      <c r="G116" s="10"/>
    </row>
    <row r="117" spans="1:7" x14ac:dyDescent="0.25">
      <c r="A117" s="6" t="s">
        <v>3934</v>
      </c>
      <c r="B117" s="6">
        <v>4013</v>
      </c>
      <c r="C117" s="34">
        <v>42521.783622685187</v>
      </c>
      <c r="D117" s="34">
        <v>42521.815416666665</v>
      </c>
      <c r="E117" s="6" t="s">
        <v>28</v>
      </c>
      <c r="F117" s="15">
        <f>D117-C117</f>
        <v>3.1793981477676425E-2</v>
      </c>
      <c r="G117" s="10"/>
    </row>
    <row r="118" spans="1:7" x14ac:dyDescent="0.25">
      <c r="A118" s="6" t="s">
        <v>3935</v>
      </c>
      <c r="B118" s="6">
        <v>4007</v>
      </c>
      <c r="C118" s="34">
        <v>42521.756307870368</v>
      </c>
      <c r="D118" s="34">
        <v>42521.785462962966</v>
      </c>
      <c r="E118" s="6" t="s">
        <v>23</v>
      </c>
      <c r="F118" s="15">
        <f>D118-C118</f>
        <v>2.9155092597648036E-2</v>
      </c>
      <c r="G118" s="10"/>
    </row>
    <row r="119" spans="1:7" x14ac:dyDescent="0.25">
      <c r="A119" s="6" t="s">
        <v>3936</v>
      </c>
      <c r="B119" s="6">
        <v>4008</v>
      </c>
      <c r="C119" s="34">
        <v>42521.797638888886</v>
      </c>
      <c r="D119" s="34">
        <v>42521.825370370374</v>
      </c>
      <c r="E119" s="6" t="s">
        <v>23</v>
      </c>
      <c r="F119" s="15">
        <f>D119-C119</f>
        <v>2.7731481488444842E-2</v>
      </c>
      <c r="G119" s="10"/>
    </row>
    <row r="120" spans="1:7" x14ac:dyDescent="0.25">
      <c r="A120" s="6" t="s">
        <v>3937</v>
      </c>
      <c r="B120" s="6">
        <v>4029</v>
      </c>
      <c r="C120" s="34">
        <v>42521.766585648147</v>
      </c>
      <c r="D120" s="34">
        <v>42521.796574074076</v>
      </c>
      <c r="E120" s="6" t="s">
        <v>35</v>
      </c>
      <c r="F120" s="15">
        <f>D120-C120</f>
        <v>2.9988425929332152E-2</v>
      </c>
      <c r="G120" s="10"/>
    </row>
    <row r="121" spans="1:7" x14ac:dyDescent="0.25">
      <c r="A121" s="6" t="s">
        <v>3938</v>
      </c>
      <c r="B121" s="6">
        <v>4030</v>
      </c>
      <c r="C121" s="34">
        <v>42521.801192129627</v>
      </c>
      <c r="D121" s="34">
        <v>42521.836388888885</v>
      </c>
      <c r="E121" s="6" t="s">
        <v>35</v>
      </c>
      <c r="F121" s="15">
        <f>D121-C121</f>
        <v>3.5196759257814847E-2</v>
      </c>
      <c r="G121" s="10"/>
    </row>
    <row r="122" spans="1:7" x14ac:dyDescent="0.25">
      <c r="A122" s="6" t="s">
        <v>3939</v>
      </c>
      <c r="B122" s="6">
        <v>4009</v>
      </c>
      <c r="C122" s="34">
        <v>42521.78733796296</v>
      </c>
      <c r="D122" s="34">
        <v>42521.817094907405</v>
      </c>
      <c r="E122" s="6" t="s">
        <v>631</v>
      </c>
      <c r="F122" s="15">
        <f>D122-C122</f>
        <v>2.9756944444670808E-2</v>
      </c>
      <c r="G122" s="10"/>
    </row>
    <row r="123" spans="1:7" x14ac:dyDescent="0.25">
      <c r="A123" s="6" t="s">
        <v>3940</v>
      </c>
      <c r="B123" s="6">
        <v>4010</v>
      </c>
      <c r="C123" s="34">
        <v>42521.82267361111</v>
      </c>
      <c r="D123" s="34">
        <v>42521.856921296298</v>
      </c>
      <c r="E123" s="6" t="s">
        <v>631</v>
      </c>
      <c r="F123" s="15">
        <f>D123-C123</f>
        <v>3.4247685187438037E-2</v>
      </c>
      <c r="G123" s="10"/>
    </row>
    <row r="124" spans="1:7" x14ac:dyDescent="0.25">
      <c r="A124" s="6" t="s">
        <v>3941</v>
      </c>
      <c r="B124" s="6">
        <v>4011</v>
      </c>
      <c r="C124" s="34">
        <v>42521.808206018519</v>
      </c>
      <c r="D124" s="34">
        <v>42521.837418981479</v>
      </c>
      <c r="E124" s="6" t="s">
        <v>33</v>
      </c>
      <c r="F124" s="15">
        <f>D124-C124</f>
        <v>2.9212962959718425E-2</v>
      </c>
      <c r="G124" s="10"/>
    </row>
    <row r="125" spans="1:7" x14ac:dyDescent="0.25">
      <c r="A125" s="6" t="s">
        <v>3942</v>
      </c>
      <c r="B125" s="6">
        <v>4012</v>
      </c>
      <c r="C125" s="34">
        <v>42521.847141203703</v>
      </c>
      <c r="D125" s="34">
        <v>42521.878067129626</v>
      </c>
      <c r="E125" s="6" t="s">
        <v>33</v>
      </c>
      <c r="F125" s="15">
        <f>D125-C125</f>
        <v>3.0925925922929309E-2</v>
      </c>
      <c r="G125" s="10"/>
    </row>
    <row r="126" spans="1:7" x14ac:dyDescent="0.25">
      <c r="A126" s="6" t="s">
        <v>3943</v>
      </c>
      <c r="B126" s="6">
        <v>4007</v>
      </c>
      <c r="C126" s="34">
        <v>42521.832939814813</v>
      </c>
      <c r="D126" s="34">
        <v>42521.862905092596</v>
      </c>
      <c r="E126" s="6" t="s">
        <v>23</v>
      </c>
      <c r="F126" s="15">
        <f>D126-C126</f>
        <v>2.9965277783048805E-2</v>
      </c>
      <c r="G126" s="10"/>
    </row>
    <row r="127" spans="1:7" x14ac:dyDescent="0.25">
      <c r="A127" s="6" t="s">
        <v>3944</v>
      </c>
      <c r="B127" s="6">
        <v>4008</v>
      </c>
      <c r="C127" s="34">
        <v>42521.86991898148</v>
      </c>
      <c r="D127" s="34">
        <v>42521.901585648149</v>
      </c>
      <c r="E127" s="6" t="s">
        <v>23</v>
      </c>
      <c r="F127" s="15">
        <f>D127-C127</f>
        <v>3.1666666669480037E-2</v>
      </c>
      <c r="G127" s="10"/>
    </row>
    <row r="128" spans="1:7" x14ac:dyDescent="0.25">
      <c r="A128" s="6" t="s">
        <v>3945</v>
      </c>
      <c r="B128" s="6">
        <v>4029</v>
      </c>
      <c r="C128" s="34">
        <v>42521.85019675926</v>
      </c>
      <c r="D128" s="34">
        <v>42521.88082175926</v>
      </c>
      <c r="E128" s="6" t="s">
        <v>35</v>
      </c>
      <c r="F128" s="15">
        <f>D128-C128</f>
        <v>3.0624999999417923E-2</v>
      </c>
      <c r="G128" s="10"/>
    </row>
    <row r="129" spans="1:7" x14ac:dyDescent="0.25">
      <c r="A129" s="6" t="s">
        <v>3947</v>
      </c>
      <c r="B129" s="6">
        <v>4009</v>
      </c>
      <c r="C129" s="34">
        <v>42521.867048611108</v>
      </c>
      <c r="D129" s="34">
        <v>42521.900821759256</v>
      </c>
      <c r="E129" s="6" t="s">
        <v>631</v>
      </c>
      <c r="F129" s="15">
        <f>D129-C129</f>
        <v>3.3773148148611654E-2</v>
      </c>
      <c r="G129" s="10"/>
    </row>
    <row r="130" spans="1:7" x14ac:dyDescent="0.25">
      <c r="A130" s="6" t="s">
        <v>3948</v>
      </c>
      <c r="B130" s="6">
        <v>4010</v>
      </c>
      <c r="C130" s="34">
        <v>42521.911493055559</v>
      </c>
      <c r="D130" s="34">
        <v>42521.941284722219</v>
      </c>
      <c r="E130" s="6" t="s">
        <v>631</v>
      </c>
      <c r="F130" s="15">
        <f>D130-C130</f>
        <v>2.979166666045785E-2</v>
      </c>
      <c r="G130" s="10"/>
    </row>
    <row r="131" spans="1:7" x14ac:dyDescent="0.25">
      <c r="A131" s="6" t="s">
        <v>3949</v>
      </c>
      <c r="B131" s="6">
        <v>4011</v>
      </c>
      <c r="C131" s="34">
        <v>42521.891759259262</v>
      </c>
      <c r="D131" s="34">
        <v>42521.921747685185</v>
      </c>
      <c r="E131" s="6" t="s">
        <v>33</v>
      </c>
      <c r="F131" s="15">
        <f>D131-C131</f>
        <v>2.9988425922056194E-2</v>
      </c>
      <c r="G131" s="10"/>
    </row>
    <row r="132" spans="1:7" x14ac:dyDescent="0.25">
      <c r="A132" s="6" t="s">
        <v>3950</v>
      </c>
      <c r="B132" s="6">
        <v>4012</v>
      </c>
      <c r="C132" s="34">
        <v>42521.9299537037</v>
      </c>
      <c r="D132" s="34">
        <v>42521.986990740741</v>
      </c>
      <c r="E132" s="6" t="s">
        <v>33</v>
      </c>
      <c r="F132" s="15">
        <f>D132-C132</f>
        <v>5.7037037040572613E-2</v>
      </c>
      <c r="G132" s="10"/>
    </row>
    <row r="133" spans="1:7" x14ac:dyDescent="0.25">
      <c r="A133" s="6" t="s">
        <v>3951</v>
      </c>
      <c r="B133" s="6">
        <v>4007</v>
      </c>
      <c r="C133" s="34">
        <v>42521.914826388886</v>
      </c>
      <c r="D133" s="34">
        <v>42521.942407407405</v>
      </c>
      <c r="E133" s="6" t="s">
        <v>23</v>
      </c>
      <c r="F133" s="15">
        <f>D133-C133</f>
        <v>2.7581018519413192E-2</v>
      </c>
      <c r="G133" s="10"/>
    </row>
    <row r="134" spans="1:7" x14ac:dyDescent="0.25">
      <c r="A134" s="6" t="s">
        <v>3952</v>
      </c>
      <c r="B134" s="6">
        <v>4029</v>
      </c>
      <c r="C134" s="34">
        <v>42521.933611111112</v>
      </c>
      <c r="D134" s="34">
        <v>42521.993217592593</v>
      </c>
      <c r="E134" s="6" t="s">
        <v>35</v>
      </c>
      <c r="F134" s="15">
        <f>D134-C134</f>
        <v>5.9606481481750961E-2</v>
      </c>
      <c r="G134" s="10"/>
    </row>
    <row r="135" spans="1:7" x14ac:dyDescent="0.25">
      <c r="A135" s="6" t="s">
        <v>3953</v>
      </c>
      <c r="B135" s="6">
        <v>4008</v>
      </c>
      <c r="C135" s="34">
        <v>42521.975601851853</v>
      </c>
      <c r="D135" s="34">
        <v>42522.005486111113</v>
      </c>
      <c r="E135" s="6" t="s">
        <v>23</v>
      </c>
      <c r="F135" s="15">
        <f>D135-C135</f>
        <v>2.9884259260143153E-2</v>
      </c>
      <c r="G135" s="10"/>
    </row>
    <row r="136" spans="1:7" x14ac:dyDescent="0.25">
      <c r="A136" s="6" t="s">
        <v>3954</v>
      </c>
      <c r="B136" s="6">
        <v>4030</v>
      </c>
      <c r="C136" s="34">
        <v>42521.995659722219</v>
      </c>
      <c r="D136" s="34">
        <v>42522.023888888885</v>
      </c>
      <c r="E136" s="6" t="s">
        <v>35</v>
      </c>
      <c r="F136" s="15">
        <f>D136-C136</f>
        <v>2.8229166666278616E-2</v>
      </c>
      <c r="G136" s="10"/>
    </row>
    <row r="137" spans="1:7" x14ac:dyDescent="0.25">
      <c r="A137" s="6" t="s">
        <v>3955</v>
      </c>
      <c r="B137" s="6">
        <v>4009</v>
      </c>
      <c r="C137" s="34">
        <v>42521.973854166667</v>
      </c>
      <c r="D137" s="34">
        <v>42522.012511574074</v>
      </c>
      <c r="E137" s="6" t="s">
        <v>631</v>
      </c>
      <c r="F137" s="15">
        <f>D137-C137</f>
        <v>3.8657407407299615E-2</v>
      </c>
      <c r="G137" s="10"/>
    </row>
    <row r="138" spans="1:7" x14ac:dyDescent="0.25">
      <c r="A138" s="6" t="s">
        <v>3956</v>
      </c>
      <c r="B138" s="6">
        <v>4010</v>
      </c>
      <c r="C138" s="34">
        <v>42522.016909722224</v>
      </c>
      <c r="D138" s="34">
        <v>42522.044525462959</v>
      </c>
      <c r="E138" s="6" t="s">
        <v>631</v>
      </c>
      <c r="F138" s="15">
        <f>D138-C138</f>
        <v>2.7615740735200234E-2</v>
      </c>
      <c r="G138" s="10"/>
    </row>
    <row r="139" spans="1:7" x14ac:dyDescent="0.25">
      <c r="A139" s="6" t="s">
        <v>3957</v>
      </c>
      <c r="B139" s="6">
        <v>4011</v>
      </c>
      <c r="C139" s="34">
        <v>42521.998078703706</v>
      </c>
      <c r="D139" s="34">
        <v>42522.025405092594</v>
      </c>
      <c r="E139" s="6" t="s">
        <v>33</v>
      </c>
      <c r="F139" s="15">
        <f>D139-C139</f>
        <v>2.73263888884685E-2</v>
      </c>
      <c r="G139" s="10"/>
    </row>
    <row r="140" spans="1:7" x14ac:dyDescent="0.25">
      <c r="A140" s="6" t="s">
        <v>3958</v>
      </c>
      <c r="B140" s="6">
        <v>4012</v>
      </c>
      <c r="C140" s="34">
        <v>42522.035729166666</v>
      </c>
      <c r="D140" s="34">
        <v>42522.064583333333</v>
      </c>
      <c r="E140" s="6" t="s">
        <v>33</v>
      </c>
      <c r="F140" s="15">
        <f>D140-C140</f>
        <v>2.8854166666860692E-2</v>
      </c>
      <c r="G140" s="10"/>
    </row>
    <row r="141" spans="1:7" x14ac:dyDescent="0.25">
      <c r="A141" s="6" t="s">
        <v>3813</v>
      </c>
      <c r="B141" s="6">
        <v>4038</v>
      </c>
      <c r="C141" s="34">
        <v>42521.008773148147</v>
      </c>
      <c r="D141" s="34">
        <v>42521.046655092592</v>
      </c>
      <c r="E141" s="15" t="s">
        <v>27</v>
      </c>
      <c r="F141" s="15">
        <f>D141-C141</f>
        <v>3.7881944444961846E-2</v>
      </c>
      <c r="G141" s="10"/>
    </row>
    <row r="142" spans="1:7" x14ac:dyDescent="0.25">
      <c r="A142" s="6" t="s">
        <v>3959</v>
      </c>
      <c r="B142" s="6">
        <v>4007</v>
      </c>
      <c r="C142" s="34">
        <v>42522.016111111108</v>
      </c>
      <c r="D142" s="34">
        <v>42522.045810185184</v>
      </c>
      <c r="E142" s="6" t="s">
        <v>23</v>
      </c>
      <c r="F142" s="15">
        <f>D142-C142</f>
        <v>2.9699074075324461E-2</v>
      </c>
      <c r="G142" s="10"/>
    </row>
    <row r="143" spans="1:7" x14ac:dyDescent="0.25">
      <c r="A143" s="6" t="s">
        <v>3814</v>
      </c>
      <c r="B143" s="6">
        <v>4037</v>
      </c>
      <c r="C143" s="34">
        <v>42521.053923611114</v>
      </c>
      <c r="D143" s="34">
        <v>42521.087025462963</v>
      </c>
      <c r="E143" s="15" t="s">
        <v>27</v>
      </c>
      <c r="F143" s="15">
        <f>D143-C143</f>
        <v>3.3101851848186925E-2</v>
      </c>
      <c r="G143" s="10"/>
    </row>
    <row r="144" spans="1:7" x14ac:dyDescent="0.25">
      <c r="A144" s="6" t="s">
        <v>3960</v>
      </c>
      <c r="B144" s="6">
        <v>4008</v>
      </c>
      <c r="C144" s="34">
        <v>42522.057060185187</v>
      </c>
      <c r="D144" s="34">
        <v>42522.08798611111</v>
      </c>
      <c r="E144" s="15" t="s">
        <v>23</v>
      </c>
      <c r="F144" s="15">
        <f>D144-C144</f>
        <v>3.0925925922929309E-2</v>
      </c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</sheetData>
  <autoFilter ref="A2:G2">
    <sortState ref="A3:G144">
      <sortCondition ref="G2"/>
    </sortState>
  </autoFilter>
  <mergeCells count="2">
    <mergeCell ref="A1:F1"/>
    <mergeCell ref="L3:N3"/>
  </mergeCells>
  <conditionalFormatting sqref="C145:G220 E142:F144 F3:F141">
    <cfRule type="expression" dxfId="448" priority="18">
      <formula>#REF!&gt;#REF!</formula>
    </cfRule>
    <cfRule type="expression" dxfId="447" priority="19">
      <formula>#REF!&gt;0</formula>
    </cfRule>
    <cfRule type="expression" dxfId="446" priority="20">
      <formula>#REF!&gt;0</formula>
    </cfRule>
  </conditionalFormatting>
  <conditionalFormatting sqref="A145:G220 E142:F144 F3:F141">
    <cfRule type="expression" dxfId="445" priority="17">
      <formula>NOT(ISBLANK($G3))</formula>
    </cfRule>
  </conditionalFormatting>
  <conditionalFormatting sqref="A145:B220">
    <cfRule type="expression" dxfId="444" priority="21">
      <formula>$P156&gt;0</formula>
    </cfRule>
    <cfRule type="expression" dxfId="443" priority="22">
      <formula>$O156&gt;0</formula>
    </cfRule>
  </conditionalFormatting>
  <conditionalFormatting sqref="E3:E141 G143:G144 A143:D144">
    <cfRule type="expression" dxfId="442" priority="15">
      <formula>$P3&gt;0</formula>
    </cfRule>
    <cfRule type="expression" dxfId="441" priority="16">
      <formula>$O3&gt;0</formula>
    </cfRule>
  </conditionalFormatting>
  <conditionalFormatting sqref="A3:B142">
    <cfRule type="expression" dxfId="440" priority="11">
      <formula>$P3&gt;0</formula>
    </cfRule>
    <cfRule type="expression" dxfId="439" priority="12">
      <formula>$O3&gt;0</formula>
    </cfRule>
  </conditionalFormatting>
  <conditionalFormatting sqref="C3:C142">
    <cfRule type="expression" dxfId="438" priority="8">
      <formula>$P3&gt;0</formula>
    </cfRule>
    <cfRule type="expression" dxfId="437" priority="9">
      <formula>$O3&gt;0</formula>
    </cfRule>
  </conditionalFormatting>
  <conditionalFormatting sqref="D3:D142">
    <cfRule type="expression" dxfId="436" priority="5">
      <formula>$P3&gt;0</formula>
    </cfRule>
    <cfRule type="expression" dxfId="435" priority="6">
      <formula>$O3&gt;0</formula>
    </cfRule>
  </conditionalFormatting>
  <conditionalFormatting sqref="G3:G142">
    <cfRule type="expression" dxfId="434" priority="2">
      <formula>$P3&gt;0</formula>
    </cfRule>
    <cfRule type="expression" dxfId="433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D49B662F-2012-4435-994D-E3EDDD72DDCD}">
            <xm:f>$N156&gt;'[Train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A145:B220</xm:sqref>
        </x14:conditionalFormatting>
        <x14:conditionalFormatting xmlns:xm="http://schemas.microsoft.com/office/excel/2006/main">
          <x14:cfRule type="expression" priority="14" id="{1B9361D0-4FF9-4E6F-8C7C-06216E8D5CE2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3" id="{7C3C326C-09CC-4A66-90B2-8CA5704EBDFE}">
            <xm:f>$N143&gt;'[Train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G143:G144 A143:D144</xm:sqref>
        </x14:conditionalFormatting>
        <x14:conditionalFormatting xmlns:xm="http://schemas.microsoft.com/office/excel/2006/main">
          <x14:cfRule type="expression" priority="10" id="{A5732D67-B2B1-4E9E-994F-B5CE019AF235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A3:B142</xm:sqref>
        </x14:conditionalFormatting>
        <x14:conditionalFormatting xmlns:xm="http://schemas.microsoft.com/office/excel/2006/main">
          <x14:cfRule type="expression" priority="7" id="{A2797E34-4ABC-473E-881D-8C004D825017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C3:C142</xm:sqref>
        </x14:conditionalFormatting>
        <x14:conditionalFormatting xmlns:xm="http://schemas.microsoft.com/office/excel/2006/main">
          <x14:cfRule type="expression" priority="4" id="{E3E9F5DD-1D8D-4330-B589-061C5F891808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D3:D142</xm:sqref>
        </x14:conditionalFormatting>
        <x14:conditionalFormatting xmlns:xm="http://schemas.microsoft.com/office/excel/2006/main">
          <x14:cfRule type="expression" priority="1" id="{29DF5649-EB5D-45F7-971C-7A35443A4B94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G3:G142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0"/>
  <sheetViews>
    <sheetView zoomScaleNormal="100" workbookViewId="0">
      <selection activeCell="G10" sqref="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- 2016-05-30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3724</v>
      </c>
      <c r="B3" s="13">
        <v>4031</v>
      </c>
      <c r="C3" s="42">
        <v>42520.416261574072</v>
      </c>
      <c r="D3" s="42">
        <v>42520.450289351851</v>
      </c>
      <c r="E3" s="13" t="s">
        <v>32</v>
      </c>
      <c r="F3" s="16">
        <f>D3-C3</f>
        <v>3.4027777779556345E-2</v>
      </c>
      <c r="G3" s="14" t="s">
        <v>4708</v>
      </c>
      <c r="J3" s="20">
        <v>42520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13" t="s">
        <v>3730</v>
      </c>
      <c r="B4" s="13">
        <v>4014</v>
      </c>
      <c r="C4" s="42">
        <v>42520.44740740741</v>
      </c>
      <c r="D4" s="42">
        <v>42520.482372685183</v>
      </c>
      <c r="E4" s="13" t="s">
        <v>28</v>
      </c>
      <c r="F4" s="16">
        <f>D4-C4</f>
        <v>3.4965277773153502E-2</v>
      </c>
      <c r="G4" s="14" t="s">
        <v>4708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3796</v>
      </c>
      <c r="B5" s="13">
        <v>4017</v>
      </c>
      <c r="C5" s="42">
        <v>42520.87027777778</v>
      </c>
      <c r="D5" s="42">
        <v>42520.879247685189</v>
      </c>
      <c r="E5" s="13" t="s">
        <v>36</v>
      </c>
      <c r="F5" s="16">
        <f>D5-C5</f>
        <v>8.969907408754807E-3</v>
      </c>
      <c r="G5" s="14" t="s">
        <v>4707</v>
      </c>
      <c r="J5" s="22" t="s">
        <v>7</v>
      </c>
      <c r="K5" s="24">
        <f>COUNTA(F3:F984)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3797</v>
      </c>
      <c r="B6" s="13">
        <v>4038</v>
      </c>
      <c r="C6" s="42">
        <v>42520.841608796298</v>
      </c>
      <c r="D6" s="42">
        <v>42520.879189814812</v>
      </c>
      <c r="E6" s="13" t="s">
        <v>27</v>
      </c>
      <c r="F6" s="16">
        <f>D6-C6</f>
        <v>3.7581018514174502E-2</v>
      </c>
      <c r="G6" s="14" t="s">
        <v>4707</v>
      </c>
      <c r="J6" s="22" t="s">
        <v>15</v>
      </c>
      <c r="K6" s="24">
        <f>K5-K8</f>
        <v>128</v>
      </c>
      <c r="L6" s="25">
        <v>44.086614173056013</v>
      </c>
      <c r="M6" s="25">
        <v>34.899999996414408</v>
      </c>
      <c r="N6" s="25">
        <v>60.683333342894912</v>
      </c>
    </row>
    <row r="7" spans="1:65" s="2" customFormat="1" x14ac:dyDescent="0.25">
      <c r="A7" s="13" t="s">
        <v>3798</v>
      </c>
      <c r="B7" s="13">
        <v>4037</v>
      </c>
      <c r="C7" s="42">
        <v>42520.895358796297</v>
      </c>
      <c r="D7" s="42">
        <v>42520.92496527778</v>
      </c>
      <c r="E7" s="13" t="s">
        <v>27</v>
      </c>
      <c r="F7" s="16">
        <f>D7-C7</f>
        <v>2.9606481482915115E-2</v>
      </c>
      <c r="G7" s="14" t="s">
        <v>4707</v>
      </c>
      <c r="J7" s="22" t="s">
        <v>9</v>
      </c>
      <c r="K7" s="29">
        <f>K6/K5</f>
        <v>0.90140845070422537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3799</v>
      </c>
      <c r="B8" s="13">
        <v>4031</v>
      </c>
      <c r="C8" s="42">
        <v>42520.872025462966</v>
      </c>
      <c r="D8" s="42">
        <v>42520.894641203704</v>
      </c>
      <c r="E8" s="13" t="s">
        <v>32</v>
      </c>
      <c r="F8" s="16">
        <f>D8-C8</f>
        <v>2.2615740737819578E-2</v>
      </c>
      <c r="G8" s="14" t="s">
        <v>4707</v>
      </c>
      <c r="J8" s="22" t="s">
        <v>16</v>
      </c>
      <c r="K8" s="24">
        <f>COUNTA(G3:G984)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3693</v>
      </c>
      <c r="B9" s="13">
        <v>4017</v>
      </c>
      <c r="C9" s="42">
        <v>42520.288344907407</v>
      </c>
      <c r="D9" s="42">
        <v>42520.289907407408</v>
      </c>
      <c r="E9" s="13" t="s">
        <v>36</v>
      </c>
      <c r="F9" s="16">
        <f>D9-C9</f>
        <v>1.5625000014551915E-3</v>
      </c>
      <c r="G9" s="14" t="s">
        <v>4715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3745</v>
      </c>
      <c r="B10" s="13">
        <v>4013</v>
      </c>
      <c r="C10" s="42">
        <v>42520.572511574072</v>
      </c>
      <c r="D10" s="42">
        <v>42520.572824074072</v>
      </c>
      <c r="E10" s="13" t="s">
        <v>28</v>
      </c>
      <c r="F10" s="16">
        <f>D10-C10</f>
        <v>3.125000002910383E-4</v>
      </c>
      <c r="G10" s="14" t="s">
        <v>785</v>
      </c>
    </row>
    <row r="11" spans="1:65" s="2" customFormat="1" x14ac:dyDescent="0.25">
      <c r="A11" s="13" t="s">
        <v>3784</v>
      </c>
      <c r="B11" s="13">
        <v>4013</v>
      </c>
      <c r="C11" s="42">
        <v>42520.773217592592</v>
      </c>
      <c r="D11" s="42">
        <v>42520.781122685185</v>
      </c>
      <c r="E11" s="13" t="s">
        <v>28</v>
      </c>
      <c r="F11" s="16">
        <f>D11-C11</f>
        <v>7.9050925924093463E-3</v>
      </c>
      <c r="G11" s="14" t="s">
        <v>785</v>
      </c>
    </row>
    <row r="12" spans="1:65" s="2" customFormat="1" x14ac:dyDescent="0.25">
      <c r="A12" s="13" t="s">
        <v>3791</v>
      </c>
      <c r="B12" s="13">
        <v>4031</v>
      </c>
      <c r="C12" s="42">
        <v>42520.788240740738</v>
      </c>
      <c r="D12" s="42">
        <v>42520.795694444445</v>
      </c>
      <c r="E12" s="13" t="s">
        <v>32</v>
      </c>
      <c r="F12" s="16">
        <f>D12-C12</f>
        <v>7.4537037071422674E-3</v>
      </c>
      <c r="G12" s="14" t="s">
        <v>4694</v>
      </c>
    </row>
    <row r="13" spans="1:65" s="2" customFormat="1" x14ac:dyDescent="0.25">
      <c r="A13" s="13" t="s">
        <v>3698</v>
      </c>
      <c r="B13" s="13">
        <v>4040</v>
      </c>
      <c r="C13" s="42">
        <v>42520.287002314813</v>
      </c>
      <c r="D13" s="42">
        <v>42520.308854166666</v>
      </c>
      <c r="E13" s="13" t="s">
        <v>37</v>
      </c>
      <c r="F13" s="16">
        <f>D13-C13</f>
        <v>2.1851851852261461E-2</v>
      </c>
      <c r="G13" s="14" t="s">
        <v>3815</v>
      </c>
    </row>
    <row r="14" spans="1:65" s="2" customFormat="1" x14ac:dyDescent="0.25">
      <c r="A14" s="13" t="s">
        <v>3734</v>
      </c>
      <c r="B14" s="13">
        <v>4018</v>
      </c>
      <c r="C14" s="42">
        <v>42520.474583333336</v>
      </c>
      <c r="D14" s="42">
        <v>42520.502372685187</v>
      </c>
      <c r="E14" s="13" t="s">
        <v>36</v>
      </c>
      <c r="F14" s="16">
        <f>D14-C14</f>
        <v>2.7789351850515231E-2</v>
      </c>
      <c r="G14" s="14" t="s">
        <v>3816</v>
      </c>
    </row>
    <row r="15" spans="1:65" s="2" customFormat="1" x14ac:dyDescent="0.25">
      <c r="A15" s="13" t="s">
        <v>3759</v>
      </c>
      <c r="B15" s="13">
        <v>4029</v>
      </c>
      <c r="C15" s="42">
        <v>42520.612546296295</v>
      </c>
      <c r="D15" s="42">
        <v>42520.636828703704</v>
      </c>
      <c r="E15" s="13" t="s">
        <v>35</v>
      </c>
      <c r="F15" s="16">
        <f>D15-C15</f>
        <v>2.4282407408463769E-2</v>
      </c>
      <c r="G15" s="14" t="s">
        <v>3815</v>
      </c>
    </row>
    <row r="16" spans="1:65" s="2" customFormat="1" x14ac:dyDescent="0.25">
      <c r="A16" s="13" t="s">
        <v>3744</v>
      </c>
      <c r="B16" s="13">
        <v>4014</v>
      </c>
      <c r="C16" s="42">
        <v>42520.520995370367</v>
      </c>
      <c r="D16" s="42">
        <v>42520.549629629626</v>
      </c>
      <c r="E16" s="13" t="s">
        <v>28</v>
      </c>
      <c r="F16" s="16">
        <f>D16-C16</f>
        <v>2.8634259258979E-2</v>
      </c>
      <c r="G16" s="14" t="s">
        <v>3817</v>
      </c>
    </row>
    <row r="17" spans="1:7" s="2" customFormat="1" x14ac:dyDescent="0.25">
      <c r="A17" s="6" t="s">
        <v>3674</v>
      </c>
      <c r="B17" s="6">
        <v>4040</v>
      </c>
      <c r="C17" s="34">
        <v>42520.130335648151</v>
      </c>
      <c r="D17" s="34">
        <v>42520.160428240742</v>
      </c>
      <c r="E17" s="6" t="s">
        <v>37</v>
      </c>
      <c r="F17" s="15">
        <f>D17-C17</f>
        <v>3.0092592591245193E-2</v>
      </c>
      <c r="G17" s="10"/>
    </row>
    <row r="18" spans="1:7" s="2" customFormat="1" x14ac:dyDescent="0.25">
      <c r="A18" s="6" t="s">
        <v>3675</v>
      </c>
      <c r="B18" s="6">
        <v>4023</v>
      </c>
      <c r="C18" s="34">
        <v>42520.167557870373</v>
      </c>
      <c r="D18" s="34">
        <v>42520.20034722222</v>
      </c>
      <c r="E18" s="6" t="s">
        <v>25</v>
      </c>
      <c r="F18" s="15">
        <f>D18-C18</f>
        <v>3.2789351847895887E-2</v>
      </c>
      <c r="G18" s="10"/>
    </row>
    <row r="19" spans="1:7" s="2" customFormat="1" x14ac:dyDescent="0.25">
      <c r="A19" s="6" t="s">
        <v>3676</v>
      </c>
      <c r="B19" s="6">
        <v>4014</v>
      </c>
      <c r="C19" s="34">
        <v>42520.154780092591</v>
      </c>
      <c r="D19" s="34">
        <v>42520.182708333334</v>
      </c>
      <c r="E19" s="6" t="s">
        <v>28</v>
      </c>
      <c r="F19" s="15">
        <f>D19-C19</f>
        <v>2.792824074276723E-2</v>
      </c>
      <c r="G19" s="10"/>
    </row>
    <row r="20" spans="1:7" s="2" customFormat="1" x14ac:dyDescent="0.25">
      <c r="A20" s="6" t="s">
        <v>3677</v>
      </c>
      <c r="B20" s="6">
        <v>4041</v>
      </c>
      <c r="C20" s="34">
        <v>42520.190972222219</v>
      </c>
      <c r="D20" s="34">
        <v>42520.22619212963</v>
      </c>
      <c r="E20" s="6" t="s">
        <v>3218</v>
      </c>
      <c r="F20" s="15">
        <f>D20-C20</f>
        <v>3.5219907411374152E-2</v>
      </c>
      <c r="G20" s="10"/>
    </row>
    <row r="21" spans="1:7" s="2" customFormat="1" x14ac:dyDescent="0.25">
      <c r="A21" s="6" t="s">
        <v>3678</v>
      </c>
      <c r="B21" s="6">
        <v>4018</v>
      </c>
      <c r="C21" s="34">
        <v>42520.171435185184</v>
      </c>
      <c r="D21" s="34">
        <v>42520.202476851853</v>
      </c>
      <c r="E21" s="6" t="s">
        <v>36</v>
      </c>
      <c r="F21" s="15">
        <f>D21-C21</f>
        <v>3.104166666889796E-2</v>
      </c>
      <c r="G21" s="10"/>
    </row>
    <row r="22" spans="1:7" s="2" customFormat="1" x14ac:dyDescent="0.25">
      <c r="A22" s="6" t="s">
        <v>3679</v>
      </c>
      <c r="B22" s="6">
        <v>4030</v>
      </c>
      <c r="C22" s="34">
        <v>42520.211400462962</v>
      </c>
      <c r="D22" s="34">
        <v>42520.243333333332</v>
      </c>
      <c r="E22" s="6" t="s">
        <v>35</v>
      </c>
      <c r="F22" s="15">
        <f>D22-C22</f>
        <v>3.1932870369928423E-2</v>
      </c>
      <c r="G22" s="10"/>
    </row>
    <row r="23" spans="1:7" s="2" customFormat="1" x14ac:dyDescent="0.25">
      <c r="A23" s="6" t="s">
        <v>3680</v>
      </c>
      <c r="B23" s="6">
        <v>4038</v>
      </c>
      <c r="C23" s="34">
        <v>42520.184479166666</v>
      </c>
      <c r="D23" s="34">
        <v>42520.214594907404</v>
      </c>
      <c r="E23" s="6" t="s">
        <v>27</v>
      </c>
      <c r="F23" s="15">
        <f>D23-C23</f>
        <v>3.011574073752854E-2</v>
      </c>
      <c r="G23" s="10"/>
    </row>
    <row r="24" spans="1:7" s="2" customFormat="1" x14ac:dyDescent="0.25">
      <c r="A24" s="6" t="s">
        <v>3681</v>
      </c>
      <c r="B24" s="6">
        <v>4037</v>
      </c>
      <c r="C24" s="34">
        <v>42520.224004629628</v>
      </c>
      <c r="D24" s="34">
        <v>42520.252638888887</v>
      </c>
      <c r="E24" s="6" t="s">
        <v>27</v>
      </c>
      <c r="F24" s="15">
        <f>D24-C24</f>
        <v>2.8634259258979E-2</v>
      </c>
      <c r="G24" s="10"/>
    </row>
    <row r="25" spans="1:7" s="2" customFormat="1" x14ac:dyDescent="0.25">
      <c r="A25" s="6" t="s">
        <v>3682</v>
      </c>
      <c r="B25" s="6">
        <v>4031</v>
      </c>
      <c r="C25" s="34">
        <v>42520.189328703702</v>
      </c>
      <c r="D25" s="34">
        <v>42520.22625</v>
      </c>
      <c r="E25" s="6" t="s">
        <v>32</v>
      </c>
      <c r="F25" s="15">
        <f>D25-C25</f>
        <v>3.6921296297805384E-2</v>
      </c>
      <c r="G25" s="10"/>
    </row>
    <row r="26" spans="1:7" s="2" customFormat="1" x14ac:dyDescent="0.25">
      <c r="A26" s="6" t="s">
        <v>3683</v>
      </c>
      <c r="B26" s="6">
        <v>4032</v>
      </c>
      <c r="C26" s="34">
        <v>42520.234884259262</v>
      </c>
      <c r="D26" s="34">
        <v>42520.264074074075</v>
      </c>
      <c r="E26" s="6" t="s">
        <v>32</v>
      </c>
      <c r="F26" s="15">
        <f>D26-C26</f>
        <v>2.9189814813435078E-2</v>
      </c>
      <c r="G26" s="10"/>
    </row>
    <row r="27" spans="1:7" s="2" customFormat="1" x14ac:dyDescent="0.25">
      <c r="A27" s="6" t="s">
        <v>3684</v>
      </c>
      <c r="B27" s="6">
        <v>4040</v>
      </c>
      <c r="C27" s="34">
        <v>42520.205092592594</v>
      </c>
      <c r="D27" s="34">
        <v>42520.234722222223</v>
      </c>
      <c r="E27" s="6" t="s">
        <v>37</v>
      </c>
      <c r="F27" s="15">
        <f>D27-C27</f>
        <v>2.9629629629198462E-2</v>
      </c>
      <c r="G27" s="10"/>
    </row>
    <row r="28" spans="1:7" s="2" customFormat="1" x14ac:dyDescent="0.25">
      <c r="A28" s="6" t="s">
        <v>3685</v>
      </c>
      <c r="B28" s="6">
        <v>4039</v>
      </c>
      <c r="C28" s="34">
        <v>42520.241215277776</v>
      </c>
      <c r="D28" s="34">
        <v>42520.274976851855</v>
      </c>
      <c r="E28" s="6" t="s">
        <v>37</v>
      </c>
      <c r="F28" s="15">
        <f>D28-C28</f>
        <v>3.3761574079107959E-2</v>
      </c>
      <c r="G28" s="10"/>
    </row>
    <row r="29" spans="1:7" s="2" customFormat="1" x14ac:dyDescent="0.25">
      <c r="A29" s="6" t="s">
        <v>3686</v>
      </c>
      <c r="B29" s="6">
        <v>4024</v>
      </c>
      <c r="C29" s="34">
        <v>42520.212337962963</v>
      </c>
      <c r="D29" s="34">
        <v>42520.244583333333</v>
      </c>
      <c r="E29" s="6" t="s">
        <v>25</v>
      </c>
      <c r="F29" s="15">
        <f>D29-C29</f>
        <v>3.2245370370219462E-2</v>
      </c>
      <c r="G29" s="10"/>
    </row>
    <row r="30" spans="1:7" s="2" customFormat="1" x14ac:dyDescent="0.25">
      <c r="A30" s="6" t="s">
        <v>3687</v>
      </c>
      <c r="B30" s="6">
        <v>4023</v>
      </c>
      <c r="C30" s="34">
        <v>42520.249907407408</v>
      </c>
      <c r="D30" s="34">
        <v>42520.282916666663</v>
      </c>
      <c r="E30" s="6" t="s">
        <v>25</v>
      </c>
      <c r="F30" s="15">
        <f>D30-C30</f>
        <v>3.3009259255777579E-2</v>
      </c>
      <c r="G30" s="10"/>
    </row>
    <row r="31" spans="1:7" s="2" customFormat="1" x14ac:dyDescent="0.25">
      <c r="A31" s="6" t="s">
        <v>3688</v>
      </c>
      <c r="B31" s="6">
        <v>4014</v>
      </c>
      <c r="C31" s="34">
        <v>42520.232766203706</v>
      </c>
      <c r="D31" s="34">
        <v>42520.257002314815</v>
      </c>
      <c r="E31" s="6" t="s">
        <v>28</v>
      </c>
      <c r="F31" s="15">
        <f>D31-C31</f>
        <v>2.4236111108621117E-2</v>
      </c>
      <c r="G31" s="10"/>
    </row>
    <row r="32" spans="1:7" s="2" customFormat="1" x14ac:dyDescent="0.25">
      <c r="A32" s="6" t="s">
        <v>3689</v>
      </c>
      <c r="B32" s="6">
        <v>4013</v>
      </c>
      <c r="C32" s="34">
        <v>42520.268229166664</v>
      </c>
      <c r="D32" s="34">
        <v>42520.29483796296</v>
      </c>
      <c r="E32" s="6" t="s">
        <v>28</v>
      </c>
      <c r="F32" s="15">
        <f>D32-C32</f>
        <v>2.6608796295477077E-2</v>
      </c>
      <c r="G32" s="10"/>
    </row>
    <row r="33" spans="1:7" s="2" customFormat="1" x14ac:dyDescent="0.25">
      <c r="A33" s="6" t="s">
        <v>3690</v>
      </c>
      <c r="B33" s="6">
        <v>4042</v>
      </c>
      <c r="C33" s="34">
        <v>42520.232662037037</v>
      </c>
      <c r="D33" s="34">
        <v>42520.265162037038</v>
      </c>
      <c r="E33" s="6" t="s">
        <v>3218</v>
      </c>
      <c r="F33" s="15">
        <f>D33-C33</f>
        <v>3.2500000001164153E-2</v>
      </c>
      <c r="G33" s="10"/>
    </row>
    <row r="34" spans="1:7" s="2" customFormat="1" x14ac:dyDescent="0.25">
      <c r="A34" s="6" t="s">
        <v>3691</v>
      </c>
      <c r="B34" s="6">
        <v>4041</v>
      </c>
      <c r="C34" s="34">
        <v>42520.275451388887</v>
      </c>
      <c r="D34" s="34">
        <v>42520.304895833331</v>
      </c>
      <c r="E34" s="6" t="s">
        <v>3218</v>
      </c>
      <c r="F34" s="15">
        <f>D34-C34</f>
        <v>2.9444444444379769E-2</v>
      </c>
      <c r="G34" s="10"/>
    </row>
    <row r="35" spans="1:7" s="2" customFormat="1" x14ac:dyDescent="0.25">
      <c r="A35" s="6" t="s">
        <v>3692</v>
      </c>
      <c r="B35" s="6">
        <v>4018</v>
      </c>
      <c r="C35" s="34">
        <v>42520.248622685183</v>
      </c>
      <c r="D35" s="34">
        <v>42520.274641203701</v>
      </c>
      <c r="E35" s="6" t="s">
        <v>36</v>
      </c>
      <c r="F35" s="15">
        <f>D35-C35</f>
        <v>2.6018518517958E-2</v>
      </c>
      <c r="G35" s="10"/>
    </row>
    <row r="36" spans="1:7" s="2" customFormat="1" x14ac:dyDescent="0.25">
      <c r="A36" s="6" t="s">
        <v>3694</v>
      </c>
      <c r="B36" s="6">
        <v>4038</v>
      </c>
      <c r="C36" s="34">
        <v>42520.257951388892</v>
      </c>
      <c r="D36" s="34">
        <v>42520.285405092596</v>
      </c>
      <c r="E36" s="6" t="s">
        <v>27</v>
      </c>
      <c r="F36" s="15">
        <f>D36-C36</f>
        <v>2.7453703703940846E-2</v>
      </c>
      <c r="G36" s="10"/>
    </row>
    <row r="37" spans="1:7" s="2" customFormat="1" x14ac:dyDescent="0.25">
      <c r="A37" s="6" t="s">
        <v>3695</v>
      </c>
      <c r="B37" s="6">
        <v>4037</v>
      </c>
      <c r="C37" s="34">
        <v>42520.298356481479</v>
      </c>
      <c r="D37" s="34">
        <v>42520.326226851852</v>
      </c>
      <c r="E37" s="6" t="s">
        <v>27</v>
      </c>
      <c r="F37" s="15">
        <f>D37-C37</f>
        <v>2.7870370373420883E-2</v>
      </c>
      <c r="G37" s="10"/>
    </row>
    <row r="38" spans="1:7" s="2" customFormat="1" x14ac:dyDescent="0.25">
      <c r="A38" s="6" t="s">
        <v>3696</v>
      </c>
      <c r="B38" s="6">
        <v>4031</v>
      </c>
      <c r="C38" s="34">
        <v>42520.269293981481</v>
      </c>
      <c r="D38" s="34">
        <v>42520.2971412037</v>
      </c>
      <c r="E38" s="6" t="s">
        <v>32</v>
      </c>
      <c r="F38" s="15">
        <f>D38-C38</f>
        <v>2.7847222219861578E-2</v>
      </c>
      <c r="G38" s="10"/>
    </row>
    <row r="39" spans="1:7" s="2" customFormat="1" x14ac:dyDescent="0.25">
      <c r="A39" s="6" t="s">
        <v>3697</v>
      </c>
      <c r="B39" s="6">
        <v>4032</v>
      </c>
      <c r="C39" s="34">
        <v>42520.304409722223</v>
      </c>
      <c r="D39" s="34">
        <v>42520.335405092592</v>
      </c>
      <c r="E39" s="6" t="s">
        <v>32</v>
      </c>
      <c r="F39" s="15">
        <f>D39-C39</f>
        <v>3.0995370369055308E-2</v>
      </c>
      <c r="G39" s="10"/>
    </row>
    <row r="40" spans="1:7" s="2" customFormat="1" x14ac:dyDescent="0.25">
      <c r="A40" s="6" t="s">
        <v>3699</v>
      </c>
      <c r="B40" s="6">
        <v>4039</v>
      </c>
      <c r="C40" s="34">
        <v>42520.317314814813</v>
      </c>
      <c r="D40" s="34">
        <v>42520.345949074072</v>
      </c>
      <c r="E40" s="6" t="s">
        <v>37</v>
      </c>
      <c r="F40" s="15">
        <f>D40-C40</f>
        <v>2.8634259258979E-2</v>
      </c>
      <c r="G40" s="10"/>
    </row>
    <row r="41" spans="1:7" s="2" customFormat="1" x14ac:dyDescent="0.25">
      <c r="A41" s="6" t="s">
        <v>3700</v>
      </c>
      <c r="B41" s="6">
        <v>4024</v>
      </c>
      <c r="C41" s="34">
        <v>42520.286759259259</v>
      </c>
      <c r="D41" s="34">
        <v>42520.316388888888</v>
      </c>
      <c r="E41" s="6" t="s">
        <v>25</v>
      </c>
      <c r="F41" s="15">
        <f>D41-C41</f>
        <v>2.9629629629198462E-2</v>
      </c>
      <c r="G41" s="10"/>
    </row>
    <row r="42" spans="1:7" s="2" customFormat="1" x14ac:dyDescent="0.25">
      <c r="A42" s="6" t="s">
        <v>3701</v>
      </c>
      <c r="B42" s="6">
        <v>4023</v>
      </c>
      <c r="C42" s="34">
        <v>42520.328206018516</v>
      </c>
      <c r="D42" s="34">
        <v>42520.35596064815</v>
      </c>
      <c r="E42" s="6" t="s">
        <v>25</v>
      </c>
      <c r="F42" s="15">
        <f>D42-C42</f>
        <v>2.775462963472819E-2</v>
      </c>
      <c r="G42" s="10"/>
    </row>
    <row r="43" spans="1:7" s="2" customFormat="1" x14ac:dyDescent="0.25">
      <c r="A43" s="6" t="s">
        <v>3702</v>
      </c>
      <c r="B43" s="6">
        <v>4014</v>
      </c>
      <c r="C43" s="34">
        <v>42520.301388888889</v>
      </c>
      <c r="D43" s="34">
        <v>42520.327141203707</v>
      </c>
      <c r="E43" s="6" t="s">
        <v>28</v>
      </c>
      <c r="F43" s="15">
        <f>D43-C43</f>
        <v>2.5752314817509614E-2</v>
      </c>
      <c r="G43" s="10"/>
    </row>
    <row r="44" spans="1:7" s="2" customFormat="1" x14ac:dyDescent="0.25">
      <c r="A44" s="6" t="s">
        <v>3703</v>
      </c>
      <c r="B44" s="6">
        <v>4013</v>
      </c>
      <c r="C44" s="34">
        <v>42520.339317129627</v>
      </c>
      <c r="D44" s="34">
        <v>42520.367048611108</v>
      </c>
      <c r="E44" s="6" t="s">
        <v>28</v>
      </c>
      <c r="F44" s="15">
        <f>D44-C44</f>
        <v>2.7731481481168885E-2</v>
      </c>
      <c r="G44" s="10"/>
    </row>
    <row r="45" spans="1:7" s="2" customFormat="1" x14ac:dyDescent="0.25">
      <c r="A45" s="6" t="s">
        <v>3704</v>
      </c>
      <c r="B45" s="6">
        <v>4042</v>
      </c>
      <c r="C45" s="34">
        <v>42520.307314814818</v>
      </c>
      <c r="D45" s="34">
        <v>42520.337627314817</v>
      </c>
      <c r="E45" s="6" t="s">
        <v>3218</v>
      </c>
      <c r="F45" s="15">
        <f>D45-C45</f>
        <v>3.0312499999126885E-2</v>
      </c>
      <c r="G45" s="10"/>
    </row>
    <row r="46" spans="1:7" s="2" customFormat="1" x14ac:dyDescent="0.25">
      <c r="A46" s="6" t="s">
        <v>3705</v>
      </c>
      <c r="B46" s="6">
        <v>4041</v>
      </c>
      <c r="C46" s="34">
        <v>42520.345381944448</v>
      </c>
      <c r="D46" s="34">
        <v>42520.379120370373</v>
      </c>
      <c r="E46" s="6" t="s">
        <v>3218</v>
      </c>
      <c r="F46" s="15">
        <f>D46-C46</f>
        <v>3.3738425925548654E-2</v>
      </c>
      <c r="G46" s="10"/>
    </row>
    <row r="47" spans="1:7" s="2" customFormat="1" x14ac:dyDescent="0.25">
      <c r="A47" s="6" t="s">
        <v>3706</v>
      </c>
      <c r="B47" s="6">
        <v>4018</v>
      </c>
      <c r="C47" s="34">
        <v>42520.32304398148</v>
      </c>
      <c r="D47" s="34">
        <v>42520.347881944443</v>
      </c>
      <c r="E47" s="6" t="s">
        <v>36</v>
      </c>
      <c r="F47" s="15">
        <f>D47-C47</f>
        <v>2.4837962962919846E-2</v>
      </c>
      <c r="G47" s="10"/>
    </row>
    <row r="48" spans="1:7" s="2" customFormat="1" x14ac:dyDescent="0.25">
      <c r="A48" s="6" t="s">
        <v>3707</v>
      </c>
      <c r="B48" s="6">
        <v>4017</v>
      </c>
      <c r="C48" s="34">
        <v>42520.351319444446</v>
      </c>
      <c r="D48" s="34">
        <v>42520.388645833336</v>
      </c>
      <c r="E48" s="6" t="s">
        <v>36</v>
      </c>
      <c r="F48" s="15">
        <f>D48-C48</f>
        <v>3.7326388890505768E-2</v>
      </c>
      <c r="G48" s="10"/>
    </row>
    <row r="49" spans="1:7" s="2" customFormat="1" x14ac:dyDescent="0.25">
      <c r="A49" s="6" t="s">
        <v>3708</v>
      </c>
      <c r="B49" s="6">
        <v>4038</v>
      </c>
      <c r="C49" s="34">
        <v>42520.332002314812</v>
      </c>
      <c r="D49" s="34">
        <v>42520.357986111114</v>
      </c>
      <c r="E49" s="6" t="s">
        <v>27</v>
      </c>
      <c r="F49" s="15">
        <f>D49-C49</f>
        <v>2.5983796302170958E-2</v>
      </c>
      <c r="G49" s="10"/>
    </row>
    <row r="50" spans="1:7" s="2" customFormat="1" x14ac:dyDescent="0.25">
      <c r="A50" s="6" t="s">
        <v>3709</v>
      </c>
      <c r="B50" s="6">
        <v>4037</v>
      </c>
      <c r="C50" s="34">
        <v>42520.36824074074</v>
      </c>
      <c r="D50" s="34">
        <v>42520.398738425924</v>
      </c>
      <c r="E50" s="6" t="s">
        <v>27</v>
      </c>
      <c r="F50" s="15">
        <f>D50-C50</f>
        <v>3.0497685183945578E-2</v>
      </c>
      <c r="G50" s="10"/>
    </row>
    <row r="51" spans="1:7" s="2" customFormat="1" x14ac:dyDescent="0.25">
      <c r="A51" s="6" t="s">
        <v>3710</v>
      </c>
      <c r="B51" s="6">
        <v>4031</v>
      </c>
      <c r="C51" s="34">
        <v>42520.339629629627</v>
      </c>
      <c r="D51" s="34">
        <v>42520.368888888886</v>
      </c>
      <c r="E51" s="6" t="s">
        <v>32</v>
      </c>
      <c r="F51" s="15">
        <f>D51-C51</f>
        <v>2.9259259259561077E-2</v>
      </c>
      <c r="G51" s="10"/>
    </row>
    <row r="52" spans="1:7" s="2" customFormat="1" x14ac:dyDescent="0.25">
      <c r="A52" s="6" t="s">
        <v>3711</v>
      </c>
      <c r="B52" s="6">
        <v>4032</v>
      </c>
      <c r="C52" s="34">
        <v>42520.375486111108</v>
      </c>
      <c r="D52" s="34">
        <v>42520.41238425926</v>
      </c>
      <c r="E52" s="6" t="s">
        <v>32</v>
      </c>
      <c r="F52" s="15">
        <f>D52-C52</f>
        <v>3.6898148151522037E-2</v>
      </c>
      <c r="G52" s="10"/>
    </row>
    <row r="53" spans="1:7" s="2" customFormat="1" x14ac:dyDescent="0.25">
      <c r="A53" s="6" t="s">
        <v>3712</v>
      </c>
      <c r="B53" s="6">
        <v>4040</v>
      </c>
      <c r="C53" s="34">
        <v>42520.352731481478</v>
      </c>
      <c r="D53" s="34">
        <v>42520.379594907405</v>
      </c>
      <c r="E53" s="6" t="s">
        <v>37</v>
      </c>
      <c r="F53" s="15">
        <f>D53-C53</f>
        <v>2.6863425926421769E-2</v>
      </c>
      <c r="G53" s="10"/>
    </row>
    <row r="54" spans="1:7" s="2" customFormat="1" x14ac:dyDescent="0.25">
      <c r="A54" s="6" t="s">
        <v>3713</v>
      </c>
      <c r="B54" s="6">
        <v>4039</v>
      </c>
      <c r="C54" s="34">
        <v>42520.386296296296</v>
      </c>
      <c r="D54" s="34">
        <v>42520.421643518515</v>
      </c>
      <c r="E54" s="6" t="s">
        <v>37</v>
      </c>
      <c r="F54" s="15">
        <f>D54-C54</f>
        <v>3.534722221957054E-2</v>
      </c>
      <c r="G54" s="10"/>
    </row>
    <row r="55" spans="1:7" s="2" customFormat="1" x14ac:dyDescent="0.25">
      <c r="A55" s="6" t="s">
        <v>3714</v>
      </c>
      <c r="B55" s="6">
        <v>4024</v>
      </c>
      <c r="C55" s="34">
        <v>42520.361979166664</v>
      </c>
      <c r="D55" s="34">
        <v>42520.389282407406</v>
      </c>
      <c r="E55" s="6" t="s">
        <v>25</v>
      </c>
      <c r="F55" s="15">
        <f>D55-C55</f>
        <v>2.7303240742185153E-2</v>
      </c>
      <c r="G55" s="10"/>
    </row>
    <row r="56" spans="1:7" s="2" customFormat="1" x14ac:dyDescent="0.25">
      <c r="A56" s="6" t="s">
        <v>3715</v>
      </c>
      <c r="B56" s="6">
        <v>4023</v>
      </c>
      <c r="C56" s="34">
        <v>42520.396192129629</v>
      </c>
      <c r="D56" s="34">
        <v>42520.429259259261</v>
      </c>
      <c r="E56" s="6" t="s">
        <v>25</v>
      </c>
      <c r="F56" s="15">
        <f>D56-C56</f>
        <v>3.3067129632399883E-2</v>
      </c>
      <c r="G56" s="10"/>
    </row>
    <row r="57" spans="1:7" s="2" customFormat="1" x14ac:dyDescent="0.25">
      <c r="A57" s="6" t="s">
        <v>3716</v>
      </c>
      <c r="B57" s="6">
        <v>4014</v>
      </c>
      <c r="C57" s="34">
        <v>42520.372118055559</v>
      </c>
      <c r="D57" s="34">
        <v>42520.402928240743</v>
      </c>
      <c r="E57" s="6" t="s">
        <v>28</v>
      </c>
      <c r="F57" s="15">
        <f>D57-C57</f>
        <v>3.0810185184236616E-2</v>
      </c>
      <c r="G57" s="10"/>
    </row>
    <row r="58" spans="1:7" s="2" customFormat="1" x14ac:dyDescent="0.25">
      <c r="A58" s="6" t="s">
        <v>3717</v>
      </c>
      <c r="B58" s="6">
        <v>4013</v>
      </c>
      <c r="C58" s="34">
        <v>42520.414039351854</v>
      </c>
      <c r="D58" s="34">
        <v>42520.441678240742</v>
      </c>
      <c r="E58" s="6" t="s">
        <v>28</v>
      </c>
      <c r="F58" s="15">
        <f>D58-C58</f>
        <v>2.7638888888759539E-2</v>
      </c>
      <c r="G58" s="10"/>
    </row>
    <row r="59" spans="1:7" s="2" customFormat="1" x14ac:dyDescent="0.25">
      <c r="A59" s="6" t="s">
        <v>3718</v>
      </c>
      <c r="B59" s="6">
        <v>4042</v>
      </c>
      <c r="C59" s="34">
        <v>42520.381527777776</v>
      </c>
      <c r="D59" s="34">
        <v>42520.411597222221</v>
      </c>
      <c r="E59" s="6" t="s">
        <v>3218</v>
      </c>
      <c r="F59" s="15">
        <f>D59-C59</f>
        <v>3.0069444444961846E-2</v>
      </c>
      <c r="G59" s="10"/>
    </row>
    <row r="60" spans="1:7" s="2" customFormat="1" x14ac:dyDescent="0.25">
      <c r="A60" s="6" t="s">
        <v>3719</v>
      </c>
      <c r="B60" s="6">
        <v>4041</v>
      </c>
      <c r="C60" s="34">
        <v>42520.419594907406</v>
      </c>
      <c r="D60" s="34">
        <v>42520.452199074076</v>
      </c>
      <c r="E60" s="6" t="s">
        <v>3218</v>
      </c>
      <c r="F60" s="15">
        <f>D60-C60</f>
        <v>3.2604166670353152E-2</v>
      </c>
      <c r="G60" s="10"/>
    </row>
    <row r="61" spans="1:7" s="2" customFormat="1" x14ac:dyDescent="0.25">
      <c r="A61" s="6" t="s">
        <v>3720</v>
      </c>
      <c r="B61" s="6">
        <v>4018</v>
      </c>
      <c r="C61" s="34">
        <v>42520.39203703704</v>
      </c>
      <c r="D61" s="34">
        <v>42520.420532407406</v>
      </c>
      <c r="E61" s="6" t="s">
        <v>36</v>
      </c>
      <c r="F61" s="15">
        <f>D61-C61</f>
        <v>2.8495370366727002E-2</v>
      </c>
      <c r="G61" s="10"/>
    </row>
    <row r="62" spans="1:7" s="2" customFormat="1" x14ac:dyDescent="0.25">
      <c r="A62" s="6" t="s">
        <v>3721</v>
      </c>
      <c r="B62" s="6">
        <v>4017</v>
      </c>
      <c r="C62" s="34">
        <v>42520.434791666667</v>
      </c>
      <c r="D62" s="34">
        <v>42520.461967592593</v>
      </c>
      <c r="E62" s="6" t="s">
        <v>36</v>
      </c>
      <c r="F62" s="15">
        <f>D62-C62</f>
        <v>2.7175925926712807E-2</v>
      </c>
      <c r="G62" s="10"/>
    </row>
    <row r="63" spans="1:7" s="2" customFormat="1" x14ac:dyDescent="0.25">
      <c r="A63" s="6" t="s">
        <v>3722</v>
      </c>
      <c r="B63" s="6">
        <v>4038</v>
      </c>
      <c r="C63" s="34">
        <v>42520.403761574074</v>
      </c>
      <c r="D63" s="34">
        <v>42520.431550925925</v>
      </c>
      <c r="E63" s="6" t="s">
        <v>27</v>
      </c>
      <c r="F63" s="15">
        <f>D63-C63</f>
        <v>2.7789351850515231E-2</v>
      </c>
      <c r="G63" s="10"/>
    </row>
    <row r="64" spans="1:7" s="2" customFormat="1" x14ac:dyDescent="0.25">
      <c r="A64" s="6" t="s">
        <v>3723</v>
      </c>
      <c r="B64" s="6">
        <v>4037</v>
      </c>
      <c r="C64" s="34">
        <v>42520.442743055559</v>
      </c>
      <c r="D64" s="34">
        <v>42520.472326388888</v>
      </c>
      <c r="E64" s="6" t="s">
        <v>27</v>
      </c>
      <c r="F64" s="15">
        <f>D64-C64</f>
        <v>2.958333332935581E-2</v>
      </c>
      <c r="G64" s="10"/>
    </row>
    <row r="65" spans="1:7" s="2" customFormat="1" x14ac:dyDescent="0.25">
      <c r="A65" s="6" t="s">
        <v>3725</v>
      </c>
      <c r="B65" s="6">
        <v>4032</v>
      </c>
      <c r="C65" s="34">
        <v>42520.453530092593</v>
      </c>
      <c r="D65" s="34">
        <v>42520.485717592594</v>
      </c>
      <c r="E65" s="6" t="s">
        <v>32</v>
      </c>
      <c r="F65" s="15">
        <f>D65-C65</f>
        <v>3.2187500000873115E-2</v>
      </c>
      <c r="G65" s="10"/>
    </row>
    <row r="66" spans="1:7" s="2" customFormat="1" x14ac:dyDescent="0.25">
      <c r="A66" s="6" t="s">
        <v>3726</v>
      </c>
      <c r="B66" s="6">
        <v>4040</v>
      </c>
      <c r="C66" s="34">
        <v>42520.424537037034</v>
      </c>
      <c r="D66" s="34">
        <v>42520.454212962963</v>
      </c>
      <c r="E66" s="6" t="s">
        <v>37</v>
      </c>
      <c r="F66" s="15">
        <f>D66-C66</f>
        <v>2.9675925929041114E-2</v>
      </c>
      <c r="G66" s="10"/>
    </row>
    <row r="67" spans="1:7" s="2" customFormat="1" x14ac:dyDescent="0.25">
      <c r="A67" s="6" t="s">
        <v>3727</v>
      </c>
      <c r="B67" s="6">
        <v>4039</v>
      </c>
      <c r="C67" s="34">
        <v>42520.460266203707</v>
      </c>
      <c r="D67" s="34">
        <v>42520.49322916667</v>
      </c>
      <c r="E67" s="6" t="s">
        <v>37</v>
      </c>
      <c r="F67" s="15">
        <f>D67-C67</f>
        <v>3.2962962963210884E-2</v>
      </c>
      <c r="G67" s="10"/>
    </row>
    <row r="68" spans="1:7" s="2" customFormat="1" x14ac:dyDescent="0.25">
      <c r="A68" s="6" t="s">
        <v>3728</v>
      </c>
      <c r="B68" s="6">
        <v>4024</v>
      </c>
      <c r="C68" s="34">
        <v>42520.433495370373</v>
      </c>
      <c r="D68" s="34">
        <v>42520.46398148148</v>
      </c>
      <c r="E68" s="6" t="s">
        <v>25</v>
      </c>
      <c r="F68" s="15">
        <f>D68-C68</f>
        <v>3.0486111107165925E-2</v>
      </c>
      <c r="G68" s="10"/>
    </row>
    <row r="69" spans="1:7" s="2" customFormat="1" x14ac:dyDescent="0.25">
      <c r="A69" s="6" t="s">
        <v>3729</v>
      </c>
      <c r="B69" s="6">
        <v>4023</v>
      </c>
      <c r="C69" s="34">
        <v>42520.473819444444</v>
      </c>
      <c r="D69" s="34">
        <v>42520.50885416667</v>
      </c>
      <c r="E69" s="6" t="s">
        <v>25</v>
      </c>
      <c r="F69" s="15">
        <f>D69-C69</f>
        <v>3.5034722226555459E-2</v>
      </c>
      <c r="G69" s="10"/>
    </row>
    <row r="70" spans="1:7" s="2" customFormat="1" x14ac:dyDescent="0.25">
      <c r="A70" s="6" t="s">
        <v>3731</v>
      </c>
      <c r="B70" s="6">
        <v>4013</v>
      </c>
      <c r="C70" s="34">
        <v>42520.484814814816</v>
      </c>
      <c r="D70" s="34">
        <v>42520.518043981479</v>
      </c>
      <c r="E70" s="6" t="s">
        <v>28</v>
      </c>
      <c r="F70" s="15">
        <f>D70-C70</f>
        <v>3.3229166663659271E-2</v>
      </c>
      <c r="G70" s="10"/>
    </row>
    <row r="71" spans="1:7" s="2" customFormat="1" x14ac:dyDescent="0.25">
      <c r="A71" s="6" t="s">
        <v>3732</v>
      </c>
      <c r="B71" s="6">
        <v>4042</v>
      </c>
      <c r="C71" s="34">
        <v>42520.45553240741</v>
      </c>
      <c r="D71" s="34">
        <v>42520.484502314815</v>
      </c>
      <c r="E71" s="6" t="s">
        <v>3218</v>
      </c>
      <c r="F71" s="15">
        <f>D71-C71</f>
        <v>2.8969907405553386E-2</v>
      </c>
      <c r="G71" s="10"/>
    </row>
    <row r="72" spans="1:7" s="2" customFormat="1" x14ac:dyDescent="0.25">
      <c r="A72" s="6" t="s">
        <v>3733</v>
      </c>
      <c r="B72" s="6">
        <v>4041</v>
      </c>
      <c r="C72" s="34">
        <v>42520.496400462966</v>
      </c>
      <c r="D72" s="34">
        <v>42520.525300925925</v>
      </c>
      <c r="E72" s="6" t="s">
        <v>3218</v>
      </c>
      <c r="F72" s="15">
        <f>D72-C72</f>
        <v>2.8900462959427387E-2</v>
      </c>
      <c r="G72" s="10"/>
    </row>
    <row r="73" spans="1:7" s="2" customFormat="1" x14ac:dyDescent="0.25">
      <c r="A73" s="6" t="s">
        <v>3735</v>
      </c>
      <c r="B73" s="6">
        <v>4017</v>
      </c>
      <c r="C73" s="34">
        <v>42520.506342592591</v>
      </c>
      <c r="D73" s="34">
        <v>42520.537812499999</v>
      </c>
      <c r="E73" s="6" t="s">
        <v>36</v>
      </c>
      <c r="F73" s="15">
        <f>D73-C73</f>
        <v>3.1469907407881692E-2</v>
      </c>
      <c r="G73" s="10"/>
    </row>
    <row r="74" spans="1:7" s="2" customFormat="1" x14ac:dyDescent="0.25">
      <c r="A74" s="6" t="s">
        <v>3736</v>
      </c>
      <c r="B74" s="6">
        <v>4038</v>
      </c>
      <c r="C74" s="34">
        <v>42520.475324074076</v>
      </c>
      <c r="D74" s="34">
        <v>42520.507696759261</v>
      </c>
      <c r="E74" s="6" t="s">
        <v>27</v>
      </c>
      <c r="F74" s="15">
        <f>D74-C74</f>
        <v>3.2372685185691807E-2</v>
      </c>
      <c r="G74" s="10"/>
    </row>
    <row r="75" spans="1:7" s="2" customFormat="1" x14ac:dyDescent="0.25">
      <c r="A75" s="6" t="s">
        <v>3737</v>
      </c>
      <c r="B75" s="6">
        <v>4037</v>
      </c>
      <c r="C75" s="34">
        <v>42520.512071759258</v>
      </c>
      <c r="D75" s="34">
        <v>42520.550034722219</v>
      </c>
      <c r="E75" s="6" t="s">
        <v>27</v>
      </c>
      <c r="F75" s="15">
        <f>D75-C75</f>
        <v>3.796296296059154E-2</v>
      </c>
      <c r="G75" s="10"/>
    </row>
    <row r="76" spans="1:7" s="2" customFormat="1" x14ac:dyDescent="0.25">
      <c r="A76" s="6" t="s">
        <v>3738</v>
      </c>
      <c r="B76" s="6">
        <v>4031</v>
      </c>
      <c r="C76" s="34">
        <v>42520.489872685182</v>
      </c>
      <c r="D76" s="34">
        <v>42520.515393518515</v>
      </c>
      <c r="E76" s="6" t="s">
        <v>32</v>
      </c>
      <c r="F76" s="15">
        <f>D76-C76</f>
        <v>2.5520833332848269E-2</v>
      </c>
      <c r="G76" s="10"/>
    </row>
    <row r="77" spans="1:7" s="2" customFormat="1" x14ac:dyDescent="0.25">
      <c r="A77" s="6" t="s">
        <v>3739</v>
      </c>
      <c r="B77" s="6">
        <v>4032</v>
      </c>
      <c r="C77" s="34">
        <v>42520.525509259256</v>
      </c>
      <c r="D77" s="34">
        <v>42520.558263888888</v>
      </c>
      <c r="E77" s="6" t="s">
        <v>32</v>
      </c>
      <c r="F77" s="15">
        <f>D77-C77</f>
        <v>3.2754629632108845E-2</v>
      </c>
      <c r="G77" s="10"/>
    </row>
    <row r="78" spans="1:7" s="2" customFormat="1" x14ac:dyDescent="0.25">
      <c r="A78" s="6" t="s">
        <v>3740</v>
      </c>
      <c r="B78" s="6">
        <v>4040</v>
      </c>
      <c r="C78" s="34">
        <v>42520.495798611111</v>
      </c>
      <c r="D78" s="34">
        <v>42520.532071759262</v>
      </c>
      <c r="E78" s="6" t="s">
        <v>37</v>
      </c>
      <c r="F78" s="15">
        <f>D78-C78</f>
        <v>3.627314815093996E-2</v>
      </c>
      <c r="G78" s="10"/>
    </row>
    <row r="79" spans="1:7" s="2" customFormat="1" x14ac:dyDescent="0.25">
      <c r="A79" s="6" t="s">
        <v>3741</v>
      </c>
      <c r="B79" s="6">
        <v>4039</v>
      </c>
      <c r="C79" s="34">
        <v>42520.538946759261</v>
      </c>
      <c r="D79" s="34">
        <v>42520.569178240738</v>
      </c>
      <c r="E79" s="6" t="s">
        <v>37</v>
      </c>
      <c r="F79" s="15">
        <f>D79-C79</f>
        <v>3.0231481476221234E-2</v>
      </c>
      <c r="G79" s="10"/>
    </row>
    <row r="80" spans="1:7" s="2" customFormat="1" x14ac:dyDescent="0.25">
      <c r="A80" s="6" t="s">
        <v>3742</v>
      </c>
      <c r="B80" s="6">
        <v>4024</v>
      </c>
      <c r="C80" s="34">
        <v>42520.512523148151</v>
      </c>
      <c r="D80" s="34">
        <v>42520.542604166665</v>
      </c>
      <c r="E80" s="6" t="s">
        <v>25</v>
      </c>
      <c r="F80" s="15">
        <f>D80-C80</f>
        <v>3.0081018514465541E-2</v>
      </c>
      <c r="G80" s="10"/>
    </row>
    <row r="81" spans="1:7" s="2" customFormat="1" x14ac:dyDescent="0.25">
      <c r="A81" s="6" t="s">
        <v>3743</v>
      </c>
      <c r="B81" s="6">
        <v>4023</v>
      </c>
      <c r="C81" s="34">
        <v>42520.549050925925</v>
      </c>
      <c r="D81" s="34">
        <v>42520.577326388891</v>
      </c>
      <c r="E81" s="6" t="s">
        <v>25</v>
      </c>
      <c r="F81" s="15">
        <f>D81-C81</f>
        <v>2.8275462966121268E-2</v>
      </c>
      <c r="G81" s="10"/>
    </row>
    <row r="82" spans="1:7" s="2" customFormat="1" x14ac:dyDescent="0.25">
      <c r="A82" s="6" t="s">
        <v>3746</v>
      </c>
      <c r="B82" s="6">
        <v>4030</v>
      </c>
      <c r="C82" s="34">
        <v>42520.571435185186</v>
      </c>
      <c r="D82" s="34">
        <v>42520.599421296298</v>
      </c>
      <c r="E82" s="6" t="s">
        <v>35</v>
      </c>
      <c r="F82" s="15">
        <f>D82-C82</f>
        <v>2.7986111112113576E-2</v>
      </c>
      <c r="G82" s="10"/>
    </row>
    <row r="83" spans="1:7" s="2" customFormat="1" x14ac:dyDescent="0.25">
      <c r="A83" s="6" t="s">
        <v>3747</v>
      </c>
      <c r="B83" s="6">
        <v>4018</v>
      </c>
      <c r="C83" s="34">
        <v>42520.542118055557</v>
      </c>
      <c r="D83" s="34">
        <v>42520.578865740739</v>
      </c>
      <c r="E83" s="6" t="s">
        <v>36</v>
      </c>
      <c r="F83" s="15">
        <f>D83-C83</f>
        <v>3.6747685182490386E-2</v>
      </c>
      <c r="G83" s="10"/>
    </row>
    <row r="84" spans="1:7" s="2" customFormat="1" x14ac:dyDescent="0.25">
      <c r="A84" s="6" t="s">
        <v>3748</v>
      </c>
      <c r="B84" s="6">
        <v>4017</v>
      </c>
      <c r="C84" s="34">
        <v>42520.581643518519</v>
      </c>
      <c r="D84" s="34">
        <v>42520.610358796293</v>
      </c>
      <c r="E84" s="6" t="s">
        <v>36</v>
      </c>
      <c r="F84" s="15">
        <f>D84-C84</f>
        <v>2.8715277774608694E-2</v>
      </c>
      <c r="G84" s="10"/>
    </row>
    <row r="85" spans="1:7" s="2" customFormat="1" x14ac:dyDescent="0.25">
      <c r="A85" s="6" t="s">
        <v>3749</v>
      </c>
      <c r="B85" s="6">
        <v>4038</v>
      </c>
      <c r="C85" s="34">
        <v>42520.552719907406</v>
      </c>
      <c r="D85" s="34">
        <v>42520.580185185187</v>
      </c>
      <c r="E85" s="6" t="s">
        <v>27</v>
      </c>
      <c r="F85" s="15">
        <f>D85-C85</f>
        <v>2.7465277780720498E-2</v>
      </c>
      <c r="G85" s="10"/>
    </row>
    <row r="86" spans="1:7" s="2" customFormat="1" x14ac:dyDescent="0.25">
      <c r="A86" s="6" t="s">
        <v>3750</v>
      </c>
      <c r="B86" s="6">
        <v>4037</v>
      </c>
      <c r="C86" s="34">
        <v>42520.584594907406</v>
      </c>
      <c r="D86" s="34">
        <v>42520.617627314816</v>
      </c>
      <c r="E86" s="6" t="s">
        <v>27</v>
      </c>
      <c r="F86" s="15">
        <f>D86-C86</f>
        <v>3.3032407409336884E-2</v>
      </c>
      <c r="G86" s="10"/>
    </row>
    <row r="87" spans="1:7" s="2" customFormat="1" x14ac:dyDescent="0.25">
      <c r="A87" s="6" t="s">
        <v>3751</v>
      </c>
      <c r="B87" s="6">
        <v>4031</v>
      </c>
      <c r="C87" s="34">
        <v>42520.560613425929</v>
      </c>
      <c r="D87" s="34">
        <v>42520.59103009259</v>
      </c>
      <c r="E87" s="6" t="s">
        <v>32</v>
      </c>
      <c r="F87" s="15">
        <f>D87-C87</f>
        <v>3.0416666661039926E-2</v>
      </c>
      <c r="G87" s="10"/>
    </row>
    <row r="88" spans="1:7" s="2" customFormat="1" x14ac:dyDescent="0.25">
      <c r="A88" s="6" t="s">
        <v>3752</v>
      </c>
      <c r="B88" s="6">
        <v>4032</v>
      </c>
      <c r="C88" s="34">
        <v>42520.600740740738</v>
      </c>
      <c r="D88" s="34">
        <v>42520.627789351849</v>
      </c>
      <c r="E88" s="6" t="s">
        <v>32</v>
      </c>
      <c r="F88" s="15">
        <f>D88-C88</f>
        <v>2.7048611111240461E-2</v>
      </c>
      <c r="G88" s="10"/>
    </row>
    <row r="89" spans="1:7" s="2" customFormat="1" x14ac:dyDescent="0.25">
      <c r="A89" s="6" t="s">
        <v>3753</v>
      </c>
      <c r="B89" s="6">
        <v>4040</v>
      </c>
      <c r="C89" s="34">
        <v>42520.571261574078</v>
      </c>
      <c r="D89" s="34">
        <v>42520.598032407404</v>
      </c>
      <c r="E89" s="6" t="s">
        <v>37</v>
      </c>
      <c r="F89" s="15">
        <f>D89-C89</f>
        <v>2.6770833326736465E-2</v>
      </c>
      <c r="G89" s="10"/>
    </row>
    <row r="90" spans="1:7" s="2" customFormat="1" x14ac:dyDescent="0.25">
      <c r="A90" s="6" t="s">
        <v>3754</v>
      </c>
      <c r="B90" s="6">
        <v>4039</v>
      </c>
      <c r="C90" s="34">
        <v>42520.604409722226</v>
      </c>
      <c r="D90" s="34">
        <v>42520.642118055555</v>
      </c>
      <c r="E90" s="6" t="s">
        <v>37</v>
      </c>
      <c r="F90" s="15">
        <f>D90-C90</f>
        <v>3.7708333329646848E-2</v>
      </c>
      <c r="G90" s="10"/>
    </row>
    <row r="91" spans="1:7" s="2" customFormat="1" x14ac:dyDescent="0.25">
      <c r="A91" s="6" t="s">
        <v>3755</v>
      </c>
      <c r="B91" s="6">
        <v>4024</v>
      </c>
      <c r="C91" s="34">
        <v>42520.581828703704</v>
      </c>
      <c r="D91" s="34">
        <v>42520.607905092591</v>
      </c>
      <c r="E91" s="6" t="s">
        <v>25</v>
      </c>
      <c r="F91" s="15">
        <f>D91-C91</f>
        <v>2.6076388887304347E-2</v>
      </c>
      <c r="G91" s="10"/>
    </row>
    <row r="92" spans="1:7" s="2" customFormat="1" x14ac:dyDescent="0.25">
      <c r="A92" s="6" t="s">
        <v>3756</v>
      </c>
      <c r="B92" s="6">
        <v>4023</v>
      </c>
      <c r="C92" s="34">
        <v>42520.620428240742</v>
      </c>
      <c r="D92" s="34">
        <v>42520.648368055554</v>
      </c>
      <c r="E92" s="6" t="s">
        <v>25</v>
      </c>
      <c r="F92" s="15">
        <f>D92-C92</f>
        <v>2.7939814812270924E-2</v>
      </c>
      <c r="G92" s="10"/>
    </row>
    <row r="93" spans="1:7" s="2" customFormat="1" x14ac:dyDescent="0.25">
      <c r="A93" s="6" t="s">
        <v>3757</v>
      </c>
      <c r="B93" s="6">
        <v>4014</v>
      </c>
      <c r="C93" s="34">
        <v>42520.595868055556</v>
      </c>
      <c r="D93" s="34">
        <v>42520.623356481483</v>
      </c>
      <c r="E93" s="6" t="s">
        <v>28</v>
      </c>
      <c r="F93" s="15">
        <f>D93-C93</f>
        <v>2.7488425927003846E-2</v>
      </c>
      <c r="G93" s="10"/>
    </row>
    <row r="94" spans="1:7" s="2" customFormat="1" x14ac:dyDescent="0.25">
      <c r="A94" s="6" t="s">
        <v>3758</v>
      </c>
      <c r="B94" s="6">
        <v>4013</v>
      </c>
      <c r="C94" s="34">
        <v>42520.625960648147</v>
      </c>
      <c r="D94" s="34">
        <v>42520.661215277774</v>
      </c>
      <c r="E94" s="6" t="s">
        <v>28</v>
      </c>
      <c r="F94" s="15">
        <f>D94-C94</f>
        <v>3.5254629627161194E-2</v>
      </c>
      <c r="G94" s="10"/>
    </row>
    <row r="95" spans="1:7" s="2" customFormat="1" x14ac:dyDescent="0.25">
      <c r="A95" s="6" t="s">
        <v>3760</v>
      </c>
      <c r="B95" s="6">
        <v>4030</v>
      </c>
      <c r="C95" s="34">
        <v>42520.64303240741</v>
      </c>
      <c r="D95" s="34">
        <v>42520.674224537041</v>
      </c>
      <c r="E95" s="6" t="s">
        <v>35</v>
      </c>
      <c r="F95" s="15">
        <f>D95-C95</f>
        <v>3.1192129630653653E-2</v>
      </c>
      <c r="G95" s="10"/>
    </row>
    <row r="96" spans="1:7" s="2" customFormat="1" x14ac:dyDescent="0.25">
      <c r="A96" s="6" t="s">
        <v>3761</v>
      </c>
      <c r="B96" s="6">
        <v>4018</v>
      </c>
      <c r="C96" s="34">
        <v>42520.613715277781</v>
      </c>
      <c r="D96" s="34">
        <v>42520.641412037039</v>
      </c>
      <c r="E96" s="6" t="s">
        <v>36</v>
      </c>
      <c r="F96" s="15">
        <f>D96-C96</f>
        <v>2.7696759258105885E-2</v>
      </c>
      <c r="G96" s="10"/>
    </row>
    <row r="97" spans="1:15" s="2" customFormat="1" x14ac:dyDescent="0.25">
      <c r="A97" s="6" t="s">
        <v>3762</v>
      </c>
      <c r="B97" s="6">
        <v>4017</v>
      </c>
      <c r="C97" s="34">
        <v>42520.646307870367</v>
      </c>
      <c r="D97" s="34">
        <v>42520.688449074078</v>
      </c>
      <c r="E97" s="6" t="s">
        <v>36</v>
      </c>
      <c r="F97" s="15">
        <f>D97-C97</f>
        <v>4.2141203710343689E-2</v>
      </c>
      <c r="G97" s="10"/>
    </row>
    <row r="98" spans="1:15" s="2" customFormat="1" x14ac:dyDescent="0.25">
      <c r="A98" s="6" t="s">
        <v>3763</v>
      </c>
      <c r="B98" s="6">
        <v>4038</v>
      </c>
      <c r="C98" s="34">
        <v>42520.619872685187</v>
      </c>
      <c r="D98" s="34">
        <v>42520.65079861111</v>
      </c>
      <c r="E98" s="6" t="s">
        <v>27</v>
      </c>
      <c r="F98" s="15">
        <f>D98-C98</f>
        <v>3.0925925922929309E-2</v>
      </c>
      <c r="G98" s="10"/>
    </row>
    <row r="99" spans="1:15" s="2" customFormat="1" x14ac:dyDescent="0.25">
      <c r="A99" s="6" t="s">
        <v>3764</v>
      </c>
      <c r="B99" s="6">
        <v>4037</v>
      </c>
      <c r="C99" s="34">
        <v>42520.65902777778</v>
      </c>
      <c r="D99" s="34">
        <v>42520.698333333334</v>
      </c>
      <c r="E99" s="6" t="s">
        <v>27</v>
      </c>
      <c r="F99" s="15">
        <f>D99-C99</f>
        <v>3.9305555554165039E-2</v>
      </c>
      <c r="G99" s="10"/>
    </row>
    <row r="100" spans="1:15" s="2" customFormat="1" x14ac:dyDescent="0.25">
      <c r="A100" s="6" t="s">
        <v>3765</v>
      </c>
      <c r="B100" s="6">
        <v>4031</v>
      </c>
      <c r="C100" s="34">
        <v>42520.633252314816</v>
      </c>
      <c r="D100" s="34">
        <v>42520.660092592596</v>
      </c>
      <c r="E100" s="6" t="s">
        <v>32</v>
      </c>
      <c r="F100" s="15">
        <f>D100-C100</f>
        <v>2.6840277780138422E-2</v>
      </c>
      <c r="G100" s="10"/>
    </row>
    <row r="101" spans="1:15" s="2" customFormat="1" x14ac:dyDescent="0.25">
      <c r="A101" s="6" t="s">
        <v>3766</v>
      </c>
      <c r="B101" s="6">
        <v>4032</v>
      </c>
      <c r="C101" s="34">
        <v>42520.673587962963</v>
      </c>
      <c r="D101" s="34">
        <v>42520.709108796298</v>
      </c>
      <c r="E101" s="6" t="s">
        <v>32</v>
      </c>
      <c r="F101" s="15">
        <f>D101-C101</f>
        <v>3.5520833334885538E-2</v>
      </c>
      <c r="G101" s="10"/>
    </row>
    <row r="102" spans="1:15" s="2" customFormat="1" x14ac:dyDescent="0.25">
      <c r="A102" s="6" t="s">
        <v>3767</v>
      </c>
      <c r="B102" s="6">
        <v>4040</v>
      </c>
      <c r="C102" s="34">
        <v>42520.644247685188</v>
      </c>
      <c r="D102" s="34">
        <v>42520.673067129632</v>
      </c>
      <c r="E102" s="6" t="s">
        <v>37</v>
      </c>
      <c r="F102" s="15">
        <f>D102-C102</f>
        <v>2.8819444443797693E-2</v>
      </c>
      <c r="G102" s="10"/>
      <c r="H102"/>
    </row>
    <row r="103" spans="1:15" s="2" customFormat="1" x14ac:dyDescent="0.25">
      <c r="A103" s="6" t="s">
        <v>3768</v>
      </c>
      <c r="B103" s="6">
        <v>4039</v>
      </c>
      <c r="C103" s="34">
        <v>42520.680358796293</v>
      </c>
      <c r="D103" s="34">
        <v>42520.716874999998</v>
      </c>
      <c r="E103" s="6" t="s">
        <v>37</v>
      </c>
      <c r="F103" s="15">
        <f>D103-C103</f>
        <v>3.6516203705104999E-2</v>
      </c>
      <c r="G103" s="10"/>
      <c r="H103"/>
    </row>
    <row r="104" spans="1:15" s="2" customFormat="1" x14ac:dyDescent="0.25">
      <c r="A104" s="6" t="s">
        <v>3769</v>
      </c>
      <c r="B104" s="6">
        <v>4024</v>
      </c>
      <c r="C104" s="34">
        <v>42520.652037037034</v>
      </c>
      <c r="D104" s="34">
        <v>42520.689340277779</v>
      </c>
      <c r="E104" s="6" t="s">
        <v>25</v>
      </c>
      <c r="F104" s="15">
        <f>D104-C104</f>
        <v>3.7303240744222421E-2</v>
      </c>
      <c r="G104" s="10"/>
      <c r="H104"/>
    </row>
    <row r="105" spans="1:15" s="2" customFormat="1" x14ac:dyDescent="0.25">
      <c r="A105" s="6" t="s">
        <v>3770</v>
      </c>
      <c r="B105" s="6">
        <v>4023</v>
      </c>
      <c r="C105" s="34">
        <v>42520.693576388891</v>
      </c>
      <c r="D105" s="34">
        <v>42520.727534722224</v>
      </c>
      <c r="E105" s="6" t="s">
        <v>25</v>
      </c>
      <c r="F105" s="15">
        <f>D105-C105</f>
        <v>3.3958333333430346E-2</v>
      </c>
      <c r="G105" s="10"/>
      <c r="H105"/>
    </row>
    <row r="106" spans="1:15" x14ac:dyDescent="0.25">
      <c r="A106" s="6" t="s">
        <v>3771</v>
      </c>
      <c r="B106" s="6">
        <v>4014</v>
      </c>
      <c r="C106" s="34">
        <v>42520.663599537038</v>
      </c>
      <c r="D106" s="34">
        <v>42520.699976851851</v>
      </c>
      <c r="E106" s="6" t="s">
        <v>28</v>
      </c>
      <c r="F106" s="15">
        <f>D106-C106</f>
        <v>3.6377314812853001E-2</v>
      </c>
      <c r="G106" s="10"/>
      <c r="I106" s="2"/>
      <c r="J106" s="2"/>
      <c r="K106" s="2"/>
    </row>
    <row r="107" spans="1:15" s="2" customFormat="1" x14ac:dyDescent="0.25">
      <c r="A107" s="6" t="s">
        <v>3772</v>
      </c>
      <c r="B107" s="6">
        <v>4013</v>
      </c>
      <c r="C107" s="34">
        <v>42520.703298611108</v>
      </c>
      <c r="D107" s="34">
        <v>42520.734733796293</v>
      </c>
      <c r="E107" s="6" t="s">
        <v>28</v>
      </c>
      <c r="F107" s="15">
        <f>D107-C107</f>
        <v>3.1435185184818693E-2</v>
      </c>
      <c r="G107" s="10"/>
      <c r="H107"/>
      <c r="L107"/>
      <c r="M107"/>
      <c r="N107"/>
      <c r="O107"/>
    </row>
    <row r="108" spans="1:15" x14ac:dyDescent="0.25">
      <c r="A108" s="6" t="s">
        <v>3773</v>
      </c>
      <c r="B108" s="6">
        <v>4029</v>
      </c>
      <c r="C108" s="34">
        <v>42520.676990740743</v>
      </c>
      <c r="D108" s="34">
        <v>42520.710011574076</v>
      </c>
      <c r="E108" s="6" t="s">
        <v>35</v>
      </c>
      <c r="F108" s="15">
        <f>D108-C108</f>
        <v>3.3020833332557231E-2</v>
      </c>
      <c r="G108" s="10"/>
      <c r="J108" s="2"/>
      <c r="K108" s="2"/>
    </row>
    <row r="109" spans="1:15" x14ac:dyDescent="0.25">
      <c r="A109" s="6" t="s">
        <v>3774</v>
      </c>
      <c r="B109" s="6">
        <v>4030</v>
      </c>
      <c r="C109" s="34">
        <v>42520.715567129628</v>
      </c>
      <c r="D109" s="34">
        <v>42520.749930555554</v>
      </c>
      <c r="E109" s="6" t="s">
        <v>35</v>
      </c>
      <c r="F109" s="15">
        <f>D109-C109</f>
        <v>3.4363425926130731E-2</v>
      </c>
      <c r="G109" s="10"/>
    </row>
    <row r="110" spans="1:15" x14ac:dyDescent="0.25">
      <c r="A110" s="6" t="s">
        <v>3775</v>
      </c>
      <c r="B110" s="6">
        <v>4018</v>
      </c>
      <c r="C110" s="34">
        <v>42520.691296296296</v>
      </c>
      <c r="D110" s="34">
        <v>42520.720023148147</v>
      </c>
      <c r="E110" s="6" t="s">
        <v>36</v>
      </c>
      <c r="F110" s="15">
        <f>D110-C110</f>
        <v>2.8726851851388346E-2</v>
      </c>
      <c r="G110" s="10"/>
    </row>
    <row r="111" spans="1:15" x14ac:dyDescent="0.25">
      <c r="A111" s="6" t="s">
        <v>3776</v>
      </c>
      <c r="B111" s="6">
        <v>4017</v>
      </c>
      <c r="C111" s="34">
        <v>42520.723715277774</v>
      </c>
      <c r="D111" s="34">
        <v>42520.754780092589</v>
      </c>
      <c r="E111" s="6" t="s">
        <v>36</v>
      </c>
      <c r="F111" s="15">
        <f>D111-C111</f>
        <v>3.1064814815181307E-2</v>
      </c>
      <c r="G111" s="10"/>
    </row>
    <row r="112" spans="1:15" x14ac:dyDescent="0.25">
      <c r="A112" s="6" t="s">
        <v>3777</v>
      </c>
      <c r="B112" s="6">
        <v>4038</v>
      </c>
      <c r="C112" s="34">
        <v>42520.700868055559</v>
      </c>
      <c r="D112" s="34">
        <v>42520.729756944442</v>
      </c>
      <c r="E112" s="6" t="s">
        <v>27</v>
      </c>
      <c r="F112" s="15">
        <v>2.7789351851851853E-2</v>
      </c>
      <c r="G112" s="10"/>
    </row>
    <row r="113" spans="1:7" x14ac:dyDescent="0.25">
      <c r="A113" s="6" t="s">
        <v>3778</v>
      </c>
      <c r="B113" s="6">
        <v>4037</v>
      </c>
      <c r="C113" s="34">
        <v>42520.733969907407</v>
      </c>
      <c r="D113" s="34">
        <v>42520.767280092594</v>
      </c>
      <c r="E113" s="6" t="s">
        <v>27</v>
      </c>
      <c r="F113" s="15">
        <f>D113-C113</f>
        <v>3.3310185186564922E-2</v>
      </c>
      <c r="G113" s="10"/>
    </row>
    <row r="114" spans="1:7" x14ac:dyDescent="0.25">
      <c r="A114" s="6" t="s">
        <v>3779</v>
      </c>
      <c r="B114" s="6">
        <v>4031</v>
      </c>
      <c r="C114" s="34">
        <v>42520.721539351849</v>
      </c>
      <c r="D114" s="34">
        <v>42520.75582175926</v>
      </c>
      <c r="E114" s="6" t="s">
        <v>32</v>
      </c>
      <c r="F114" s="15">
        <f>D114-C114</f>
        <v>3.4282407410501037E-2</v>
      </c>
      <c r="G114" s="10"/>
    </row>
    <row r="115" spans="1:7" x14ac:dyDescent="0.25">
      <c r="A115" s="6" t="s">
        <v>3780</v>
      </c>
      <c r="B115" s="6">
        <v>4032</v>
      </c>
      <c r="C115" s="34">
        <v>42520.759641203702</v>
      </c>
      <c r="D115" s="34">
        <v>42520.785601851851</v>
      </c>
      <c r="E115" s="6" t="s">
        <v>32</v>
      </c>
      <c r="F115" s="15">
        <f>D115-C115</f>
        <v>2.5960648148611654E-2</v>
      </c>
      <c r="G115" s="10"/>
    </row>
    <row r="116" spans="1:7" x14ac:dyDescent="0.25">
      <c r="A116" s="6" t="s">
        <v>3781</v>
      </c>
      <c r="B116" s="6">
        <v>4024</v>
      </c>
      <c r="C116" s="34">
        <v>42520.731990740744</v>
      </c>
      <c r="D116" s="34">
        <v>42520.757638888892</v>
      </c>
      <c r="E116" s="6" t="s">
        <v>25</v>
      </c>
      <c r="F116" s="15">
        <f>D116-C116</f>
        <v>2.5648148148320615E-2</v>
      </c>
      <c r="G116" s="10"/>
    </row>
    <row r="117" spans="1:7" x14ac:dyDescent="0.25">
      <c r="A117" s="6" t="s">
        <v>3782</v>
      </c>
      <c r="B117" s="6">
        <v>4023</v>
      </c>
      <c r="C117" s="34">
        <v>42520.76666666667</v>
      </c>
      <c r="D117" s="34">
        <v>42520.796412037038</v>
      </c>
      <c r="E117" s="6" t="s">
        <v>25</v>
      </c>
      <c r="F117" s="15">
        <f>D117-C117</f>
        <v>2.9745370367891155E-2</v>
      </c>
      <c r="G117" s="10"/>
    </row>
    <row r="118" spans="1:7" x14ac:dyDescent="0.25">
      <c r="A118" s="6" t="s">
        <v>3783</v>
      </c>
      <c r="B118" s="6">
        <v>4014</v>
      </c>
      <c r="C118" s="34">
        <v>42520.740370370368</v>
      </c>
      <c r="D118" s="34">
        <v>42520.765243055554</v>
      </c>
      <c r="E118" s="6" t="s">
        <v>28</v>
      </c>
      <c r="F118" s="15">
        <f>D118-C118</f>
        <v>2.4872685185982846E-2</v>
      </c>
      <c r="G118" s="10"/>
    </row>
    <row r="119" spans="1:7" x14ac:dyDescent="0.25">
      <c r="A119" s="6" t="s">
        <v>3785</v>
      </c>
      <c r="B119" s="6">
        <v>4029</v>
      </c>
      <c r="C119" s="34">
        <v>42520.752384259256</v>
      </c>
      <c r="D119" s="34">
        <v>42520.777905092589</v>
      </c>
      <c r="E119" s="6" t="s">
        <v>35</v>
      </c>
      <c r="F119" s="15">
        <f>D119-C119</f>
        <v>2.5520833332848269E-2</v>
      </c>
      <c r="G119" s="10"/>
    </row>
    <row r="120" spans="1:7" x14ac:dyDescent="0.25">
      <c r="A120" s="6" t="s">
        <v>3786</v>
      </c>
      <c r="B120" s="6">
        <v>4030</v>
      </c>
      <c r="C120" s="34">
        <v>42520.786111111112</v>
      </c>
      <c r="D120" s="34">
        <v>42520.819444444445</v>
      </c>
      <c r="E120" s="6" t="s">
        <v>35</v>
      </c>
      <c r="F120" s="15">
        <f>D120-C120</f>
        <v>3.3333333332848269E-2</v>
      </c>
      <c r="G120" s="10"/>
    </row>
    <row r="121" spans="1:7" x14ac:dyDescent="0.25">
      <c r="A121" s="6" t="s">
        <v>3787</v>
      </c>
      <c r="B121" s="6">
        <v>4018</v>
      </c>
      <c r="C121" s="34">
        <v>42520.758136574077</v>
      </c>
      <c r="D121" s="34">
        <v>42520.786261574074</v>
      </c>
      <c r="E121" s="6" t="s">
        <v>36</v>
      </c>
      <c r="F121" s="15">
        <f>D121-C121</f>
        <v>2.8124999997089617E-2</v>
      </c>
      <c r="G121" s="10"/>
    </row>
    <row r="122" spans="1:7" x14ac:dyDescent="0.25">
      <c r="A122" s="6" t="s">
        <v>3788</v>
      </c>
      <c r="B122" s="6">
        <v>4017</v>
      </c>
      <c r="C122" s="34">
        <v>42520.792048611111</v>
      </c>
      <c r="D122" s="34">
        <v>42520.826597222222</v>
      </c>
      <c r="E122" s="6" t="s">
        <v>36</v>
      </c>
      <c r="F122" s="15">
        <f>D122-C122</f>
        <v>3.4548611110949423E-2</v>
      </c>
      <c r="G122" s="10"/>
    </row>
    <row r="123" spans="1:7" x14ac:dyDescent="0.25">
      <c r="A123" s="6" t="s">
        <v>3789</v>
      </c>
      <c r="B123" s="6">
        <v>4038</v>
      </c>
      <c r="C123" s="34">
        <v>42520.770300925928</v>
      </c>
      <c r="D123" s="34">
        <v>42520.798020833332</v>
      </c>
      <c r="E123" s="6" t="s">
        <v>27</v>
      </c>
      <c r="F123" s="15">
        <f>D123-C123</f>
        <v>2.7719907404389232E-2</v>
      </c>
      <c r="G123" s="10"/>
    </row>
    <row r="124" spans="1:7" x14ac:dyDescent="0.25">
      <c r="A124" s="6" t="s">
        <v>3790</v>
      </c>
      <c r="B124" s="6">
        <v>4037</v>
      </c>
      <c r="C124" s="34">
        <v>42520.807858796295</v>
      </c>
      <c r="D124" s="34">
        <v>42520.836273148147</v>
      </c>
      <c r="E124" s="6" t="s">
        <v>27</v>
      </c>
      <c r="F124" s="15">
        <f>D124-C124</f>
        <v>2.8414351851097308E-2</v>
      </c>
      <c r="G124" s="10"/>
    </row>
    <row r="125" spans="1:7" x14ac:dyDescent="0.25">
      <c r="A125" s="6" t="s">
        <v>3792</v>
      </c>
      <c r="B125" s="6">
        <v>4032</v>
      </c>
      <c r="C125" s="34">
        <v>42520.827719907407</v>
      </c>
      <c r="D125" s="34">
        <v>42520.858090277776</v>
      </c>
      <c r="E125" s="6" t="s">
        <v>32</v>
      </c>
      <c r="F125" s="15">
        <f>D125-C125</f>
        <v>3.0370370368473232E-2</v>
      </c>
      <c r="G125" s="10"/>
    </row>
    <row r="126" spans="1:7" x14ac:dyDescent="0.25">
      <c r="A126" s="6" t="s">
        <v>3793</v>
      </c>
      <c r="B126" s="6">
        <v>4024</v>
      </c>
      <c r="C126" s="34">
        <v>42520.81422453704</v>
      </c>
      <c r="D126" s="34">
        <v>42520.839537037034</v>
      </c>
      <c r="E126" s="6" t="s">
        <v>25</v>
      </c>
      <c r="F126" s="15">
        <f>D126-C126</f>
        <v>2.5312499994470272E-2</v>
      </c>
      <c r="G126" s="10"/>
    </row>
    <row r="127" spans="1:7" x14ac:dyDescent="0.25">
      <c r="A127" s="6" t="s">
        <v>3794</v>
      </c>
      <c r="B127" s="6">
        <v>4023</v>
      </c>
      <c r="C127" s="34">
        <v>42520.848622685182</v>
      </c>
      <c r="D127" s="34">
        <v>42520.879583333335</v>
      </c>
      <c r="E127" s="6" t="s">
        <v>25</v>
      </c>
      <c r="F127" s="15">
        <f>D127-C127</f>
        <v>3.0960648153268266E-2</v>
      </c>
      <c r="G127" s="10"/>
    </row>
    <row r="128" spans="1:7" x14ac:dyDescent="0.25">
      <c r="A128" s="6" t="s">
        <v>3795</v>
      </c>
      <c r="B128" s="6">
        <v>4018</v>
      </c>
      <c r="C128" s="34">
        <v>42520.831157407411</v>
      </c>
      <c r="D128" s="34">
        <v>42520.858611111114</v>
      </c>
      <c r="E128" s="6" t="s">
        <v>36</v>
      </c>
      <c r="F128" s="15">
        <f>D128-C128</f>
        <v>2.7453703703940846E-2</v>
      </c>
      <c r="G128" s="10"/>
    </row>
    <row r="129" spans="1:7" x14ac:dyDescent="0.25">
      <c r="A129" s="6" t="s">
        <v>3796</v>
      </c>
      <c r="B129" s="6">
        <v>4017</v>
      </c>
      <c r="C129" s="34">
        <v>42520.883530092593</v>
      </c>
      <c r="D129" s="34">
        <v>42520.900150462963</v>
      </c>
      <c r="E129" s="6" t="s">
        <v>36</v>
      </c>
      <c r="F129" s="15">
        <f>D129-C129</f>
        <v>1.6620370370219462E-2</v>
      </c>
      <c r="G129" s="10"/>
    </row>
    <row r="130" spans="1:7" x14ac:dyDescent="0.25">
      <c r="A130" s="6" t="s">
        <v>3800</v>
      </c>
      <c r="B130" s="6">
        <v>4032</v>
      </c>
      <c r="C130" s="34">
        <v>42520.912974537037</v>
      </c>
      <c r="D130" s="34">
        <v>42520.941990740743</v>
      </c>
      <c r="E130" s="6" t="s">
        <v>32</v>
      </c>
      <c r="F130" s="15">
        <f>D130-C130</f>
        <v>2.9016203705396038E-2</v>
      </c>
      <c r="G130" s="10"/>
    </row>
    <row r="131" spans="1:7" x14ac:dyDescent="0.25">
      <c r="A131" s="6" t="s">
        <v>3801</v>
      </c>
      <c r="B131" s="6">
        <v>4024</v>
      </c>
      <c r="C131" s="34">
        <v>42520.894282407404</v>
      </c>
      <c r="D131" s="34">
        <v>42520.922395833331</v>
      </c>
      <c r="E131" s="6" t="s">
        <v>25</v>
      </c>
      <c r="F131" s="15">
        <f>D131-C131</f>
        <v>2.8113425927585922E-2</v>
      </c>
      <c r="G131" s="10"/>
    </row>
    <row r="132" spans="1:7" x14ac:dyDescent="0.25">
      <c r="A132" s="6" t="s">
        <v>3802</v>
      </c>
      <c r="B132" s="6">
        <v>4023</v>
      </c>
      <c r="C132" s="34">
        <v>42520.933599537035</v>
      </c>
      <c r="D132" s="34">
        <v>42520.961076388892</v>
      </c>
      <c r="E132" s="6" t="s">
        <v>25</v>
      </c>
      <c r="F132" s="15">
        <f>D132-C132</f>
        <v>2.7476851857500151E-2</v>
      </c>
      <c r="G132" s="10"/>
    </row>
    <row r="133" spans="1:7" x14ac:dyDescent="0.25">
      <c r="A133" s="6" t="s">
        <v>3803</v>
      </c>
      <c r="B133" s="6">
        <v>4018</v>
      </c>
      <c r="C133" s="34">
        <v>42520.905821759261</v>
      </c>
      <c r="D133" s="34">
        <v>42520.941921296297</v>
      </c>
      <c r="E133" s="6" t="s">
        <v>36</v>
      </c>
      <c r="F133" s="15">
        <f>D133-C133</f>
        <v>3.6099537035624962E-2</v>
      </c>
      <c r="G133" s="10"/>
    </row>
    <row r="134" spans="1:7" x14ac:dyDescent="0.25">
      <c r="A134" s="6" t="s">
        <v>3804</v>
      </c>
      <c r="B134" s="6">
        <v>4017</v>
      </c>
      <c r="C134" s="34">
        <v>42520.95144675926</v>
      </c>
      <c r="D134" s="34">
        <v>42520.982372685183</v>
      </c>
      <c r="E134" s="6" t="s">
        <v>36</v>
      </c>
      <c r="F134" s="15">
        <f>D134-C134</f>
        <v>3.0925925922929309E-2</v>
      </c>
      <c r="G134" s="10"/>
    </row>
    <row r="135" spans="1:7" x14ac:dyDescent="0.25">
      <c r="A135" s="6" t="s">
        <v>3805</v>
      </c>
      <c r="B135" s="6">
        <v>4038</v>
      </c>
      <c r="C135" s="34">
        <v>42520.929606481484</v>
      </c>
      <c r="D135" s="34">
        <v>42520.963680555556</v>
      </c>
      <c r="E135" s="6" t="s">
        <v>27</v>
      </c>
      <c r="F135" s="15">
        <f>D135-C135</f>
        <v>3.407407407212304E-2</v>
      </c>
      <c r="G135" s="10"/>
    </row>
    <row r="136" spans="1:7" x14ac:dyDescent="0.25">
      <c r="A136" s="6" t="s">
        <v>3806</v>
      </c>
      <c r="B136" s="6">
        <v>4037</v>
      </c>
      <c r="C136" s="34">
        <v>42520.974050925928</v>
      </c>
      <c r="D136" s="34">
        <v>42521.003923611112</v>
      </c>
      <c r="E136" s="6" t="s">
        <v>27</v>
      </c>
      <c r="F136" s="15">
        <f>D136-C136</f>
        <v>2.9872685183363501E-2</v>
      </c>
      <c r="G136" s="10"/>
    </row>
    <row r="137" spans="1:7" x14ac:dyDescent="0.25">
      <c r="A137" s="6" t="s">
        <v>3807</v>
      </c>
      <c r="B137" s="6">
        <v>4031</v>
      </c>
      <c r="C137" s="34">
        <v>42520.956145833334</v>
      </c>
      <c r="D137" s="34">
        <v>42520.983900462961</v>
      </c>
      <c r="E137" s="6" t="s">
        <v>32</v>
      </c>
      <c r="F137" s="15">
        <f>D137-C137</f>
        <v>2.7754629627452232E-2</v>
      </c>
      <c r="G137" s="10"/>
    </row>
    <row r="138" spans="1:7" x14ac:dyDescent="0.25">
      <c r="A138" s="6" t="s">
        <v>3808</v>
      </c>
      <c r="B138" s="6">
        <v>4032</v>
      </c>
      <c r="C138" s="34">
        <v>42520.99659722222</v>
      </c>
      <c r="D138" s="34">
        <v>42521.023379629631</v>
      </c>
      <c r="E138" s="6" t="s">
        <v>32</v>
      </c>
      <c r="F138" s="15">
        <f>D138-C138</f>
        <v>2.6782407410792075E-2</v>
      </c>
      <c r="G138" s="10"/>
    </row>
    <row r="139" spans="1:7" x14ac:dyDescent="0.25">
      <c r="A139" s="6" t="s">
        <v>3809</v>
      </c>
      <c r="B139" s="6">
        <v>4024</v>
      </c>
      <c r="C139" s="34">
        <v>42520.977754629632</v>
      </c>
      <c r="D139" s="34">
        <v>42521.004270833335</v>
      </c>
      <c r="E139" s="6" t="s">
        <v>25</v>
      </c>
      <c r="F139" s="15">
        <f>D139-C139</f>
        <v>2.6516203703067731E-2</v>
      </c>
      <c r="G139" s="10"/>
    </row>
    <row r="140" spans="1:7" x14ac:dyDescent="0.25">
      <c r="A140" s="6" t="s">
        <v>3810</v>
      </c>
      <c r="B140" s="6">
        <v>4023</v>
      </c>
      <c r="C140" s="34">
        <v>42521.014374999999</v>
      </c>
      <c r="D140" s="34">
        <v>42521.044374999998</v>
      </c>
      <c r="E140" s="6" t="s">
        <v>25</v>
      </c>
      <c r="F140" s="15">
        <f>D140-C140</f>
        <v>2.9999999998835847E-2</v>
      </c>
      <c r="G140" s="10"/>
    </row>
    <row r="141" spans="1:7" x14ac:dyDescent="0.25">
      <c r="A141" s="6" t="s">
        <v>3811</v>
      </c>
      <c r="B141" s="6">
        <v>4018</v>
      </c>
      <c r="C141" s="34">
        <v>42520.990960648145</v>
      </c>
      <c r="D141" s="34">
        <v>42521.025567129633</v>
      </c>
      <c r="E141" s="6" t="s">
        <v>36</v>
      </c>
      <c r="F141" s="15">
        <f>D141-C141</f>
        <v>3.4606481487571727E-2</v>
      </c>
      <c r="G141" s="10"/>
    </row>
    <row r="142" spans="1:7" x14ac:dyDescent="0.25">
      <c r="A142" s="6" t="s">
        <v>3812</v>
      </c>
      <c r="B142" s="6">
        <v>4017</v>
      </c>
      <c r="C142" s="34">
        <v>42521.037962962961</v>
      </c>
      <c r="D142" s="34">
        <v>42521.064629629633</v>
      </c>
      <c r="E142" s="15" t="s">
        <v>36</v>
      </c>
      <c r="F142" s="15">
        <f>D142-C142</f>
        <v>2.6666666672099382E-2</v>
      </c>
      <c r="G142" s="10"/>
    </row>
    <row r="143" spans="1:7" x14ac:dyDescent="0.25">
      <c r="A143" s="6" t="s">
        <v>3813</v>
      </c>
      <c r="B143" s="6">
        <v>4038</v>
      </c>
      <c r="C143" s="34">
        <v>42521.008773148147</v>
      </c>
      <c r="D143" s="34">
        <v>42521.046655092592</v>
      </c>
      <c r="E143" s="15" t="s">
        <v>27</v>
      </c>
      <c r="F143" s="15">
        <f>D143-C143</f>
        <v>3.7881944444961846E-2</v>
      </c>
      <c r="G143" s="10"/>
    </row>
    <row r="144" spans="1:7" x14ac:dyDescent="0.25">
      <c r="A144" s="6" t="s">
        <v>3814</v>
      </c>
      <c r="B144" s="6">
        <v>4037</v>
      </c>
      <c r="C144" s="34">
        <v>42521.053923611114</v>
      </c>
      <c r="D144" s="34">
        <v>42521.087025462963</v>
      </c>
      <c r="E144" s="15" t="s">
        <v>27</v>
      </c>
      <c r="F144" s="15">
        <f>D144-C144</f>
        <v>3.3101851848186925E-2</v>
      </c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</sheetData>
  <sortState ref="A3:G144">
    <sortCondition ref="G3:G144"/>
  </sortState>
  <mergeCells count="2">
    <mergeCell ref="A1:F1"/>
    <mergeCell ref="L3:N3"/>
  </mergeCells>
  <conditionalFormatting sqref="C145:G220 E142:F144 F3:F141">
    <cfRule type="expression" dxfId="459" priority="41">
      <formula>#REF!&gt;#REF!</formula>
    </cfRule>
    <cfRule type="expression" dxfId="458" priority="42">
      <formula>#REF!&gt;0</formula>
    </cfRule>
    <cfRule type="expression" dxfId="457" priority="43">
      <formula>#REF!&gt;0</formula>
    </cfRule>
  </conditionalFormatting>
  <conditionalFormatting sqref="A145:G220 E142:F144 F3:F141">
    <cfRule type="expression" dxfId="456" priority="40">
      <formula>NOT(ISBLANK($G3))</formula>
    </cfRule>
  </conditionalFormatting>
  <conditionalFormatting sqref="A145:B220">
    <cfRule type="expression" dxfId="455" priority="44">
      <formula>$P156&gt;0</formula>
    </cfRule>
    <cfRule type="expression" dxfId="454" priority="45">
      <formula>$O156&gt;0</formula>
    </cfRule>
  </conditionalFormatting>
  <conditionalFormatting sqref="E3:E141 A3:D144 G5:G144">
    <cfRule type="expression" dxfId="453" priority="23">
      <formula>$P3&gt;0</formula>
    </cfRule>
    <cfRule type="expression" dxfId="452" priority="24">
      <formula>$O3&gt;0</formula>
    </cfRule>
  </conditionalFormatting>
  <conditionalFormatting sqref="G3">
    <cfRule type="expression" dxfId="297" priority="4">
      <formula>$P3&gt;0</formula>
    </cfRule>
    <cfRule type="expression" dxfId="296" priority="5" stopIfTrue="1">
      <formula>$O3&gt;0</formula>
    </cfRule>
  </conditionalFormatting>
  <conditionalFormatting sqref="G4">
    <cfRule type="expression" dxfId="294" priority="1">
      <formula>$P4&gt;0</formula>
    </cfRule>
    <cfRule type="expression" dxfId="293" priority="2" stopIfTrue="1">
      <formula>$O4&gt;0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id="{DFECB4E3-83AA-415B-8E8D-B7C8AFDDC862}">
            <xm:f>$N156&gt;'[Train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A145:B220</xm:sqref>
        </x14:conditionalFormatting>
        <x14:conditionalFormatting xmlns:xm="http://schemas.microsoft.com/office/excel/2006/main">
          <x14:cfRule type="expression" priority="22" id="{8354D702-5E94-42B8-AFBE-F5992676B614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9" id="{22F58248-ADAD-46BF-8447-1DE20E039CB7}">
            <xm:f>$N3&gt;'[Train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A3:D144 G5:G144</xm:sqref>
        </x14:conditionalFormatting>
        <x14:conditionalFormatting xmlns:xm="http://schemas.microsoft.com/office/excel/2006/main">
          <x14:cfRule type="expression" priority="6" id="{8BB2F8B9-C2B1-4779-9628-4E64FCD00177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expression" priority="3" id="{9DDA2944-47C9-49A1-8A2F-B62DB7E6277E}">
            <xm:f>$N4&gt;'[Train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5"/>
  <sheetViews>
    <sheetView zoomScaleNormal="100" workbookViewId="0">
      <selection activeCell="G26" sqref="G2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- 2016-05-29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3548</v>
      </c>
      <c r="B3" s="13">
        <v>4044</v>
      </c>
      <c r="C3" s="42">
        <v>42519.264317129629</v>
      </c>
      <c r="D3" s="42">
        <v>42519.264884259261</v>
      </c>
      <c r="E3" s="13" t="s">
        <v>24</v>
      </c>
      <c r="F3" s="16">
        <f>D3-C3</f>
        <v>5.671296312357299E-4</v>
      </c>
      <c r="G3" s="14" t="s">
        <v>4706</v>
      </c>
      <c r="J3" s="20">
        <v>42519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13" t="s">
        <v>3583</v>
      </c>
      <c r="B4" s="13">
        <v>4037</v>
      </c>
      <c r="C4" s="42">
        <v>42519.460451388892</v>
      </c>
      <c r="D4" s="42">
        <v>42519.469571759262</v>
      </c>
      <c r="E4" s="13" t="s">
        <v>27</v>
      </c>
      <c r="F4" s="16">
        <f>D4-C4</f>
        <v>9.1203703705104999E-3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3634</v>
      </c>
      <c r="B5" s="13">
        <v>4011</v>
      </c>
      <c r="C5" s="42">
        <v>42519.69290509259</v>
      </c>
      <c r="D5" s="42">
        <v>42519.69390046296</v>
      </c>
      <c r="E5" s="13" t="s">
        <v>33</v>
      </c>
      <c r="F5" s="16">
        <f>D5-C5</f>
        <v>9.9537037021946162E-4</v>
      </c>
      <c r="G5" s="14" t="s">
        <v>785</v>
      </c>
      <c r="J5" s="22" t="s">
        <v>7</v>
      </c>
      <c r="K5" s="24">
        <f>COUNTA(F3:F989)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3531</v>
      </c>
      <c r="B6" s="6">
        <v>4041</v>
      </c>
      <c r="C6" s="34">
        <v>42519.16982638889</v>
      </c>
      <c r="D6" s="34">
        <v>42519.200914351852</v>
      </c>
      <c r="E6" s="6" t="s">
        <v>3218</v>
      </c>
      <c r="F6" s="15">
        <f>D6-C6</f>
        <v>3.1087962961464655E-2</v>
      </c>
      <c r="G6" s="10"/>
      <c r="J6" s="22" t="s">
        <v>15</v>
      </c>
      <c r="K6" s="24">
        <f>K5-K8</f>
        <v>141</v>
      </c>
      <c r="L6" s="25">
        <v>42.745035461080754</v>
      </c>
      <c r="M6" s="25">
        <v>35.866666669026017</v>
      </c>
      <c r="N6" s="25">
        <v>53.766666672891006</v>
      </c>
    </row>
    <row r="7" spans="1:65" s="2" customFormat="1" x14ac:dyDescent="0.25">
      <c r="A7" s="6" t="s">
        <v>3532</v>
      </c>
      <c r="B7" s="6">
        <v>4020</v>
      </c>
      <c r="C7" s="34">
        <v>42519.155706018515</v>
      </c>
      <c r="D7" s="34">
        <v>42519.184178240743</v>
      </c>
      <c r="E7" s="6" t="s">
        <v>29</v>
      </c>
      <c r="F7" s="15">
        <f>D7-C7</f>
        <v>2.8472222227719612E-2</v>
      </c>
      <c r="G7" s="10"/>
      <c r="J7" s="22" t="s">
        <v>9</v>
      </c>
      <c r="K7" s="29">
        <f>K6/K5</f>
        <v>0.97916666666666663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3533</v>
      </c>
      <c r="B8" s="6">
        <v>4032</v>
      </c>
      <c r="C8" s="34">
        <v>42519.195763888885</v>
      </c>
      <c r="D8" s="34">
        <v>42519.228206018517</v>
      </c>
      <c r="E8" s="6" t="s">
        <v>32</v>
      </c>
      <c r="F8" s="15">
        <f>D8-C8</f>
        <v>3.2442129631817807E-2</v>
      </c>
      <c r="G8" s="10"/>
      <c r="J8" s="22" t="s">
        <v>16</v>
      </c>
      <c r="K8" s="24">
        <f>COUNTA(G3:G989)</f>
        <v>3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3534</v>
      </c>
      <c r="B9" s="6">
        <v>4044</v>
      </c>
      <c r="C9" s="34">
        <v>42519.177094907405</v>
      </c>
      <c r="D9" s="34">
        <v>42519.202118055553</v>
      </c>
      <c r="E9" s="6" t="s">
        <v>24</v>
      </c>
      <c r="F9" s="15">
        <f>D9-C9</f>
        <v>2.5023148147738539E-2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3535</v>
      </c>
      <c r="B10" s="6">
        <v>4015</v>
      </c>
      <c r="C10" s="34">
        <v>42519.214120370372</v>
      </c>
      <c r="D10" s="34">
        <v>42519.245162037034</v>
      </c>
      <c r="E10" s="6" t="s">
        <v>31</v>
      </c>
      <c r="F10" s="15">
        <f>D10-C10</f>
        <v>3.1041666661622003E-2</v>
      </c>
      <c r="G10" s="10"/>
    </row>
    <row r="11" spans="1:65" s="2" customFormat="1" x14ac:dyDescent="0.25">
      <c r="A11" s="6" t="s">
        <v>3536</v>
      </c>
      <c r="B11" s="6">
        <v>4011</v>
      </c>
      <c r="C11" s="34">
        <v>42519.187719907408</v>
      </c>
      <c r="D11" s="34">
        <v>42519.216319444444</v>
      </c>
      <c r="E11" s="6" t="s">
        <v>33</v>
      </c>
      <c r="F11" s="15">
        <f>D11-C11</f>
        <v>2.8599537035916001E-2</v>
      </c>
      <c r="G11" s="10"/>
    </row>
    <row r="12" spans="1:65" s="2" customFormat="1" x14ac:dyDescent="0.25">
      <c r="A12" s="6" t="s">
        <v>3537</v>
      </c>
      <c r="B12" s="6">
        <v>4012</v>
      </c>
      <c r="C12" s="34">
        <v>42519.223738425928</v>
      </c>
      <c r="D12" s="34">
        <v>42519.256215277775</v>
      </c>
      <c r="E12" s="6" t="s">
        <v>33</v>
      </c>
      <c r="F12" s="15">
        <f>D12-C12</f>
        <v>3.2476851847604848E-2</v>
      </c>
      <c r="G12" s="10"/>
    </row>
    <row r="13" spans="1:65" s="2" customFormat="1" x14ac:dyDescent="0.25">
      <c r="A13" s="6" t="s">
        <v>3538</v>
      </c>
      <c r="B13" s="6">
        <v>4040</v>
      </c>
      <c r="C13" s="34">
        <v>42519.197708333333</v>
      </c>
      <c r="D13" s="34">
        <v>42519.225347222222</v>
      </c>
      <c r="E13" s="6" t="s">
        <v>37</v>
      </c>
      <c r="F13" s="15">
        <f>D13-C13</f>
        <v>2.7638888888759539E-2</v>
      </c>
      <c r="G13" s="10"/>
    </row>
    <row r="14" spans="1:65" s="2" customFormat="1" x14ac:dyDescent="0.25">
      <c r="A14" s="6" t="s">
        <v>3539</v>
      </c>
      <c r="B14" s="6">
        <v>4039</v>
      </c>
      <c r="C14" s="34">
        <v>42519.236250000002</v>
      </c>
      <c r="D14" s="34">
        <v>42519.266134259262</v>
      </c>
      <c r="E14" s="6" t="s">
        <v>37</v>
      </c>
      <c r="F14" s="15">
        <f>D14-C14</f>
        <v>2.9884259260143153E-2</v>
      </c>
      <c r="G14" s="10"/>
    </row>
    <row r="15" spans="1:65" s="2" customFormat="1" x14ac:dyDescent="0.25">
      <c r="A15" s="6" t="s">
        <v>3540</v>
      </c>
      <c r="B15" s="6">
        <v>4038</v>
      </c>
      <c r="C15" s="34">
        <v>42519.206631944442</v>
      </c>
      <c r="D15" s="34">
        <v>42519.235289351855</v>
      </c>
      <c r="E15" s="6" t="s">
        <v>27</v>
      </c>
      <c r="F15" s="15">
        <f>D15-C15</f>
        <v>2.8657407412538305E-2</v>
      </c>
      <c r="G15" s="10"/>
    </row>
    <row r="16" spans="1:65" s="2" customFormat="1" x14ac:dyDescent="0.25">
      <c r="A16" s="6" t="s">
        <v>3541</v>
      </c>
      <c r="B16" s="6">
        <v>4037</v>
      </c>
      <c r="C16" s="34">
        <v>42519.245752314811</v>
      </c>
      <c r="D16" s="34">
        <v>42519.276898148149</v>
      </c>
      <c r="E16" s="6" t="s">
        <v>27</v>
      </c>
      <c r="F16" s="15">
        <f>D16-C16</f>
        <v>3.1145833338086959E-2</v>
      </c>
      <c r="G16" s="10"/>
    </row>
    <row r="17" spans="1:7" s="2" customFormat="1" x14ac:dyDescent="0.25">
      <c r="A17" s="6" t="s">
        <v>3542</v>
      </c>
      <c r="B17" s="6">
        <v>4042</v>
      </c>
      <c r="C17" s="34">
        <v>42519.212372685186</v>
      </c>
      <c r="D17" s="34">
        <v>42519.244525462964</v>
      </c>
      <c r="E17" s="6" t="s">
        <v>3218</v>
      </c>
      <c r="F17" s="15">
        <f>D17-C17</f>
        <v>3.2152777777810115E-2</v>
      </c>
      <c r="G17" s="10"/>
    </row>
    <row r="18" spans="1:7" s="2" customFormat="1" x14ac:dyDescent="0.25">
      <c r="A18" s="6" t="s">
        <v>3543</v>
      </c>
      <c r="B18" s="6">
        <v>4041</v>
      </c>
      <c r="C18" s="34">
        <v>42519.251851851855</v>
      </c>
      <c r="D18" s="34">
        <v>42519.284189814818</v>
      </c>
      <c r="E18" s="6" t="s">
        <v>3218</v>
      </c>
      <c r="F18" s="15">
        <f>D18-C18</f>
        <v>3.2337962962628808E-2</v>
      </c>
      <c r="G18" s="10"/>
    </row>
    <row r="19" spans="1:7" s="2" customFormat="1" x14ac:dyDescent="0.25">
      <c r="A19" s="6" t="s">
        <v>3544</v>
      </c>
      <c r="B19" s="6">
        <v>4020</v>
      </c>
      <c r="C19" s="34">
        <v>42519.231122685182</v>
      </c>
      <c r="D19" s="34">
        <v>42519.257824074077</v>
      </c>
      <c r="E19" s="6" t="s">
        <v>29</v>
      </c>
      <c r="F19" s="15">
        <f>D19-C19</f>
        <v>2.6701388895162381E-2</v>
      </c>
      <c r="G19" s="10"/>
    </row>
    <row r="20" spans="1:7" s="2" customFormat="1" x14ac:dyDescent="0.25">
      <c r="A20" s="6" t="s">
        <v>3545</v>
      </c>
      <c r="B20" s="6">
        <v>4019</v>
      </c>
      <c r="C20" s="34">
        <v>42519.266979166663</v>
      </c>
      <c r="D20" s="34">
        <v>42519.295162037037</v>
      </c>
      <c r="E20" s="6" t="s">
        <v>29</v>
      </c>
      <c r="F20" s="15">
        <f>D20-C20</f>
        <v>2.8182870373711921E-2</v>
      </c>
      <c r="G20" s="10"/>
    </row>
    <row r="21" spans="1:7" s="2" customFormat="1" x14ac:dyDescent="0.25">
      <c r="A21" s="6" t="s">
        <v>3546</v>
      </c>
      <c r="B21" s="6">
        <v>4031</v>
      </c>
      <c r="C21" s="34">
        <v>42519.232245370367</v>
      </c>
      <c r="D21" s="34">
        <v>42519.266875000001</v>
      </c>
      <c r="E21" s="6" t="s">
        <v>32</v>
      </c>
      <c r="F21" s="15">
        <f>D21-C21</f>
        <v>3.4629629633855075E-2</v>
      </c>
      <c r="G21" s="10"/>
    </row>
    <row r="22" spans="1:7" s="2" customFormat="1" x14ac:dyDescent="0.25">
      <c r="A22" s="6" t="s">
        <v>3547</v>
      </c>
      <c r="B22" s="6">
        <v>4032</v>
      </c>
      <c r="C22" s="34">
        <v>42519.272696759261</v>
      </c>
      <c r="D22" s="34">
        <v>42519.305717592593</v>
      </c>
      <c r="E22" s="6" t="s">
        <v>32</v>
      </c>
      <c r="F22" s="15">
        <f>D22-C22</f>
        <v>3.3020833332557231E-2</v>
      </c>
      <c r="G22" s="10"/>
    </row>
    <row r="23" spans="1:7" s="2" customFormat="1" x14ac:dyDescent="0.25">
      <c r="A23" s="6" t="s">
        <v>3549</v>
      </c>
      <c r="B23" s="6">
        <v>4043</v>
      </c>
      <c r="C23" s="34">
        <v>42519.285231481481</v>
      </c>
      <c r="D23" s="34">
        <v>42519.315034722225</v>
      </c>
      <c r="E23" s="6" t="s">
        <v>24</v>
      </c>
      <c r="F23" s="15">
        <f>D23-C23</f>
        <v>2.980324074451346E-2</v>
      </c>
      <c r="G23" s="10"/>
    </row>
    <row r="24" spans="1:7" s="2" customFormat="1" x14ac:dyDescent="0.25">
      <c r="A24" s="6" t="s">
        <v>3550</v>
      </c>
      <c r="B24" s="6">
        <v>4011</v>
      </c>
      <c r="C24" s="34">
        <v>42519.258530092593</v>
      </c>
      <c r="D24" s="34">
        <v>42519.28534722222</v>
      </c>
      <c r="E24" s="6" t="s">
        <v>33</v>
      </c>
      <c r="F24" s="15">
        <f>D24-C24</f>
        <v>2.6817129626579117E-2</v>
      </c>
      <c r="G24" s="10"/>
    </row>
    <row r="25" spans="1:7" s="2" customFormat="1" x14ac:dyDescent="0.25">
      <c r="A25" s="6" t="s">
        <v>3551</v>
      </c>
      <c r="B25" s="6">
        <v>4012</v>
      </c>
      <c r="C25" s="34">
        <v>42519.298437500001</v>
      </c>
      <c r="D25" s="34">
        <v>42519.325289351851</v>
      </c>
      <c r="E25" s="6" t="s">
        <v>33</v>
      </c>
      <c r="F25" s="15">
        <f>D25-C25</f>
        <v>2.6851851849642117E-2</v>
      </c>
      <c r="G25" s="10"/>
    </row>
    <row r="26" spans="1:7" s="2" customFormat="1" x14ac:dyDescent="0.25">
      <c r="A26" s="6" t="s">
        <v>3552</v>
      </c>
      <c r="B26" s="6">
        <v>4040</v>
      </c>
      <c r="C26" s="34">
        <v>42519.270266203705</v>
      </c>
      <c r="D26" s="34">
        <v>42519.297175925924</v>
      </c>
      <c r="E26" s="6" t="s">
        <v>37</v>
      </c>
      <c r="F26" s="15">
        <f>D26-C26</f>
        <v>2.6909722218988463E-2</v>
      </c>
      <c r="G26" s="10"/>
    </row>
    <row r="27" spans="1:7" s="2" customFormat="1" x14ac:dyDescent="0.25">
      <c r="A27" s="6" t="s">
        <v>3553</v>
      </c>
      <c r="B27" s="6">
        <v>4039</v>
      </c>
      <c r="C27" s="34">
        <v>42519.309872685182</v>
      </c>
      <c r="D27" s="34">
        <v>42519.335810185185</v>
      </c>
      <c r="E27" s="6" t="s">
        <v>37</v>
      </c>
      <c r="F27" s="15">
        <f>D27-C27</f>
        <v>2.5937500002328306E-2</v>
      </c>
      <c r="G27" s="10"/>
    </row>
    <row r="28" spans="1:7" s="2" customFormat="1" x14ac:dyDescent="0.25">
      <c r="A28" s="6" t="s">
        <v>3554</v>
      </c>
      <c r="B28" s="6">
        <v>4038</v>
      </c>
      <c r="C28" s="34">
        <v>42519.279618055552</v>
      </c>
      <c r="D28" s="34">
        <v>42519.306435185186</v>
      </c>
      <c r="E28" s="6" t="s">
        <v>27</v>
      </c>
      <c r="F28" s="15">
        <f>D28-C28</f>
        <v>2.6817129633855075E-2</v>
      </c>
      <c r="G28" s="10"/>
    </row>
    <row r="29" spans="1:7" s="2" customFormat="1" x14ac:dyDescent="0.25">
      <c r="A29" s="6" t="s">
        <v>3555</v>
      </c>
      <c r="B29" s="6">
        <v>4037</v>
      </c>
      <c r="C29" s="34">
        <v>42519.31653935185</v>
      </c>
      <c r="D29" s="34">
        <v>42519.345543981479</v>
      </c>
      <c r="E29" s="6" t="s">
        <v>27</v>
      </c>
      <c r="F29" s="15">
        <f>D29-C29</f>
        <v>2.9004629628616385E-2</v>
      </c>
      <c r="G29" s="10"/>
    </row>
    <row r="30" spans="1:7" s="2" customFormat="1" x14ac:dyDescent="0.25">
      <c r="A30" s="6" t="s">
        <v>3556</v>
      </c>
      <c r="B30" s="6">
        <v>4042</v>
      </c>
      <c r="C30" s="34">
        <v>42519.289641203701</v>
      </c>
      <c r="D30" s="34">
        <v>42519.316655092596</v>
      </c>
      <c r="E30" s="6" t="s">
        <v>3218</v>
      </c>
      <c r="F30" s="15">
        <f>D30-C30</f>
        <v>2.701388889545342E-2</v>
      </c>
      <c r="G30" s="10"/>
    </row>
    <row r="31" spans="1:7" s="2" customFormat="1" x14ac:dyDescent="0.25">
      <c r="A31" s="6" t="s">
        <v>3557</v>
      </c>
      <c r="B31" s="6">
        <v>4041</v>
      </c>
      <c r="C31" s="34">
        <v>42519.324664351851</v>
      </c>
      <c r="D31" s="34">
        <v>42519.355798611112</v>
      </c>
      <c r="E31" s="6" t="s">
        <v>3218</v>
      </c>
      <c r="F31" s="15">
        <f>D31-C31</f>
        <v>3.1134259261307307E-2</v>
      </c>
      <c r="G31" s="10"/>
    </row>
    <row r="32" spans="1:7" s="2" customFormat="1" x14ac:dyDescent="0.25">
      <c r="A32" s="6" t="s">
        <v>3558</v>
      </c>
      <c r="B32" s="6">
        <v>4020</v>
      </c>
      <c r="C32" s="34">
        <v>42519.299560185187</v>
      </c>
      <c r="D32" s="34">
        <v>42519.326817129629</v>
      </c>
      <c r="E32" s="6" t="s">
        <v>29</v>
      </c>
      <c r="F32" s="15">
        <f>D32-C32</f>
        <v>2.7256944442342501E-2</v>
      </c>
      <c r="G32" s="10"/>
    </row>
    <row r="33" spans="1:7" s="2" customFormat="1" x14ac:dyDescent="0.25">
      <c r="A33" s="6" t="s">
        <v>3559</v>
      </c>
      <c r="B33" s="6">
        <v>4019</v>
      </c>
      <c r="C33" s="34">
        <v>42519.337222222224</v>
      </c>
      <c r="D33" s="34">
        <v>42519.366585648146</v>
      </c>
      <c r="E33" s="6" t="s">
        <v>29</v>
      </c>
      <c r="F33" s="15">
        <f>D33-C33</f>
        <v>2.9363425921474118E-2</v>
      </c>
      <c r="G33" s="10"/>
    </row>
    <row r="34" spans="1:7" s="2" customFormat="1" x14ac:dyDescent="0.25">
      <c r="A34" s="6" t="s">
        <v>3560</v>
      </c>
      <c r="B34" s="6">
        <v>4031</v>
      </c>
      <c r="C34" s="34">
        <v>42519.309432870374</v>
      </c>
      <c r="D34" s="34">
        <v>42519.337870370371</v>
      </c>
      <c r="E34" s="6" t="s">
        <v>32</v>
      </c>
      <c r="F34" s="15">
        <f>D34-C34</f>
        <v>2.8437499997380655E-2</v>
      </c>
      <c r="G34" s="10"/>
    </row>
    <row r="35" spans="1:7" s="2" customFormat="1" x14ac:dyDescent="0.25">
      <c r="A35" s="6" t="s">
        <v>3561</v>
      </c>
      <c r="B35" s="6">
        <v>4032</v>
      </c>
      <c r="C35" s="34">
        <v>42519.345173611109</v>
      </c>
      <c r="D35" s="34">
        <v>42519.377951388888</v>
      </c>
      <c r="E35" s="6" t="s">
        <v>32</v>
      </c>
      <c r="F35" s="15">
        <f>D35-C35</f>
        <v>3.2777777778392192E-2</v>
      </c>
      <c r="G35" s="10"/>
    </row>
    <row r="36" spans="1:7" s="2" customFormat="1" x14ac:dyDescent="0.25">
      <c r="A36" s="6" t="s">
        <v>3562</v>
      </c>
      <c r="B36" s="6">
        <v>4044</v>
      </c>
      <c r="C36" s="34">
        <v>42519.319328703707</v>
      </c>
      <c r="D36" s="34">
        <v>42519.347766203704</v>
      </c>
      <c r="E36" s="6" t="s">
        <v>24</v>
      </c>
      <c r="F36" s="15">
        <f>D36-C36</f>
        <v>2.8437499997380655E-2</v>
      </c>
      <c r="G36" s="10"/>
    </row>
    <row r="37" spans="1:7" s="2" customFormat="1" x14ac:dyDescent="0.25">
      <c r="A37" s="6" t="s">
        <v>3563</v>
      </c>
      <c r="B37" s="6">
        <v>4043</v>
      </c>
      <c r="C37" s="34">
        <v>42519.361041666663</v>
      </c>
      <c r="D37" s="34">
        <v>42519.387453703705</v>
      </c>
      <c r="E37" s="6" t="s">
        <v>24</v>
      </c>
      <c r="F37" s="15">
        <f>D37-C37</f>
        <v>2.641203704115469E-2</v>
      </c>
      <c r="G37" s="10"/>
    </row>
    <row r="38" spans="1:7" s="2" customFormat="1" x14ac:dyDescent="0.25">
      <c r="A38" s="6" t="s">
        <v>3564</v>
      </c>
      <c r="B38" s="6">
        <v>4011</v>
      </c>
      <c r="C38" s="34">
        <v>42519.329340277778</v>
      </c>
      <c r="D38" s="34">
        <v>42519.359016203707</v>
      </c>
      <c r="E38" s="6" t="s">
        <v>33</v>
      </c>
      <c r="F38" s="15">
        <f>D38-C38</f>
        <v>2.9675925929041114E-2</v>
      </c>
      <c r="G38" s="10"/>
    </row>
    <row r="39" spans="1:7" s="2" customFormat="1" x14ac:dyDescent="0.25">
      <c r="A39" s="6" t="s">
        <v>3565</v>
      </c>
      <c r="B39" s="6">
        <v>4012</v>
      </c>
      <c r="C39" s="34">
        <v>42519.368194444447</v>
      </c>
      <c r="D39" s="34">
        <v>42519.398125</v>
      </c>
      <c r="E39" s="6" t="s">
        <v>33</v>
      </c>
      <c r="F39" s="15">
        <f>D39-C39</f>
        <v>2.9930555552709848E-2</v>
      </c>
      <c r="G39" s="10"/>
    </row>
    <row r="40" spans="1:7" s="2" customFormat="1" x14ac:dyDescent="0.25">
      <c r="A40" s="6" t="s">
        <v>3566</v>
      </c>
      <c r="B40" s="6">
        <v>4040</v>
      </c>
      <c r="C40" s="34">
        <v>42519.341469907406</v>
      </c>
      <c r="D40" s="34">
        <v>42519.368414351855</v>
      </c>
      <c r="E40" s="6" t="s">
        <v>37</v>
      </c>
      <c r="F40" s="15">
        <f>D40-C40</f>
        <v>2.694444444932742E-2</v>
      </c>
      <c r="G40" s="10"/>
    </row>
    <row r="41" spans="1:7" s="2" customFormat="1" x14ac:dyDescent="0.25">
      <c r="A41" s="6" t="s">
        <v>3567</v>
      </c>
      <c r="B41" s="6">
        <v>4039</v>
      </c>
      <c r="C41" s="34">
        <v>42519.382870370369</v>
      </c>
      <c r="D41" s="34">
        <v>42519.408518518518</v>
      </c>
      <c r="E41" s="6" t="s">
        <v>37</v>
      </c>
      <c r="F41" s="15">
        <f>D41-C41</f>
        <v>2.5648148148320615E-2</v>
      </c>
      <c r="G41" s="10"/>
    </row>
    <row r="42" spans="1:7" s="2" customFormat="1" x14ac:dyDescent="0.25">
      <c r="A42" s="6" t="s">
        <v>3568</v>
      </c>
      <c r="B42" s="6">
        <v>4038</v>
      </c>
      <c r="C42" s="34">
        <v>42519.352638888886</v>
      </c>
      <c r="D42" s="34">
        <v>42519.378738425927</v>
      </c>
      <c r="E42" s="6" t="s">
        <v>27</v>
      </c>
      <c r="F42" s="15">
        <f>D42-C42</f>
        <v>2.6099537040863652E-2</v>
      </c>
      <c r="G42" s="10"/>
    </row>
    <row r="43" spans="1:7" s="2" customFormat="1" x14ac:dyDescent="0.25">
      <c r="A43" s="6" t="s">
        <v>3569</v>
      </c>
      <c r="B43" s="6">
        <v>4037</v>
      </c>
      <c r="C43" s="34">
        <v>42519.387754629628</v>
      </c>
      <c r="D43" s="34">
        <v>42519.41878472222</v>
      </c>
      <c r="E43" s="6" t="s">
        <v>27</v>
      </c>
      <c r="F43" s="15">
        <f>D43-C43</f>
        <v>3.1030092592118308E-2</v>
      </c>
      <c r="G43" s="10"/>
    </row>
    <row r="44" spans="1:7" s="2" customFormat="1" x14ac:dyDescent="0.25">
      <c r="A44" s="6" t="s">
        <v>3570</v>
      </c>
      <c r="B44" s="6">
        <v>4042</v>
      </c>
      <c r="C44" s="34">
        <v>42519.360439814816</v>
      </c>
      <c r="D44" s="34">
        <v>42519.389328703706</v>
      </c>
      <c r="E44" s="6" t="s">
        <v>3218</v>
      </c>
      <c r="F44" s="15">
        <f>D44-C44</f>
        <v>2.8888888889923692E-2</v>
      </c>
      <c r="G44" s="10"/>
    </row>
    <row r="45" spans="1:7" s="2" customFormat="1" x14ac:dyDescent="0.25">
      <c r="A45" s="6" t="s">
        <v>3571</v>
      </c>
      <c r="B45" s="6">
        <v>4041</v>
      </c>
      <c r="C45" s="34">
        <v>42519.397465277776</v>
      </c>
      <c r="D45" s="34">
        <v>42519.428784722222</v>
      </c>
      <c r="E45" s="6" t="s">
        <v>3218</v>
      </c>
      <c r="F45" s="15">
        <f>D45-C45</f>
        <v>3.1319444446125999E-2</v>
      </c>
      <c r="G45" s="10"/>
    </row>
    <row r="46" spans="1:7" s="2" customFormat="1" x14ac:dyDescent="0.25">
      <c r="A46" s="6" t="s">
        <v>3572</v>
      </c>
      <c r="B46" s="6">
        <v>4020</v>
      </c>
      <c r="C46" s="34">
        <v>42519.370266203703</v>
      </c>
      <c r="D46" s="34">
        <v>42519.399942129632</v>
      </c>
      <c r="E46" s="6" t="s">
        <v>29</v>
      </c>
      <c r="F46" s="15">
        <f>D46-C46</f>
        <v>2.9675925929041114E-2</v>
      </c>
      <c r="G46" s="10"/>
    </row>
    <row r="47" spans="1:7" s="2" customFormat="1" x14ac:dyDescent="0.25">
      <c r="A47" s="6" t="s">
        <v>3573</v>
      </c>
      <c r="B47" s="6">
        <v>4019</v>
      </c>
      <c r="C47" s="34">
        <v>42519.411828703705</v>
      </c>
      <c r="D47" s="34">
        <v>42519.439791666664</v>
      </c>
      <c r="E47" s="6" t="s">
        <v>29</v>
      </c>
      <c r="F47" s="15">
        <f>D47-C47</f>
        <v>2.7962962958554272E-2</v>
      </c>
      <c r="G47" s="10"/>
    </row>
    <row r="48" spans="1:7" s="2" customFormat="1" x14ac:dyDescent="0.25">
      <c r="A48" s="6" t="s">
        <v>3574</v>
      </c>
      <c r="B48" s="6">
        <v>4031</v>
      </c>
      <c r="C48" s="34">
        <v>42519.38417824074</v>
      </c>
      <c r="D48" s="34">
        <v>42519.410624999997</v>
      </c>
      <c r="E48" s="6" t="s">
        <v>32</v>
      </c>
      <c r="F48" s="15">
        <f>D48-C48</f>
        <v>2.6446759256941732E-2</v>
      </c>
      <c r="G48" s="10"/>
    </row>
    <row r="49" spans="1:7" s="2" customFormat="1" x14ac:dyDescent="0.25">
      <c r="A49" s="6" t="s">
        <v>3575</v>
      </c>
      <c r="B49" s="6">
        <v>4032</v>
      </c>
      <c r="C49" s="34">
        <v>42519.418703703705</v>
      </c>
      <c r="D49" s="34">
        <v>42519.45076388889</v>
      </c>
      <c r="E49" s="6" t="s">
        <v>32</v>
      </c>
      <c r="F49" s="15">
        <f>D49-C49</f>
        <v>3.2060185185400769E-2</v>
      </c>
      <c r="G49" s="10"/>
    </row>
    <row r="50" spans="1:7" s="2" customFormat="1" x14ac:dyDescent="0.25">
      <c r="A50" s="6" t="s">
        <v>3576</v>
      </c>
      <c r="B50" s="6">
        <v>4044</v>
      </c>
      <c r="C50" s="34">
        <v>42519.390555555554</v>
      </c>
      <c r="D50" s="34">
        <v>42519.420555555553</v>
      </c>
      <c r="E50" s="6" t="s">
        <v>24</v>
      </c>
      <c r="F50" s="15">
        <f>D50-C50</f>
        <v>2.9999999998835847E-2</v>
      </c>
      <c r="G50" s="10"/>
    </row>
    <row r="51" spans="1:7" s="2" customFormat="1" x14ac:dyDescent="0.25">
      <c r="A51" s="6" t="s">
        <v>3577</v>
      </c>
      <c r="B51" s="6">
        <v>4043</v>
      </c>
      <c r="C51" s="34">
        <v>42519.432881944442</v>
      </c>
      <c r="D51" s="34">
        <v>42519.460590277777</v>
      </c>
      <c r="E51" s="6" t="s">
        <v>24</v>
      </c>
      <c r="F51" s="15">
        <f>D51-C51</f>
        <v>2.7708333334885538E-2</v>
      </c>
      <c r="G51" s="10"/>
    </row>
    <row r="52" spans="1:7" s="2" customFormat="1" x14ac:dyDescent="0.25">
      <c r="A52" s="6" t="s">
        <v>3578</v>
      </c>
      <c r="B52" s="6">
        <v>4011</v>
      </c>
      <c r="C52" s="34">
        <v>42519.401539351849</v>
      </c>
      <c r="D52" s="34">
        <v>42519.432083333333</v>
      </c>
      <c r="E52" s="6" t="s">
        <v>33</v>
      </c>
      <c r="F52" s="15">
        <f>D52-C52</f>
        <v>3.054398148378823E-2</v>
      </c>
      <c r="G52" s="10"/>
    </row>
    <row r="53" spans="1:7" s="2" customFormat="1" x14ac:dyDescent="0.25">
      <c r="A53" s="6" t="s">
        <v>3579</v>
      </c>
      <c r="B53" s="6">
        <v>4012</v>
      </c>
      <c r="C53" s="34">
        <v>42519.442476851851</v>
      </c>
      <c r="D53" s="34">
        <v>42519.471655092595</v>
      </c>
      <c r="E53" s="6" t="s">
        <v>33</v>
      </c>
      <c r="F53" s="15">
        <f>D53-C53</f>
        <v>2.9178240743931383E-2</v>
      </c>
      <c r="G53" s="10"/>
    </row>
    <row r="54" spans="1:7" s="2" customFormat="1" x14ac:dyDescent="0.25">
      <c r="A54" s="6" t="s">
        <v>3580</v>
      </c>
      <c r="B54" s="6">
        <v>4040</v>
      </c>
      <c r="C54" s="34">
        <v>42519.415567129632</v>
      </c>
      <c r="D54" s="34">
        <v>42519.441122685188</v>
      </c>
      <c r="E54" s="6" t="s">
        <v>37</v>
      </c>
      <c r="F54" s="15">
        <f>D54-C54</f>
        <v>2.5555555555911269E-2</v>
      </c>
      <c r="G54" s="10"/>
    </row>
    <row r="55" spans="1:7" s="2" customFormat="1" x14ac:dyDescent="0.25">
      <c r="A55" s="6" t="s">
        <v>3581</v>
      </c>
      <c r="B55" s="6">
        <v>4039</v>
      </c>
      <c r="C55" s="34">
        <v>42519.455706018518</v>
      </c>
      <c r="D55" s="34">
        <v>42519.481747685182</v>
      </c>
      <c r="E55" s="6" t="s">
        <v>37</v>
      </c>
      <c r="F55" s="15">
        <f>D55-C55</f>
        <v>2.6041666664241347E-2</v>
      </c>
      <c r="G55" s="10"/>
    </row>
    <row r="56" spans="1:7" s="2" customFormat="1" x14ac:dyDescent="0.25">
      <c r="A56" s="6" t="s">
        <v>3582</v>
      </c>
      <c r="B56" s="6">
        <v>4038</v>
      </c>
      <c r="C56" s="34">
        <v>42519.422511574077</v>
      </c>
      <c r="D56" s="34">
        <v>42519.452592592592</v>
      </c>
      <c r="E56" s="6" t="s">
        <v>27</v>
      </c>
      <c r="F56" s="15">
        <f>D56-C56</f>
        <v>3.0081018514465541E-2</v>
      </c>
      <c r="G56" s="10"/>
    </row>
    <row r="57" spans="1:7" s="2" customFormat="1" x14ac:dyDescent="0.25">
      <c r="A57" s="6" t="s">
        <v>3584</v>
      </c>
      <c r="B57" s="6">
        <v>4042</v>
      </c>
      <c r="C57" s="34">
        <v>42519.434155092589</v>
      </c>
      <c r="D57" s="34">
        <v>42519.462256944447</v>
      </c>
      <c r="E57" s="6" t="s">
        <v>3218</v>
      </c>
      <c r="F57" s="15">
        <f>D57-C57</f>
        <v>2.8101851858082227E-2</v>
      </c>
      <c r="G57" s="10"/>
    </row>
    <row r="58" spans="1:7" s="2" customFormat="1" x14ac:dyDescent="0.25">
      <c r="A58" s="6" t="s">
        <v>3585</v>
      </c>
      <c r="B58" s="6">
        <v>4041</v>
      </c>
      <c r="C58" s="34">
        <v>42519.472581018519</v>
      </c>
      <c r="D58" s="34">
        <v>42519.50309027778</v>
      </c>
      <c r="E58" s="6" t="s">
        <v>3218</v>
      </c>
      <c r="F58" s="15">
        <f>D58-C58</f>
        <v>3.050925926072523E-2</v>
      </c>
      <c r="G58" s="10"/>
    </row>
    <row r="59" spans="1:7" s="2" customFormat="1" x14ac:dyDescent="0.25">
      <c r="A59" s="6" t="s">
        <v>3586</v>
      </c>
      <c r="B59" s="6">
        <v>4020</v>
      </c>
      <c r="C59" s="34">
        <v>42519.445231481484</v>
      </c>
      <c r="D59" s="34">
        <v>42519.475960648146</v>
      </c>
      <c r="E59" s="6" t="s">
        <v>29</v>
      </c>
      <c r="F59" s="15">
        <f>D59-C59</f>
        <v>3.0729166661330964E-2</v>
      </c>
      <c r="G59" s="10"/>
    </row>
    <row r="60" spans="1:7" s="2" customFormat="1" x14ac:dyDescent="0.25">
      <c r="A60" s="6" t="s">
        <v>3587</v>
      </c>
      <c r="B60" s="6">
        <v>4019</v>
      </c>
      <c r="C60" s="34">
        <v>42519.482615740744</v>
      </c>
      <c r="D60" s="34">
        <v>42519.514537037037</v>
      </c>
      <c r="E60" s="6" t="s">
        <v>29</v>
      </c>
      <c r="F60" s="15">
        <f>D60-C60</f>
        <v>3.1921296293148771E-2</v>
      </c>
      <c r="G60" s="10"/>
    </row>
    <row r="61" spans="1:7" s="2" customFormat="1" x14ac:dyDescent="0.25">
      <c r="A61" s="6" t="s">
        <v>3588</v>
      </c>
      <c r="B61" s="6">
        <v>4031</v>
      </c>
      <c r="C61" s="34">
        <v>42519.453761574077</v>
      </c>
      <c r="D61" s="34">
        <v>42519.484143518515</v>
      </c>
      <c r="E61" s="6" t="s">
        <v>32</v>
      </c>
      <c r="F61" s="15">
        <f>D61-C61</f>
        <v>3.0381944437976927E-2</v>
      </c>
      <c r="G61" s="10"/>
    </row>
    <row r="62" spans="1:7" s="2" customFormat="1" x14ac:dyDescent="0.25">
      <c r="A62" s="6" t="s">
        <v>3589</v>
      </c>
      <c r="B62" s="6">
        <v>4032</v>
      </c>
      <c r="C62" s="34">
        <v>42519.494664351849</v>
      </c>
      <c r="D62" s="34">
        <v>42519.522962962961</v>
      </c>
      <c r="E62" s="6" t="s">
        <v>32</v>
      </c>
      <c r="F62" s="15">
        <f>D62-C62</f>
        <v>2.8298611112404615E-2</v>
      </c>
      <c r="G62" s="10"/>
    </row>
    <row r="63" spans="1:7" s="2" customFormat="1" x14ac:dyDescent="0.25">
      <c r="A63" s="6" t="s">
        <v>3590</v>
      </c>
      <c r="B63" s="6">
        <v>4044</v>
      </c>
      <c r="C63" s="34">
        <v>42519.463865740741</v>
      </c>
      <c r="D63" s="34">
        <v>42519.495023148149</v>
      </c>
      <c r="E63" s="6" t="s">
        <v>24</v>
      </c>
      <c r="F63" s="15">
        <f>D63-C63</f>
        <v>3.1157407407590654E-2</v>
      </c>
      <c r="G63" s="10"/>
    </row>
    <row r="64" spans="1:7" s="2" customFormat="1" x14ac:dyDescent="0.25">
      <c r="A64" s="6" t="s">
        <v>3591</v>
      </c>
      <c r="B64" s="6">
        <v>4043</v>
      </c>
      <c r="C64" s="34">
        <v>42519.502071759256</v>
      </c>
      <c r="D64" s="34">
        <v>42519.533680555556</v>
      </c>
      <c r="E64" s="6" t="s">
        <v>24</v>
      </c>
      <c r="F64" s="15">
        <f>D64-C64</f>
        <v>3.160879630013369E-2</v>
      </c>
      <c r="G64" s="10"/>
    </row>
    <row r="65" spans="1:7" s="2" customFormat="1" x14ac:dyDescent="0.25">
      <c r="A65" s="6" t="s">
        <v>3592</v>
      </c>
      <c r="B65" s="6">
        <v>4011</v>
      </c>
      <c r="C65" s="34">
        <v>42519.475393518522</v>
      </c>
      <c r="D65" s="34">
        <v>42519.504699074074</v>
      </c>
      <c r="E65" s="6" t="s">
        <v>33</v>
      </c>
      <c r="F65" s="15">
        <f>D65-C65</f>
        <v>2.9305555552127771E-2</v>
      </c>
      <c r="G65" s="10"/>
    </row>
    <row r="66" spans="1:7" s="2" customFormat="1" x14ac:dyDescent="0.25">
      <c r="A66" s="6" t="s">
        <v>3593</v>
      </c>
      <c r="B66" s="6">
        <v>4012</v>
      </c>
      <c r="C66" s="34">
        <v>42519.512280092589</v>
      </c>
      <c r="D66" s="34">
        <v>42519.544421296298</v>
      </c>
      <c r="E66" s="6" t="s">
        <v>33</v>
      </c>
      <c r="F66" s="15">
        <f>D66-C66</f>
        <v>3.2141203708306421E-2</v>
      </c>
      <c r="G66" s="10"/>
    </row>
    <row r="67" spans="1:7" s="2" customFormat="1" x14ac:dyDescent="0.25">
      <c r="A67" s="6" t="s">
        <v>3594</v>
      </c>
      <c r="B67" s="6">
        <v>4040</v>
      </c>
      <c r="C67" s="34">
        <v>42519.484907407408</v>
      </c>
      <c r="D67" s="34">
        <v>42519.514386574076</v>
      </c>
      <c r="E67" s="6" t="s">
        <v>37</v>
      </c>
      <c r="F67" s="15">
        <f>D67-C67</f>
        <v>2.9479166667442769E-2</v>
      </c>
      <c r="G67" s="10"/>
    </row>
    <row r="68" spans="1:7" s="2" customFormat="1" x14ac:dyDescent="0.25">
      <c r="A68" s="6" t="s">
        <v>3595</v>
      </c>
      <c r="B68" s="6">
        <v>4039</v>
      </c>
      <c r="C68" s="34">
        <v>42519.528194444443</v>
      </c>
      <c r="D68" s="34">
        <v>42519.553923611114</v>
      </c>
      <c r="E68" s="6" t="s">
        <v>37</v>
      </c>
      <c r="F68" s="15">
        <f>D68-C68</f>
        <v>2.5729166671226267E-2</v>
      </c>
      <c r="G68" s="10"/>
    </row>
    <row r="69" spans="1:7" s="2" customFormat="1" x14ac:dyDescent="0.25">
      <c r="A69" s="6" t="s">
        <v>3596</v>
      </c>
      <c r="B69" s="6">
        <v>4038</v>
      </c>
      <c r="C69" s="34">
        <v>42519.498611111114</v>
      </c>
      <c r="D69" s="34">
        <v>42519.525937500002</v>
      </c>
      <c r="E69" s="6" t="s">
        <v>27</v>
      </c>
      <c r="F69" s="15">
        <f>D69-C69</f>
        <v>2.73263888884685E-2</v>
      </c>
      <c r="G69" s="10"/>
    </row>
    <row r="70" spans="1:7" s="2" customFormat="1" x14ac:dyDescent="0.25">
      <c r="A70" s="6" t="s">
        <v>3597</v>
      </c>
      <c r="B70" s="6">
        <v>4037</v>
      </c>
      <c r="C70" s="34">
        <v>42519.532152777778</v>
      </c>
      <c r="D70" s="34">
        <v>42519.566701388889</v>
      </c>
      <c r="E70" s="6" t="s">
        <v>27</v>
      </c>
      <c r="F70" s="15">
        <f>D70-C70</f>
        <v>3.4548611110949423E-2</v>
      </c>
      <c r="G70" s="10"/>
    </row>
    <row r="71" spans="1:7" s="2" customFormat="1" x14ac:dyDescent="0.25">
      <c r="A71" s="6" t="s">
        <v>3598</v>
      </c>
      <c r="B71" s="6">
        <v>4042</v>
      </c>
      <c r="C71" s="34">
        <v>42519.507939814815</v>
      </c>
      <c r="D71" s="34">
        <v>42519.535416666666</v>
      </c>
      <c r="E71" s="6" t="s">
        <v>3218</v>
      </c>
      <c r="F71" s="15">
        <f>D71-C71</f>
        <v>2.7476851850224193E-2</v>
      </c>
      <c r="G71" s="10"/>
    </row>
    <row r="72" spans="1:7" s="2" customFormat="1" x14ac:dyDescent="0.25">
      <c r="A72" s="6" t="s">
        <v>3599</v>
      </c>
      <c r="B72" s="6">
        <v>4041</v>
      </c>
      <c r="C72" s="34">
        <v>42519.547303240739</v>
      </c>
      <c r="D72" s="34">
        <v>42519.575532407405</v>
      </c>
      <c r="E72" s="6" t="s">
        <v>3218</v>
      </c>
      <c r="F72" s="15">
        <f>D72-C72</f>
        <v>2.8229166666278616E-2</v>
      </c>
      <c r="G72" s="10"/>
    </row>
    <row r="73" spans="1:7" s="2" customFormat="1" x14ac:dyDescent="0.25">
      <c r="A73" s="6" t="s">
        <v>3600</v>
      </c>
      <c r="B73" s="6">
        <v>4020</v>
      </c>
      <c r="C73" s="34">
        <v>42519.518657407411</v>
      </c>
      <c r="D73" s="34">
        <v>42519.547581018516</v>
      </c>
      <c r="E73" s="6" t="s">
        <v>29</v>
      </c>
      <c r="F73" s="15">
        <f>D73-C73</f>
        <v>2.8923611105710734E-2</v>
      </c>
      <c r="G73" s="10"/>
    </row>
    <row r="74" spans="1:7" s="2" customFormat="1" x14ac:dyDescent="0.25">
      <c r="A74" s="6" t="s">
        <v>3601</v>
      </c>
      <c r="B74" s="6">
        <v>4019</v>
      </c>
      <c r="C74" s="34">
        <v>42519.552083333336</v>
      </c>
      <c r="D74" s="34">
        <v>42519.58834490741</v>
      </c>
      <c r="E74" s="6" t="s">
        <v>29</v>
      </c>
      <c r="F74" s="15">
        <f>D74-C74</f>
        <v>3.6261574074160308E-2</v>
      </c>
      <c r="G74" s="10"/>
    </row>
    <row r="75" spans="1:7" s="2" customFormat="1" x14ac:dyDescent="0.25">
      <c r="A75" s="6" t="s">
        <v>3602</v>
      </c>
      <c r="B75" s="6">
        <v>4031</v>
      </c>
      <c r="C75" s="34">
        <v>42519.528124999997</v>
      </c>
      <c r="D75" s="34">
        <v>42519.556493055556</v>
      </c>
      <c r="E75" s="6" t="s">
        <v>32</v>
      </c>
      <c r="F75" s="15">
        <f>D75-C75</f>
        <v>2.8368055558530614E-2</v>
      </c>
      <c r="G75" s="10"/>
    </row>
    <row r="76" spans="1:7" s="2" customFormat="1" x14ac:dyDescent="0.25">
      <c r="A76" s="6" t="s">
        <v>3603</v>
      </c>
      <c r="B76" s="6">
        <v>4032</v>
      </c>
      <c r="C76" s="34">
        <v>42519.566261574073</v>
      </c>
      <c r="D76" s="34">
        <v>42519.597013888888</v>
      </c>
      <c r="E76" s="6" t="s">
        <v>32</v>
      </c>
      <c r="F76" s="15">
        <f>D76-C76</f>
        <v>3.0752314814890269E-2</v>
      </c>
      <c r="G76" s="10"/>
    </row>
    <row r="77" spans="1:7" s="2" customFormat="1" x14ac:dyDescent="0.25">
      <c r="A77" s="6" t="s">
        <v>3604</v>
      </c>
      <c r="B77" s="6">
        <v>4044</v>
      </c>
      <c r="C77" s="34">
        <v>42519.536712962959</v>
      </c>
      <c r="D77" s="34">
        <v>42519.566493055558</v>
      </c>
      <c r="E77" s="6" t="s">
        <v>24</v>
      </c>
      <c r="F77" s="15">
        <f>D77-C77</f>
        <v>2.9780092598230112E-2</v>
      </c>
      <c r="G77" s="10"/>
    </row>
    <row r="78" spans="1:7" s="2" customFormat="1" x14ac:dyDescent="0.25">
      <c r="A78" s="6" t="s">
        <v>3605</v>
      </c>
      <c r="B78" s="6">
        <v>4043</v>
      </c>
      <c r="C78" s="34">
        <v>42519.575497685182</v>
      </c>
      <c r="D78" s="34">
        <v>42519.606539351851</v>
      </c>
      <c r="E78" s="6" t="s">
        <v>24</v>
      </c>
      <c r="F78" s="15">
        <f>D78-C78</f>
        <v>3.104166666889796E-2</v>
      </c>
      <c r="G78" s="10"/>
    </row>
    <row r="79" spans="1:7" s="2" customFormat="1" x14ac:dyDescent="0.25">
      <c r="A79" s="6" t="s">
        <v>3606</v>
      </c>
      <c r="B79" s="6">
        <v>4011</v>
      </c>
      <c r="C79" s="34">
        <v>42519.547048611108</v>
      </c>
      <c r="D79" s="34">
        <v>42519.577650462961</v>
      </c>
      <c r="E79" s="6" t="s">
        <v>33</v>
      </c>
      <c r="F79" s="15">
        <f>D79-C79</f>
        <v>3.0601851853134576E-2</v>
      </c>
      <c r="G79" s="10"/>
    </row>
    <row r="80" spans="1:7" s="2" customFormat="1" x14ac:dyDescent="0.25">
      <c r="A80" s="6" t="s">
        <v>3607</v>
      </c>
      <c r="B80" s="6">
        <v>4012</v>
      </c>
      <c r="C80" s="34">
        <v>42519.584131944444</v>
      </c>
      <c r="D80" s="34">
        <v>42519.617905092593</v>
      </c>
      <c r="E80" s="6" t="s">
        <v>33</v>
      </c>
      <c r="F80" s="15">
        <f>D80-C80</f>
        <v>3.3773148148611654E-2</v>
      </c>
      <c r="G80" s="10"/>
    </row>
    <row r="81" spans="1:7" s="2" customFormat="1" x14ac:dyDescent="0.25">
      <c r="A81" s="6" t="s">
        <v>3608</v>
      </c>
      <c r="B81" s="6">
        <v>4040</v>
      </c>
      <c r="C81" s="34">
        <v>42519.561249999999</v>
      </c>
      <c r="D81" s="34">
        <v>42519.587118055555</v>
      </c>
      <c r="E81" s="6" t="s">
        <v>37</v>
      </c>
      <c r="F81" s="15">
        <f>D81-C81</f>
        <v>2.5868055556202307E-2</v>
      </c>
      <c r="G81" s="10"/>
    </row>
    <row r="82" spans="1:7" s="2" customFormat="1" x14ac:dyDescent="0.25">
      <c r="A82" s="6" t="s">
        <v>3609</v>
      </c>
      <c r="B82" s="6">
        <v>4039</v>
      </c>
      <c r="C82" s="34">
        <v>42519.599618055552</v>
      </c>
      <c r="D82" s="34">
        <v>42519.627141203702</v>
      </c>
      <c r="E82" s="6" t="s">
        <v>37</v>
      </c>
      <c r="F82" s="15">
        <f>D82-C82</f>
        <v>2.7523148150066845E-2</v>
      </c>
      <c r="G82" s="10"/>
    </row>
    <row r="83" spans="1:7" s="2" customFormat="1" x14ac:dyDescent="0.25">
      <c r="A83" s="6" t="s">
        <v>3610</v>
      </c>
      <c r="B83" s="6">
        <v>4038</v>
      </c>
      <c r="C83" s="34">
        <v>42519.569664351853</v>
      </c>
      <c r="D83" s="34">
        <v>42519.598124999997</v>
      </c>
      <c r="E83" s="6" t="s">
        <v>27</v>
      </c>
      <c r="F83" s="15">
        <f>D83-C83</f>
        <v>2.8460648143664002E-2</v>
      </c>
      <c r="G83" s="10"/>
    </row>
    <row r="84" spans="1:7" s="2" customFormat="1" x14ac:dyDescent="0.25">
      <c r="A84" s="6" t="s">
        <v>3611</v>
      </c>
      <c r="B84" s="6">
        <v>4037</v>
      </c>
      <c r="C84" s="34">
        <v>42519.607083333336</v>
      </c>
      <c r="D84" s="34">
        <v>42519.64025462963</v>
      </c>
      <c r="E84" s="6" t="s">
        <v>27</v>
      </c>
      <c r="F84" s="15">
        <f>D84-C84</f>
        <v>3.3171296294312924E-2</v>
      </c>
      <c r="G84" s="10"/>
    </row>
    <row r="85" spans="1:7" s="2" customFormat="1" x14ac:dyDescent="0.25">
      <c r="A85" s="6" t="s">
        <v>3612</v>
      </c>
      <c r="B85" s="6">
        <v>4042</v>
      </c>
      <c r="C85" s="34">
        <v>42519.57912037037</v>
      </c>
      <c r="D85" s="34">
        <v>42519.608807870369</v>
      </c>
      <c r="E85" s="6" t="s">
        <v>3218</v>
      </c>
      <c r="F85" s="15">
        <f>D85-C85</f>
        <v>2.9687499998544808E-2</v>
      </c>
      <c r="G85" s="10"/>
    </row>
    <row r="86" spans="1:7" s="2" customFormat="1" x14ac:dyDescent="0.25">
      <c r="A86" s="6" t="s">
        <v>3613</v>
      </c>
      <c r="B86" s="6">
        <v>4041</v>
      </c>
      <c r="C86" s="34">
        <v>42519.62023148148</v>
      </c>
      <c r="D86" s="34">
        <v>42519.648668981485</v>
      </c>
      <c r="E86" s="6" t="s">
        <v>3218</v>
      </c>
      <c r="F86" s="15">
        <f>D86-C86</f>
        <v>2.8437500004656613E-2</v>
      </c>
      <c r="G86" s="10"/>
    </row>
    <row r="87" spans="1:7" s="2" customFormat="1" x14ac:dyDescent="0.25">
      <c r="A87" s="6" t="s">
        <v>3614</v>
      </c>
      <c r="B87" s="6">
        <v>4020</v>
      </c>
      <c r="C87" s="34">
        <v>42519.591249999998</v>
      </c>
      <c r="D87" s="34">
        <v>42519.622175925928</v>
      </c>
      <c r="E87" s="6" t="s">
        <v>29</v>
      </c>
      <c r="F87" s="15">
        <f>D87-C87</f>
        <v>3.0925925930205267E-2</v>
      </c>
      <c r="G87" s="10"/>
    </row>
    <row r="88" spans="1:7" s="2" customFormat="1" x14ac:dyDescent="0.25">
      <c r="A88" s="6" t="s">
        <v>3615</v>
      </c>
      <c r="B88" s="6">
        <v>4019</v>
      </c>
      <c r="C88" s="34">
        <v>42519.631365740737</v>
      </c>
      <c r="D88" s="34">
        <v>42519.659328703703</v>
      </c>
      <c r="E88" s="6" t="s">
        <v>29</v>
      </c>
      <c r="F88" s="15">
        <f>D88-C88</f>
        <v>2.7962962965830229E-2</v>
      </c>
      <c r="G88" s="10"/>
    </row>
    <row r="89" spans="1:7" s="2" customFormat="1" x14ac:dyDescent="0.25">
      <c r="A89" s="6" t="s">
        <v>3616</v>
      </c>
      <c r="B89" s="6">
        <v>4031</v>
      </c>
      <c r="C89" s="34">
        <v>42519.599537037036</v>
      </c>
      <c r="D89" s="34">
        <v>42519.629016203704</v>
      </c>
      <c r="E89" s="6" t="s">
        <v>32</v>
      </c>
      <c r="F89" s="15">
        <f>D89-C89</f>
        <v>2.9479166667442769E-2</v>
      </c>
      <c r="G89" s="10"/>
    </row>
    <row r="90" spans="1:7" s="2" customFormat="1" x14ac:dyDescent="0.25">
      <c r="A90" s="6" t="s">
        <v>3617</v>
      </c>
      <c r="B90" s="6">
        <v>4032</v>
      </c>
      <c r="C90" s="34">
        <v>42519.64130787037</v>
      </c>
      <c r="D90" s="34">
        <v>42519.670590277776</v>
      </c>
      <c r="E90" s="6" t="s">
        <v>32</v>
      </c>
      <c r="F90" s="15">
        <f>D90-C90</f>
        <v>2.9282407405844424E-2</v>
      </c>
      <c r="G90" s="10"/>
    </row>
    <row r="91" spans="1:7" s="2" customFormat="1" x14ac:dyDescent="0.25">
      <c r="A91" s="6" t="s">
        <v>3618</v>
      </c>
      <c r="B91" s="6">
        <v>4044</v>
      </c>
      <c r="C91" s="34">
        <v>42519.609594907408</v>
      </c>
      <c r="D91" s="34">
        <v>42519.63921296296</v>
      </c>
      <c r="E91" s="6" t="s">
        <v>24</v>
      </c>
      <c r="F91" s="15">
        <f>D91-C91</f>
        <v>2.9618055552418809E-2</v>
      </c>
      <c r="G91" s="10"/>
    </row>
    <row r="92" spans="1:7" s="2" customFormat="1" x14ac:dyDescent="0.25">
      <c r="A92" s="6" t="s">
        <v>3619</v>
      </c>
      <c r="B92" s="6">
        <v>4043</v>
      </c>
      <c r="C92" s="34">
        <v>42519.649571759262</v>
      </c>
      <c r="D92" s="34">
        <v>42519.679606481484</v>
      </c>
      <c r="E92" s="6" t="s">
        <v>24</v>
      </c>
      <c r="F92" s="15">
        <f>D92-C92</f>
        <v>3.0034722221898846E-2</v>
      </c>
      <c r="G92" s="10"/>
    </row>
    <row r="93" spans="1:7" s="2" customFormat="1" x14ac:dyDescent="0.25">
      <c r="A93" s="6" t="s">
        <v>3620</v>
      </c>
      <c r="B93" s="6">
        <v>4011</v>
      </c>
      <c r="C93" s="34">
        <v>42519.61996527778</v>
      </c>
      <c r="D93" s="34">
        <v>42519.65084490741</v>
      </c>
      <c r="E93" s="6" t="s">
        <v>33</v>
      </c>
      <c r="F93" s="15">
        <f>D93-C93</f>
        <v>3.0879629630362615E-2</v>
      </c>
      <c r="G93" s="10"/>
    </row>
    <row r="94" spans="1:7" s="2" customFormat="1" x14ac:dyDescent="0.25">
      <c r="A94" s="6" t="s">
        <v>3621</v>
      </c>
      <c r="B94" s="6">
        <v>4012</v>
      </c>
      <c r="C94" s="34">
        <v>42519.658078703702</v>
      </c>
      <c r="D94" s="34">
        <v>42519.690358796295</v>
      </c>
      <c r="E94" s="6" t="s">
        <v>33</v>
      </c>
      <c r="F94" s="15">
        <f>D94-C94</f>
        <v>3.2280092593282461E-2</v>
      </c>
      <c r="G94" s="10"/>
    </row>
    <row r="95" spans="1:7" s="2" customFormat="1" x14ac:dyDescent="0.25">
      <c r="A95" s="6" t="s">
        <v>3622</v>
      </c>
      <c r="B95" s="6">
        <v>4040</v>
      </c>
      <c r="C95" s="34">
        <v>42519.633344907408</v>
      </c>
      <c r="D95" s="34">
        <v>42519.660300925927</v>
      </c>
      <c r="E95" s="6" t="s">
        <v>37</v>
      </c>
      <c r="F95" s="15">
        <f>D95-C95</f>
        <v>2.6956018518831115E-2</v>
      </c>
      <c r="G95" s="10"/>
    </row>
    <row r="96" spans="1:7" s="2" customFormat="1" x14ac:dyDescent="0.25">
      <c r="A96" s="6" t="s">
        <v>3623</v>
      </c>
      <c r="B96" s="6">
        <v>4039</v>
      </c>
      <c r="C96" s="34">
        <v>42519.674513888887</v>
      </c>
      <c r="D96" s="34">
        <v>42519.699421296296</v>
      </c>
      <c r="E96" s="6" t="s">
        <v>37</v>
      </c>
      <c r="F96" s="15">
        <f>D96-C96</f>
        <v>2.4907407409045845E-2</v>
      </c>
      <c r="G96" s="10"/>
    </row>
    <row r="97" spans="1:15" s="2" customFormat="1" x14ac:dyDescent="0.25">
      <c r="A97" s="6" t="s">
        <v>3624</v>
      </c>
      <c r="B97" s="6">
        <v>4038</v>
      </c>
      <c r="C97" s="34">
        <v>42519.64261574074</v>
      </c>
      <c r="D97" s="34">
        <v>42519.67087962963</v>
      </c>
      <c r="E97" s="6" t="s">
        <v>27</v>
      </c>
      <c r="F97" s="15">
        <f>D97-C97</f>
        <v>2.8263888889341615E-2</v>
      </c>
      <c r="G97" s="10"/>
    </row>
    <row r="98" spans="1:15" s="2" customFormat="1" x14ac:dyDescent="0.25">
      <c r="A98" s="6" t="s">
        <v>3625</v>
      </c>
      <c r="B98" s="6">
        <v>4037</v>
      </c>
      <c r="C98" s="34">
        <v>42519.677928240744</v>
      </c>
      <c r="D98" s="34">
        <v>42519.711736111109</v>
      </c>
      <c r="E98" s="6" t="s">
        <v>27</v>
      </c>
      <c r="F98" s="15">
        <f>D98-C98</f>
        <v>3.3807870364398696E-2</v>
      </c>
      <c r="G98" s="10"/>
    </row>
    <row r="99" spans="1:15" s="2" customFormat="1" x14ac:dyDescent="0.25">
      <c r="A99" s="6" t="s">
        <v>3626</v>
      </c>
      <c r="B99" s="6">
        <v>4042</v>
      </c>
      <c r="C99" s="34">
        <v>42519.652824074074</v>
      </c>
      <c r="D99" s="34">
        <v>42519.681527777779</v>
      </c>
      <c r="E99" s="6" t="s">
        <v>3218</v>
      </c>
      <c r="F99" s="15">
        <f>D99-C99</f>
        <v>2.8703703705104999E-2</v>
      </c>
      <c r="G99" s="10"/>
    </row>
    <row r="100" spans="1:15" s="2" customFormat="1" x14ac:dyDescent="0.25">
      <c r="A100" s="6" t="s">
        <v>3627</v>
      </c>
      <c r="B100" s="6">
        <v>4041</v>
      </c>
      <c r="C100" s="34">
        <v>42519.692361111112</v>
      </c>
      <c r="D100" s="34">
        <v>42519.721516203703</v>
      </c>
      <c r="E100" s="6" t="s">
        <v>3218</v>
      </c>
      <c r="F100" s="15">
        <f>D100-C100</f>
        <v>2.9155092590372078E-2</v>
      </c>
      <c r="G100" s="10"/>
    </row>
    <row r="101" spans="1:15" s="2" customFormat="1" x14ac:dyDescent="0.25">
      <c r="A101" s="6" t="s">
        <v>3628</v>
      </c>
      <c r="B101" s="6">
        <v>4020</v>
      </c>
      <c r="C101" s="34">
        <v>42519.665486111109</v>
      </c>
      <c r="D101" s="34">
        <v>42519.693333333336</v>
      </c>
      <c r="E101" s="6" t="s">
        <v>29</v>
      </c>
      <c r="F101" s="15">
        <f>D101-C101</f>
        <v>2.7847222227137536E-2</v>
      </c>
      <c r="G101" s="10"/>
    </row>
    <row r="102" spans="1:15" s="2" customFormat="1" x14ac:dyDescent="0.25">
      <c r="A102" s="6" t="s">
        <v>3629</v>
      </c>
      <c r="B102" s="6">
        <v>4019</v>
      </c>
      <c r="C102" s="34">
        <v>42519.699120370373</v>
      </c>
      <c r="D102" s="34">
        <v>42519.733368055553</v>
      </c>
      <c r="E102" s="6" t="s">
        <v>29</v>
      </c>
      <c r="F102" s="15">
        <f>D102-C102</f>
        <v>3.424768518016208E-2</v>
      </c>
      <c r="G102" s="10"/>
    </row>
    <row r="103" spans="1:15" s="2" customFormat="1" x14ac:dyDescent="0.25">
      <c r="A103" s="6" t="s">
        <v>3630</v>
      </c>
      <c r="B103" s="6">
        <v>4031</v>
      </c>
      <c r="C103" s="34">
        <v>42519.675497685188</v>
      </c>
      <c r="D103" s="34">
        <v>42519.702499999999</v>
      </c>
      <c r="E103" s="6" t="s">
        <v>32</v>
      </c>
      <c r="F103" s="15">
        <f>D103-C103</f>
        <v>2.700231481139781E-2</v>
      </c>
      <c r="G103" s="10"/>
    </row>
    <row r="104" spans="1:15" s="2" customFormat="1" x14ac:dyDescent="0.25">
      <c r="A104" s="6" t="s">
        <v>3631</v>
      </c>
      <c r="B104" s="6">
        <v>4032</v>
      </c>
      <c r="C104" s="34">
        <v>42519.714375000003</v>
      </c>
      <c r="D104" s="34">
        <v>42519.742812500001</v>
      </c>
      <c r="E104" s="6" t="s">
        <v>32</v>
      </c>
      <c r="F104" s="15">
        <f>D104-C104</f>
        <v>2.8437499997380655E-2</v>
      </c>
      <c r="G104" s="10"/>
    </row>
    <row r="105" spans="1:15" s="2" customFormat="1" x14ac:dyDescent="0.25">
      <c r="A105" s="6" t="s">
        <v>3632</v>
      </c>
      <c r="B105" s="6">
        <v>4044</v>
      </c>
      <c r="C105" s="34">
        <v>42519.683865740742</v>
      </c>
      <c r="D105" s="34">
        <v>42519.712418981479</v>
      </c>
      <c r="E105" s="6" t="s">
        <v>24</v>
      </c>
      <c r="F105" s="15">
        <f>D105-C105</f>
        <v>2.8553240736073349E-2</v>
      </c>
      <c r="G105" s="10"/>
    </row>
    <row r="106" spans="1:15" s="2" customFormat="1" x14ac:dyDescent="0.25">
      <c r="A106" s="6" t="s">
        <v>3633</v>
      </c>
      <c r="B106" s="6">
        <v>4043</v>
      </c>
      <c r="C106" s="34">
        <v>42519.722384259258</v>
      </c>
      <c r="D106" s="34">
        <v>42519.754965277774</v>
      </c>
      <c r="E106" s="6" t="s">
        <v>24</v>
      </c>
      <c r="F106" s="15">
        <f>D106-C106</f>
        <v>3.2581018516793847E-2</v>
      </c>
      <c r="G106" s="10"/>
      <c r="H106"/>
    </row>
    <row r="107" spans="1:15" s="2" customFormat="1" x14ac:dyDescent="0.25">
      <c r="A107" s="6" t="s">
        <v>3635</v>
      </c>
      <c r="B107" s="6">
        <v>4012</v>
      </c>
      <c r="C107" s="34">
        <v>42519.73337962963</v>
      </c>
      <c r="D107" s="34">
        <v>42519.766840277778</v>
      </c>
      <c r="E107" s="6" t="s">
        <v>33</v>
      </c>
      <c r="F107" s="15">
        <f>D107-C107</f>
        <v>3.3460648148320615E-2</v>
      </c>
      <c r="G107" s="10"/>
      <c r="H107"/>
    </row>
    <row r="108" spans="1:15" s="2" customFormat="1" x14ac:dyDescent="0.25">
      <c r="A108" s="6" t="s">
        <v>3636</v>
      </c>
      <c r="B108" s="6">
        <v>4040</v>
      </c>
      <c r="C108" s="34">
        <v>42519.706076388888</v>
      </c>
      <c r="D108" s="34">
        <v>42519.732314814813</v>
      </c>
      <c r="E108" s="6" t="s">
        <v>37</v>
      </c>
      <c r="F108" s="15">
        <f>D108-C108</f>
        <v>2.6238425925839692E-2</v>
      </c>
      <c r="G108" s="10"/>
      <c r="H108"/>
    </row>
    <row r="109" spans="1:15" s="2" customFormat="1" x14ac:dyDescent="0.25">
      <c r="A109" s="6" t="s">
        <v>3637</v>
      </c>
      <c r="B109" s="6">
        <v>4039</v>
      </c>
      <c r="C109" s="34">
        <v>42519.746631944443</v>
      </c>
      <c r="D109" s="34">
        <v>42519.776724537034</v>
      </c>
      <c r="E109" s="6" t="s">
        <v>37</v>
      </c>
      <c r="F109" s="15">
        <f>D109-C109</f>
        <v>3.0092592591245193E-2</v>
      </c>
      <c r="G109" s="10"/>
      <c r="H109"/>
    </row>
    <row r="110" spans="1:15" x14ac:dyDescent="0.25">
      <c r="A110" s="6" t="s">
        <v>3638</v>
      </c>
      <c r="B110" s="6">
        <v>4038</v>
      </c>
      <c r="C110" s="34">
        <v>42519.716423611113</v>
      </c>
      <c r="D110" s="34">
        <v>42519.744930555556</v>
      </c>
      <c r="E110" s="6" t="s">
        <v>27</v>
      </c>
      <c r="F110" s="15">
        <v>2.7789351851851853E-2</v>
      </c>
      <c r="G110" s="10"/>
      <c r="I110" s="2"/>
      <c r="J110" s="2"/>
      <c r="K110" s="2"/>
    </row>
    <row r="111" spans="1:15" s="2" customFormat="1" x14ac:dyDescent="0.25">
      <c r="A111" s="6" t="s">
        <v>3639</v>
      </c>
      <c r="B111" s="6">
        <v>4037</v>
      </c>
      <c r="C111" s="34">
        <v>42519.753252314818</v>
      </c>
      <c r="D111" s="34">
        <v>42519.789120370369</v>
      </c>
      <c r="E111" s="6" t="s">
        <v>27</v>
      </c>
      <c r="F111" s="15">
        <f>D111-C111</f>
        <v>3.5868055550963618E-2</v>
      </c>
      <c r="G111" s="10"/>
      <c r="H111"/>
      <c r="L111"/>
      <c r="M111"/>
      <c r="N111"/>
      <c r="O111"/>
    </row>
    <row r="112" spans="1:15" x14ac:dyDescent="0.25">
      <c r="A112" s="6" t="s">
        <v>3640</v>
      </c>
      <c r="B112" s="6">
        <v>4042</v>
      </c>
      <c r="C112" s="34">
        <v>42519.729432870372</v>
      </c>
      <c r="D112" s="34">
        <v>42519.758483796293</v>
      </c>
      <c r="E112" s="6" t="s">
        <v>3218</v>
      </c>
      <c r="F112" s="15">
        <f>D112-C112</f>
        <v>2.9050925921183079E-2</v>
      </c>
      <c r="G112" s="10"/>
      <c r="J112" s="2"/>
      <c r="K112" s="2"/>
    </row>
    <row r="113" spans="1:7" x14ac:dyDescent="0.25">
      <c r="A113" s="6" t="s">
        <v>3641</v>
      </c>
      <c r="B113" s="6">
        <v>4041</v>
      </c>
      <c r="C113" s="34">
        <v>42519.765763888892</v>
      </c>
      <c r="D113" s="34">
        <v>42519.795868055553</v>
      </c>
      <c r="E113" s="6" t="s">
        <v>3218</v>
      </c>
      <c r="F113" s="15">
        <f>D113-C113</f>
        <v>3.0104166660748888E-2</v>
      </c>
      <c r="G113" s="10"/>
    </row>
    <row r="114" spans="1:7" x14ac:dyDescent="0.25">
      <c r="A114" s="6" t="s">
        <v>3642</v>
      </c>
      <c r="B114" s="6">
        <v>4020</v>
      </c>
      <c r="C114" s="34">
        <v>42519.742361111108</v>
      </c>
      <c r="D114" s="34">
        <v>42519.770127314812</v>
      </c>
      <c r="E114" s="6" t="s">
        <v>29</v>
      </c>
      <c r="F114" s="15">
        <f>D114-C114</f>
        <v>2.7766203704231884E-2</v>
      </c>
      <c r="G114" s="10"/>
    </row>
    <row r="115" spans="1:7" x14ac:dyDescent="0.25">
      <c r="A115" s="6" t="s">
        <v>3643</v>
      </c>
      <c r="B115" s="6">
        <v>4019</v>
      </c>
      <c r="C115" s="34">
        <v>42519.775833333333</v>
      </c>
      <c r="D115" s="34">
        <v>42519.806574074071</v>
      </c>
      <c r="E115" s="6" t="s">
        <v>29</v>
      </c>
      <c r="F115" s="15">
        <f>D115-C115</f>
        <v>3.0740740738110617E-2</v>
      </c>
      <c r="G115" s="10"/>
    </row>
    <row r="116" spans="1:7" x14ac:dyDescent="0.25">
      <c r="A116" s="6" t="s">
        <v>3644</v>
      </c>
      <c r="B116" s="6">
        <v>4031</v>
      </c>
      <c r="C116" s="34">
        <v>42519.74559027778</v>
      </c>
      <c r="D116" s="34">
        <v>42519.777118055557</v>
      </c>
      <c r="E116" s="6" t="s">
        <v>32</v>
      </c>
      <c r="F116" s="15">
        <f>D116-C116</f>
        <v>3.1527777777228039E-2</v>
      </c>
      <c r="G116" s="10"/>
    </row>
    <row r="117" spans="1:7" x14ac:dyDescent="0.25">
      <c r="A117" s="6" t="s">
        <v>3645</v>
      </c>
      <c r="B117" s="6">
        <v>4032</v>
      </c>
      <c r="C117" s="34">
        <v>42519.78733796296</v>
      </c>
      <c r="D117" s="34">
        <v>42519.816145833334</v>
      </c>
      <c r="E117" s="6" t="s">
        <v>32</v>
      </c>
      <c r="F117" s="15">
        <f>D117-C117</f>
        <v>2.8807870374293998E-2</v>
      </c>
      <c r="G117" s="10"/>
    </row>
    <row r="118" spans="1:7" x14ac:dyDescent="0.25">
      <c r="A118" s="6" t="s">
        <v>3646</v>
      </c>
      <c r="B118" s="6">
        <v>4044</v>
      </c>
      <c r="C118" s="34">
        <v>42519.759131944447</v>
      </c>
      <c r="D118" s="34">
        <v>42519.786817129629</v>
      </c>
      <c r="E118" s="6" t="s">
        <v>24</v>
      </c>
      <c r="F118" s="15">
        <f>D118-C118</f>
        <v>2.7685185181326233E-2</v>
      </c>
      <c r="G118" s="10"/>
    </row>
    <row r="119" spans="1:7" x14ac:dyDescent="0.25">
      <c r="A119" s="6" t="s">
        <v>3647</v>
      </c>
      <c r="B119" s="6">
        <v>4043</v>
      </c>
      <c r="C119" s="34">
        <v>42519.794999999998</v>
      </c>
      <c r="D119" s="34">
        <v>42519.825821759259</v>
      </c>
      <c r="E119" s="6" t="s">
        <v>24</v>
      </c>
      <c r="F119" s="15">
        <f>D119-C119</f>
        <v>3.0821759261016268E-2</v>
      </c>
      <c r="G119" s="10"/>
    </row>
    <row r="120" spans="1:7" x14ac:dyDescent="0.25">
      <c r="A120" s="6" t="s">
        <v>3648</v>
      </c>
      <c r="B120" s="6">
        <v>4011</v>
      </c>
      <c r="C120" s="34">
        <v>42519.772256944445</v>
      </c>
      <c r="D120" s="34">
        <v>42519.797384259262</v>
      </c>
      <c r="E120" s="6" t="s">
        <v>33</v>
      </c>
      <c r="F120" s="15">
        <f>D120-C120</f>
        <v>2.5127314816927537E-2</v>
      </c>
      <c r="G120" s="10"/>
    </row>
    <row r="121" spans="1:7" x14ac:dyDescent="0.25">
      <c r="A121" s="6" t="s">
        <v>3649</v>
      </c>
      <c r="B121" s="6">
        <v>4012</v>
      </c>
      <c r="C121" s="34">
        <v>42519.808217592596</v>
      </c>
      <c r="D121" s="34">
        <v>42519.837673611109</v>
      </c>
      <c r="E121" s="6" t="s">
        <v>33</v>
      </c>
      <c r="F121" s="15">
        <f>D121-C121</f>
        <v>2.9456018513883464E-2</v>
      </c>
      <c r="G121" s="10"/>
    </row>
    <row r="122" spans="1:7" x14ac:dyDescent="0.25">
      <c r="A122" s="6" t="s">
        <v>3650</v>
      </c>
      <c r="B122" s="6">
        <v>4038</v>
      </c>
      <c r="C122" s="34">
        <v>42519.792395833334</v>
      </c>
      <c r="D122" s="34">
        <v>42519.818437499998</v>
      </c>
      <c r="E122" s="6" t="s">
        <v>27</v>
      </c>
      <c r="F122" s="15">
        <f>D122-C122</f>
        <v>2.6041666664241347E-2</v>
      </c>
      <c r="G122" s="10"/>
    </row>
    <row r="123" spans="1:7" x14ac:dyDescent="0.25">
      <c r="A123" s="6" t="s">
        <v>3651</v>
      </c>
      <c r="B123" s="6">
        <v>4037</v>
      </c>
      <c r="C123" s="34">
        <v>42519.825937499998</v>
      </c>
      <c r="D123" s="34">
        <v>42519.85800925926</v>
      </c>
      <c r="E123" s="6" t="s">
        <v>27</v>
      </c>
      <c r="F123" s="15">
        <f>D123-C123</f>
        <v>3.2071759262180422E-2</v>
      </c>
      <c r="G123" s="10"/>
    </row>
    <row r="124" spans="1:7" x14ac:dyDescent="0.25">
      <c r="A124" s="6" t="s">
        <v>3652</v>
      </c>
      <c r="B124" s="6">
        <v>4020</v>
      </c>
      <c r="C124" s="34">
        <v>42519.811608796299</v>
      </c>
      <c r="D124" s="34">
        <v>42519.838495370372</v>
      </c>
      <c r="E124" s="6" t="s">
        <v>29</v>
      </c>
      <c r="F124" s="15">
        <f>D124-C124</f>
        <v>2.6886574072705116E-2</v>
      </c>
      <c r="G124" s="10"/>
    </row>
    <row r="125" spans="1:7" x14ac:dyDescent="0.25">
      <c r="A125" s="6" t="s">
        <v>3653</v>
      </c>
      <c r="B125" s="6">
        <v>4019</v>
      </c>
      <c r="C125" s="34">
        <v>42519.849930555552</v>
      </c>
      <c r="D125" s="34">
        <v>42519.879282407404</v>
      </c>
      <c r="E125" s="6" t="s">
        <v>29</v>
      </c>
      <c r="F125" s="15">
        <f>D125-C125</f>
        <v>2.9351851851970423E-2</v>
      </c>
      <c r="G125" s="10"/>
    </row>
    <row r="126" spans="1:7" x14ac:dyDescent="0.25">
      <c r="A126" s="6" t="s">
        <v>3654</v>
      </c>
      <c r="B126" s="6">
        <v>4044</v>
      </c>
      <c r="C126" s="34">
        <v>42519.831296296295</v>
      </c>
      <c r="D126" s="34">
        <v>42519.85833333333</v>
      </c>
      <c r="E126" s="6" t="s">
        <v>24</v>
      </c>
      <c r="F126" s="15">
        <f>D126-C126</f>
        <v>2.7037037034460809E-2</v>
      </c>
      <c r="G126" s="10"/>
    </row>
    <row r="127" spans="1:7" x14ac:dyDescent="0.25">
      <c r="A127" s="6" t="s">
        <v>3655</v>
      </c>
      <c r="B127" s="6">
        <v>4043</v>
      </c>
      <c r="C127" s="34">
        <v>42519.867430555554</v>
      </c>
      <c r="D127" s="34">
        <v>42519.898472222223</v>
      </c>
      <c r="E127" s="6" t="s">
        <v>24</v>
      </c>
      <c r="F127" s="15">
        <f>D127-C127</f>
        <v>3.104166666889796E-2</v>
      </c>
      <c r="G127" s="10"/>
    </row>
    <row r="128" spans="1:7" x14ac:dyDescent="0.25">
      <c r="A128" s="6" t="s">
        <v>3656</v>
      </c>
      <c r="B128" s="6">
        <v>4011</v>
      </c>
      <c r="C128" s="34">
        <v>42519.844247685185</v>
      </c>
      <c r="D128" s="34">
        <v>42519.880312499998</v>
      </c>
      <c r="E128" s="6" t="s">
        <v>33</v>
      </c>
      <c r="F128" s="15">
        <f>D128-C128</f>
        <v>3.6064814812561963E-2</v>
      </c>
      <c r="G128" s="10"/>
    </row>
    <row r="129" spans="1:7" x14ac:dyDescent="0.25">
      <c r="A129" s="6" t="s">
        <v>3657</v>
      </c>
      <c r="B129" s="6">
        <v>4012</v>
      </c>
      <c r="C129" s="34">
        <v>42519.888773148145</v>
      </c>
      <c r="D129" s="34">
        <v>42519.921307870369</v>
      </c>
      <c r="E129" s="6" t="s">
        <v>33</v>
      </c>
      <c r="F129" s="15">
        <f>D129-C129</f>
        <v>3.2534722224227153E-2</v>
      </c>
      <c r="G129" s="10"/>
    </row>
    <row r="130" spans="1:7" x14ac:dyDescent="0.25">
      <c r="A130" s="6" t="s">
        <v>3658</v>
      </c>
      <c r="B130" s="6">
        <v>4038</v>
      </c>
      <c r="C130" s="34">
        <v>42519.869872685187</v>
      </c>
      <c r="D130" s="34">
        <v>42519.900856481479</v>
      </c>
      <c r="E130" s="6" t="s">
        <v>27</v>
      </c>
      <c r="F130" s="15">
        <f>D130-C130</f>
        <v>3.0983796292275656E-2</v>
      </c>
      <c r="G130" s="10"/>
    </row>
    <row r="131" spans="1:7" x14ac:dyDescent="0.25">
      <c r="A131" s="6" t="s">
        <v>3659</v>
      </c>
      <c r="B131" s="6">
        <v>4037</v>
      </c>
      <c r="C131" s="34">
        <v>42519.909780092596</v>
      </c>
      <c r="D131" s="34">
        <v>42519.940798611111</v>
      </c>
      <c r="E131" s="6" t="s">
        <v>27</v>
      </c>
      <c r="F131" s="15">
        <f>D131-C131</f>
        <v>3.1018518515338656E-2</v>
      </c>
      <c r="G131" s="10"/>
    </row>
    <row r="132" spans="1:7" x14ac:dyDescent="0.25">
      <c r="A132" s="6" t="s">
        <v>3660</v>
      </c>
      <c r="B132" s="6">
        <v>4020</v>
      </c>
      <c r="C132" s="34">
        <v>42519.894432870373</v>
      </c>
      <c r="D132" s="34">
        <v>42519.921666666669</v>
      </c>
      <c r="E132" s="6" t="s">
        <v>29</v>
      </c>
      <c r="F132" s="15">
        <f>D132-C132</f>
        <v>2.7233796296059154E-2</v>
      </c>
      <c r="G132" s="10"/>
    </row>
    <row r="133" spans="1:7" x14ac:dyDescent="0.25">
      <c r="A133" s="6" t="s">
        <v>3661</v>
      </c>
      <c r="B133" s="6">
        <v>4019</v>
      </c>
      <c r="C133" s="34">
        <v>42519.932627314818</v>
      </c>
      <c r="D133" s="34">
        <v>42519.964270833334</v>
      </c>
      <c r="E133" s="6" t="s">
        <v>29</v>
      </c>
      <c r="F133" s="15">
        <f>D133-C133</f>
        <v>3.1643518515920732E-2</v>
      </c>
      <c r="G133" s="10"/>
    </row>
    <row r="134" spans="1:7" x14ac:dyDescent="0.25">
      <c r="A134" s="6" t="s">
        <v>3662</v>
      </c>
      <c r="B134" s="6">
        <v>4044</v>
      </c>
      <c r="C134" s="34">
        <v>42519.912430555552</v>
      </c>
      <c r="D134" s="34">
        <v>42519.941550925927</v>
      </c>
      <c r="E134" s="6" t="s">
        <v>24</v>
      </c>
      <c r="F134" s="15">
        <f>D134-C134</f>
        <v>2.9120370374585036E-2</v>
      </c>
      <c r="G134" s="10"/>
    </row>
    <row r="135" spans="1:7" x14ac:dyDescent="0.25">
      <c r="A135" s="6" t="s">
        <v>3663</v>
      </c>
      <c r="B135" s="6">
        <v>4043</v>
      </c>
      <c r="C135" s="34">
        <v>42519.95103009259</v>
      </c>
      <c r="D135" s="34">
        <v>42519.981504629628</v>
      </c>
      <c r="E135" s="6" t="s">
        <v>24</v>
      </c>
      <c r="F135" s="15">
        <f>D135-C135</f>
        <v>3.047453703766223E-2</v>
      </c>
      <c r="G135" s="10"/>
    </row>
    <row r="136" spans="1:7" x14ac:dyDescent="0.25">
      <c r="A136" s="6" t="s">
        <v>3664</v>
      </c>
      <c r="B136" s="6">
        <v>4011</v>
      </c>
      <c r="C136" s="34">
        <v>42519.926550925928</v>
      </c>
      <c r="D136" s="34">
        <v>42519.963819444441</v>
      </c>
      <c r="E136" s="6" t="s">
        <v>33</v>
      </c>
      <c r="F136" s="15">
        <f>D136-C136</f>
        <v>3.7268518513883464E-2</v>
      </c>
      <c r="G136" s="10"/>
    </row>
    <row r="137" spans="1:7" x14ac:dyDescent="0.25">
      <c r="A137" s="6" t="s">
        <v>3665</v>
      </c>
      <c r="B137" s="6">
        <v>4012</v>
      </c>
      <c r="C137" s="34">
        <v>42519.973009259258</v>
      </c>
      <c r="D137" s="34">
        <v>42520.003738425927</v>
      </c>
      <c r="E137" s="6" t="s">
        <v>33</v>
      </c>
      <c r="F137" s="15">
        <f>D137-C137</f>
        <v>3.0729166668606922E-2</v>
      </c>
      <c r="G137" s="10"/>
    </row>
    <row r="138" spans="1:7" x14ac:dyDescent="0.25">
      <c r="A138" s="6" t="s">
        <v>3666</v>
      </c>
      <c r="B138" s="6">
        <v>4038</v>
      </c>
      <c r="C138" s="34">
        <v>42519.955636574072</v>
      </c>
      <c r="D138" s="34">
        <v>42519.984259259261</v>
      </c>
      <c r="E138" s="6" t="s">
        <v>27</v>
      </c>
      <c r="F138" s="15">
        <f>D138-C138</f>
        <v>2.8622685189475305E-2</v>
      </c>
      <c r="G138" s="10"/>
    </row>
    <row r="139" spans="1:7" x14ac:dyDescent="0.25">
      <c r="A139" s="6" t="s">
        <v>3667</v>
      </c>
      <c r="B139" s="6">
        <v>4037</v>
      </c>
      <c r="C139" s="34">
        <v>42519.99324074074</v>
      </c>
      <c r="D139" s="34">
        <v>42520.024317129632</v>
      </c>
      <c r="E139" s="6" t="s">
        <v>27</v>
      </c>
      <c r="F139" s="15">
        <f>D139-C139</f>
        <v>3.107638889196096E-2</v>
      </c>
      <c r="G139" s="10"/>
    </row>
    <row r="140" spans="1:7" x14ac:dyDescent="0.25">
      <c r="A140" s="6" t="s">
        <v>3668</v>
      </c>
      <c r="B140" s="6">
        <v>4020</v>
      </c>
      <c r="C140" s="34">
        <v>42519.976921296293</v>
      </c>
      <c r="D140" s="34">
        <v>42520.005381944444</v>
      </c>
      <c r="E140" s="6" t="s">
        <v>29</v>
      </c>
      <c r="F140" s="15">
        <f>D140-C140</f>
        <v>2.846064815093996E-2</v>
      </c>
      <c r="G140" s="10"/>
    </row>
    <row r="141" spans="1:7" x14ac:dyDescent="0.25">
      <c r="A141" s="6" t="s">
        <v>3669</v>
      </c>
      <c r="B141" s="6">
        <v>4019</v>
      </c>
      <c r="C141" s="34">
        <v>42520.017372685186</v>
      </c>
      <c r="D141" s="34">
        <v>42520.046099537038</v>
      </c>
      <c r="E141" s="6" t="s">
        <v>29</v>
      </c>
      <c r="F141" s="15">
        <f>D141-C141</f>
        <v>2.8726851851388346E-2</v>
      </c>
      <c r="G141" s="10"/>
    </row>
    <row r="142" spans="1:7" x14ac:dyDescent="0.25">
      <c r="A142" s="6" t="s">
        <v>3670</v>
      </c>
      <c r="B142" s="6">
        <v>4044</v>
      </c>
      <c r="C142" s="34">
        <v>42519.991759259261</v>
      </c>
      <c r="D142" s="34">
        <v>42520.024965277778</v>
      </c>
      <c r="E142" s="6" t="s">
        <v>24</v>
      </c>
      <c r="F142" s="15">
        <f>D142-C142</f>
        <v>3.3206018517375924E-2</v>
      </c>
      <c r="G142" s="10"/>
    </row>
    <row r="143" spans="1:7" x14ac:dyDescent="0.25">
      <c r="A143" s="6" t="s">
        <v>3671</v>
      </c>
      <c r="B143" s="6">
        <v>4043</v>
      </c>
      <c r="C143" s="34">
        <v>42520.036527777775</v>
      </c>
      <c r="D143" s="34">
        <v>42520.065162037034</v>
      </c>
      <c r="E143" s="6" t="s">
        <v>24</v>
      </c>
      <c r="F143" s="15">
        <f>D143-C143</f>
        <v>2.8634259258979E-2</v>
      </c>
      <c r="G143" s="10"/>
    </row>
    <row r="144" spans="1:7" x14ac:dyDescent="0.25">
      <c r="A144" s="6" t="s">
        <v>3672</v>
      </c>
      <c r="B144" s="6">
        <v>4011</v>
      </c>
      <c r="C144" s="34">
        <v>42520.010601851849</v>
      </c>
      <c r="D144" s="34">
        <v>42520.047939814816</v>
      </c>
      <c r="E144" s="6" t="s">
        <v>33</v>
      </c>
      <c r="F144" s="15">
        <f>D144-C144</f>
        <v>3.7337962967285421E-2</v>
      </c>
      <c r="G144" s="10"/>
    </row>
    <row r="145" spans="1:7" x14ac:dyDescent="0.25">
      <c r="A145" s="6" t="s">
        <v>3673</v>
      </c>
      <c r="B145" s="6">
        <v>4012</v>
      </c>
      <c r="C145" s="34">
        <v>42520.051944444444</v>
      </c>
      <c r="D145" s="34">
        <v>42520.088460648149</v>
      </c>
      <c r="E145" s="6" t="s">
        <v>33</v>
      </c>
      <c r="F145" s="15">
        <f>D145-C145</f>
        <v>3.6516203705104999E-2</v>
      </c>
      <c r="G145" s="10"/>
    </row>
    <row r="146" spans="1:7" x14ac:dyDescent="0.25">
      <c r="A146" s="6" t="s">
        <v>3529</v>
      </c>
      <c r="B146" s="6">
        <v>4008</v>
      </c>
      <c r="C146" s="34">
        <v>42519.080231481479</v>
      </c>
      <c r="D146" s="34">
        <v>42519.106562499997</v>
      </c>
      <c r="E146" s="6" t="s">
        <v>23</v>
      </c>
      <c r="F146" s="15">
        <f>D146-C146</f>
        <v>2.6331018518249039E-2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</sheetData>
  <sortState ref="A3:G146">
    <sortCondition ref="G3:G146"/>
  </sortState>
  <mergeCells count="2">
    <mergeCell ref="A1:F1"/>
    <mergeCell ref="L3:N3"/>
  </mergeCells>
  <conditionalFormatting sqref="C147:G225 F3:F146">
    <cfRule type="expression" dxfId="484" priority="22">
      <formula>#REF!&gt;#REF!</formula>
    </cfRule>
    <cfRule type="expression" dxfId="483" priority="23">
      <formula>#REF!&gt;0</formula>
    </cfRule>
    <cfRule type="expression" dxfId="482" priority="24">
      <formula>#REF!&gt;0</formula>
    </cfRule>
  </conditionalFormatting>
  <conditionalFormatting sqref="A147:G225 F3:F146">
    <cfRule type="expression" dxfId="481" priority="21">
      <formula>NOT(ISBLANK($G3))</formula>
    </cfRule>
  </conditionalFormatting>
  <conditionalFormatting sqref="A147:B225">
    <cfRule type="expression" dxfId="480" priority="25">
      <formula>$P158&gt;0</formula>
    </cfRule>
    <cfRule type="expression" dxfId="479" priority="26">
      <formula>$O158&gt;0</formula>
    </cfRule>
  </conditionalFormatting>
  <conditionalFormatting sqref="A3:A146">
    <cfRule type="expression" dxfId="478" priority="17">
      <formula>$P3&gt;0</formula>
    </cfRule>
    <cfRule type="expression" dxfId="477" priority="18">
      <formula>$O3&gt;0</formula>
    </cfRule>
  </conditionalFormatting>
  <conditionalFormatting sqref="B3:B146">
    <cfRule type="expression" dxfId="476" priority="14">
      <formula>$P3&gt;0</formula>
    </cfRule>
    <cfRule type="expression" dxfId="475" priority="15">
      <formula>$O3&gt;0</formula>
    </cfRule>
  </conditionalFormatting>
  <conditionalFormatting sqref="C3:C146">
    <cfRule type="expression" dxfId="474" priority="11">
      <formula>$P3&gt;0</formula>
    </cfRule>
    <cfRule type="expression" dxfId="473" priority="12">
      <formula>$O3&gt;0</formula>
    </cfRule>
  </conditionalFormatting>
  <conditionalFormatting sqref="D3:D146">
    <cfRule type="expression" dxfId="472" priority="8">
      <formula>$P3&gt;0</formula>
    </cfRule>
    <cfRule type="expression" dxfId="471" priority="9">
      <formula>$O3&gt;0</formula>
    </cfRule>
  </conditionalFormatting>
  <conditionalFormatting sqref="E3:E146">
    <cfRule type="expression" dxfId="470" priority="5">
      <formula>$P3&gt;0</formula>
    </cfRule>
    <cfRule type="expression" dxfId="469" priority="6">
      <formula>$O3&gt;0</formula>
    </cfRule>
  </conditionalFormatting>
  <conditionalFormatting sqref="G3:G146">
    <cfRule type="expression" dxfId="468" priority="2">
      <formula>$P3&gt;0</formula>
    </cfRule>
    <cfRule type="expression" dxfId="467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2E00E300-5712-4E64-ABB5-57E20C55CF1C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A147:B225</xm:sqref>
        </x14:conditionalFormatting>
        <x14:conditionalFormatting xmlns:xm="http://schemas.microsoft.com/office/excel/2006/main">
          <x14:cfRule type="expression" priority="16" id="{D44A435B-942A-48D8-A678-E3730BD600E5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A3:A146</xm:sqref>
        </x14:conditionalFormatting>
        <x14:conditionalFormatting xmlns:xm="http://schemas.microsoft.com/office/excel/2006/main">
          <x14:cfRule type="expression" priority="13" id="{53D10CAA-51C8-47EC-9FA3-8E97F22B4C86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B3:B146</xm:sqref>
        </x14:conditionalFormatting>
        <x14:conditionalFormatting xmlns:xm="http://schemas.microsoft.com/office/excel/2006/main">
          <x14:cfRule type="expression" priority="10" id="{9A89DF1C-6D90-4E35-93BD-42764B7153A5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  <x14:conditionalFormatting xmlns:xm="http://schemas.microsoft.com/office/excel/2006/main">
          <x14:cfRule type="expression" priority="7" id="{2EE42E66-D180-4B9A-9764-50158296381A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D3:D146</xm:sqref>
        </x14:conditionalFormatting>
        <x14:conditionalFormatting xmlns:xm="http://schemas.microsoft.com/office/excel/2006/main">
          <x14:cfRule type="expression" priority="4" id="{5B519E3F-27D0-4072-A90C-340D9D170FE6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1" id="{4826BBE1-489B-4CAF-BA88-CDFF3E184CE1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7"/>
  <sheetViews>
    <sheetView workbookViewId="0">
      <selection activeCell="G10" sqref="A3: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- 2016-05-28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3388</v>
      </c>
      <c r="B3" s="13">
        <v>4018</v>
      </c>
      <c r="C3" s="42">
        <v>42518.206666666665</v>
      </c>
      <c r="D3" s="42">
        <v>42518.206817129627</v>
      </c>
      <c r="E3" s="16" t="s">
        <v>36</v>
      </c>
      <c r="F3" s="16">
        <f>D3-C3</f>
        <v>1.5046296175569296E-4</v>
      </c>
      <c r="G3" s="14" t="s">
        <v>4695</v>
      </c>
      <c r="J3" s="20">
        <v>42518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13" t="s">
        <v>3468</v>
      </c>
      <c r="B4" s="13">
        <v>4027</v>
      </c>
      <c r="C4" s="42">
        <v>42518.594097222223</v>
      </c>
      <c r="D4" s="42">
        <v>42518.611793981479</v>
      </c>
      <c r="E4" s="16" t="s">
        <v>30</v>
      </c>
      <c r="F4" s="16">
        <f>D4-C4</f>
        <v>1.7696759256068617E-2</v>
      </c>
      <c r="G4" s="14" t="s">
        <v>3530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3466</v>
      </c>
      <c r="B5" s="13">
        <v>4011</v>
      </c>
      <c r="C5" s="42">
        <v>42518.584953703707</v>
      </c>
      <c r="D5" s="42">
        <v>42518.614872685182</v>
      </c>
      <c r="E5" s="16" t="s">
        <v>33</v>
      </c>
      <c r="F5" s="16">
        <f>D5-C5</f>
        <v>2.9918981475930195E-2</v>
      </c>
      <c r="G5" s="14" t="s">
        <v>4708</v>
      </c>
      <c r="J5" s="22" t="s">
        <v>7</v>
      </c>
      <c r="K5" s="24">
        <f>COUNTA(F3:F991)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3467</v>
      </c>
      <c r="B6" s="13">
        <v>4012</v>
      </c>
      <c r="C6" s="42">
        <v>42518.62096064815</v>
      </c>
      <c r="D6" s="42">
        <v>42518.644803240742</v>
      </c>
      <c r="E6" s="16" t="s">
        <v>33</v>
      </c>
      <c r="F6" s="16">
        <f>D6-C6</f>
        <v>2.3842592592700385E-2</v>
      </c>
      <c r="G6" s="14" t="s">
        <v>4708</v>
      </c>
      <c r="J6" s="22" t="s">
        <v>15</v>
      </c>
      <c r="K6" s="24">
        <f>K5-K8</f>
        <v>138</v>
      </c>
      <c r="L6" s="25">
        <v>44.170289855177067</v>
      </c>
      <c r="M6" s="25">
        <v>35.550000001676381</v>
      </c>
      <c r="N6" s="25">
        <v>156.43333332496695</v>
      </c>
    </row>
    <row r="7" spans="1:65" s="2" customFormat="1" x14ac:dyDescent="0.25">
      <c r="A7" s="13" t="s">
        <v>3418</v>
      </c>
      <c r="B7" s="13">
        <v>4029</v>
      </c>
      <c r="C7" s="42">
        <v>42518.330381944441</v>
      </c>
      <c r="D7" s="42">
        <v>42518.360277777778</v>
      </c>
      <c r="E7" s="16" t="s">
        <v>35</v>
      </c>
      <c r="F7" s="16">
        <f>D7-C7</f>
        <v>2.9895833336922806E-2</v>
      </c>
      <c r="G7" s="14" t="s">
        <v>4705</v>
      </c>
      <c r="J7" s="22" t="s">
        <v>9</v>
      </c>
      <c r="K7" s="29">
        <f>K6/K5</f>
        <v>0.9452054794520548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3481</v>
      </c>
      <c r="B8" s="13">
        <v>4012</v>
      </c>
      <c r="C8" s="42">
        <v>42518.694652777776</v>
      </c>
      <c r="D8" s="42">
        <v>42518.696817129632</v>
      </c>
      <c r="E8" s="16" t="s">
        <v>33</v>
      </c>
      <c r="F8" s="16">
        <f>D8-C8</f>
        <v>2.164351855753921E-3</v>
      </c>
      <c r="G8" s="14" t="s">
        <v>785</v>
      </c>
      <c r="J8" s="22" t="s">
        <v>16</v>
      </c>
      <c r="K8" s="24">
        <f>COUNTA(G3:G991)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3501</v>
      </c>
      <c r="B9" s="13">
        <v>4017</v>
      </c>
      <c r="C9" s="42">
        <v>42518.795520833337</v>
      </c>
      <c r="D9" s="42">
        <v>42518.797858796293</v>
      </c>
      <c r="E9" s="16" t="s">
        <v>36</v>
      </c>
      <c r="F9" s="16">
        <f>D9-C9</f>
        <v>2.3379629565170035E-3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3452</v>
      </c>
      <c r="B10" s="13">
        <v>4011</v>
      </c>
      <c r="C10" s="42">
        <v>42518.508148148147</v>
      </c>
      <c r="D10" s="42">
        <v>42518.529849537037</v>
      </c>
      <c r="E10" s="16" t="s">
        <v>33</v>
      </c>
      <c r="F10" s="16">
        <f>D10-C10</f>
        <v>2.1701388890505768E-2</v>
      </c>
      <c r="G10" s="14" t="s">
        <v>4704</v>
      </c>
    </row>
    <row r="11" spans="1:65" s="2" customFormat="1" x14ac:dyDescent="0.25">
      <c r="A11" s="6" t="s">
        <v>3384</v>
      </c>
      <c r="B11" s="6">
        <v>4007</v>
      </c>
      <c r="C11" s="34">
        <v>42518.134722222225</v>
      </c>
      <c r="D11" s="34">
        <v>42518.160474537035</v>
      </c>
      <c r="E11" s="15" t="s">
        <v>23</v>
      </c>
      <c r="F11" s="15">
        <f>D11-C11</f>
        <v>2.5752314810233656E-2</v>
      </c>
      <c r="G11" s="10"/>
    </row>
    <row r="12" spans="1:65" s="2" customFormat="1" x14ac:dyDescent="0.25">
      <c r="A12" s="6" t="s">
        <v>3385</v>
      </c>
      <c r="B12" s="6">
        <v>4012</v>
      </c>
      <c r="C12" s="34">
        <v>42518.167997685188</v>
      </c>
      <c r="D12" s="34">
        <v>42518.200173611112</v>
      </c>
      <c r="E12" s="15" t="s">
        <v>33</v>
      </c>
      <c r="F12" s="15">
        <f>D12-C12</f>
        <v>3.2175925924093463E-2</v>
      </c>
      <c r="G12" s="10"/>
    </row>
    <row r="13" spans="1:65" s="2" customFormat="1" x14ac:dyDescent="0.25">
      <c r="A13" s="6" t="s">
        <v>3386</v>
      </c>
      <c r="B13" s="6">
        <v>4027</v>
      </c>
      <c r="C13" s="34">
        <v>42518.150081018517</v>
      </c>
      <c r="D13" s="34">
        <v>42518.181481481479</v>
      </c>
      <c r="E13" s="15" t="s">
        <v>30</v>
      </c>
      <c r="F13" s="15">
        <f>D13-C13</f>
        <v>3.1400462961755693E-2</v>
      </c>
      <c r="G13" s="10"/>
    </row>
    <row r="14" spans="1:65" s="2" customFormat="1" x14ac:dyDescent="0.25">
      <c r="A14" s="6" t="s">
        <v>3387</v>
      </c>
      <c r="B14" s="6">
        <v>4032</v>
      </c>
      <c r="C14" s="34">
        <v>42518.192002314812</v>
      </c>
      <c r="D14" s="34">
        <v>42518.222118055557</v>
      </c>
      <c r="E14" s="15" t="s">
        <v>32</v>
      </c>
      <c r="F14" s="15">
        <f>D14-C14</f>
        <v>3.0115740744804498E-2</v>
      </c>
      <c r="G14" s="10"/>
    </row>
    <row r="15" spans="1:65" s="2" customFormat="1" x14ac:dyDescent="0.25">
      <c r="A15" s="6" t="s">
        <v>3389</v>
      </c>
      <c r="B15" s="6">
        <v>4037</v>
      </c>
      <c r="C15" s="34">
        <v>42518.214953703704</v>
      </c>
      <c r="D15" s="34">
        <v>42518.242812500001</v>
      </c>
      <c r="E15" s="15" t="s">
        <v>27</v>
      </c>
      <c r="F15" s="15">
        <f>D15-C15</f>
        <v>2.7858796296641231E-2</v>
      </c>
      <c r="G15" s="10"/>
    </row>
    <row r="16" spans="1:65" s="2" customFormat="1" x14ac:dyDescent="0.25">
      <c r="A16" s="6" t="s">
        <v>3390</v>
      </c>
      <c r="B16" s="6">
        <v>4029</v>
      </c>
      <c r="C16" s="34">
        <v>42518.18037037037</v>
      </c>
      <c r="D16" s="34">
        <v>42518.212731481479</v>
      </c>
      <c r="E16" s="15" t="s">
        <v>35</v>
      </c>
      <c r="F16" s="15">
        <f>D16-C16</f>
        <v>3.2361111108912155E-2</v>
      </c>
      <c r="G16" s="10"/>
    </row>
    <row r="17" spans="1:7" s="2" customFormat="1" x14ac:dyDescent="0.25">
      <c r="A17" s="6" t="s">
        <v>3391</v>
      </c>
      <c r="B17" s="6">
        <v>4030</v>
      </c>
      <c r="C17" s="34">
        <v>42518.222175925926</v>
      </c>
      <c r="D17" s="34">
        <v>42518.252210648148</v>
      </c>
      <c r="E17" s="15" t="s">
        <v>35</v>
      </c>
      <c r="F17" s="15">
        <f>D17-C17</f>
        <v>3.0034722221898846E-2</v>
      </c>
      <c r="G17" s="10"/>
    </row>
    <row r="18" spans="1:7" s="2" customFormat="1" x14ac:dyDescent="0.25">
      <c r="A18" s="6" t="s">
        <v>3392</v>
      </c>
      <c r="B18" s="6">
        <v>4040</v>
      </c>
      <c r="C18" s="34">
        <v>42518.193252314813</v>
      </c>
      <c r="D18" s="34">
        <v>42518.223275462966</v>
      </c>
      <c r="E18" s="15" t="s">
        <v>37</v>
      </c>
      <c r="F18" s="15">
        <f>D18-C18</f>
        <v>3.0023148152395152E-2</v>
      </c>
      <c r="G18" s="10"/>
    </row>
    <row r="19" spans="1:7" s="2" customFormat="1" x14ac:dyDescent="0.25">
      <c r="A19" s="6" t="s">
        <v>3393</v>
      </c>
      <c r="B19" s="6">
        <v>4039</v>
      </c>
      <c r="C19" s="34">
        <v>42518.235625000001</v>
      </c>
      <c r="D19" s="34">
        <v>42518.264594907407</v>
      </c>
      <c r="E19" s="15" t="s">
        <v>37</v>
      </c>
      <c r="F19" s="15">
        <f>D19-C19</f>
        <v>2.8969907405553386E-2</v>
      </c>
      <c r="G19" s="10"/>
    </row>
    <row r="20" spans="1:7" s="2" customFormat="1" x14ac:dyDescent="0.25">
      <c r="A20" s="6" t="s">
        <v>3394</v>
      </c>
      <c r="B20" s="6">
        <v>4007</v>
      </c>
      <c r="C20" s="34">
        <v>42518.206504629627</v>
      </c>
      <c r="D20" s="34">
        <v>42518.232858796298</v>
      </c>
      <c r="E20" s="15" t="s">
        <v>23</v>
      </c>
      <c r="F20" s="15">
        <f>D20-C20</f>
        <v>2.6354166671808343E-2</v>
      </c>
      <c r="G20" s="10"/>
    </row>
    <row r="21" spans="1:7" s="2" customFormat="1" x14ac:dyDescent="0.25">
      <c r="A21" s="6" t="s">
        <v>3395</v>
      </c>
      <c r="B21" s="6">
        <v>4008</v>
      </c>
      <c r="C21" s="34">
        <v>42518.244953703703</v>
      </c>
      <c r="D21" s="34">
        <v>42518.274872685186</v>
      </c>
      <c r="E21" s="15" t="s">
        <v>23</v>
      </c>
      <c r="F21" s="15">
        <f>D21-C21</f>
        <v>2.9918981483206153E-2</v>
      </c>
      <c r="G21" s="10"/>
    </row>
    <row r="22" spans="1:7" s="2" customFormat="1" x14ac:dyDescent="0.25">
      <c r="A22" s="6" t="s">
        <v>3396</v>
      </c>
      <c r="B22" s="6">
        <v>4011</v>
      </c>
      <c r="C22" s="34">
        <v>42518.215752314813</v>
      </c>
      <c r="D22" s="34">
        <v>42518.24355324074</v>
      </c>
      <c r="E22" s="15" t="s">
        <v>33</v>
      </c>
      <c r="F22" s="15">
        <f>D22-C22</f>
        <v>2.7800925927294884E-2</v>
      </c>
      <c r="G22" s="10"/>
    </row>
    <row r="23" spans="1:7" s="2" customFormat="1" x14ac:dyDescent="0.25">
      <c r="A23" s="6" t="s">
        <v>3397</v>
      </c>
      <c r="B23" s="6">
        <v>4012</v>
      </c>
      <c r="C23" s="34">
        <v>42518.254664351851</v>
      </c>
      <c r="D23" s="34">
        <v>42518.282986111109</v>
      </c>
      <c r="E23" s="15" t="s">
        <v>33</v>
      </c>
      <c r="F23" s="15">
        <f>D23-C23</f>
        <v>2.8321759258687962E-2</v>
      </c>
      <c r="G23" s="10"/>
    </row>
    <row r="24" spans="1:7" s="2" customFormat="1" x14ac:dyDescent="0.25">
      <c r="A24" s="6" t="s">
        <v>3398</v>
      </c>
      <c r="B24" s="6">
        <v>4027</v>
      </c>
      <c r="C24" s="34">
        <v>42518.230324074073</v>
      </c>
      <c r="D24" s="34">
        <v>42518.256689814814</v>
      </c>
      <c r="E24" s="15" t="s">
        <v>30</v>
      </c>
      <c r="F24" s="15">
        <f>D24-C24</f>
        <v>2.6365740741312038E-2</v>
      </c>
      <c r="G24" s="10"/>
    </row>
    <row r="25" spans="1:7" s="2" customFormat="1" x14ac:dyDescent="0.25">
      <c r="A25" s="6" t="s">
        <v>3399</v>
      </c>
      <c r="B25" s="6">
        <v>4028</v>
      </c>
      <c r="C25" s="34">
        <v>42518.268657407411</v>
      </c>
      <c r="D25" s="34">
        <v>42518.294687499998</v>
      </c>
      <c r="E25" s="15" t="s">
        <v>30</v>
      </c>
      <c r="F25" s="15">
        <f>D25-C25</f>
        <v>2.6030092587461695E-2</v>
      </c>
      <c r="G25" s="10"/>
    </row>
    <row r="26" spans="1:7" s="2" customFormat="1" x14ac:dyDescent="0.25">
      <c r="A26" s="6" t="s">
        <v>3400</v>
      </c>
      <c r="B26" s="6">
        <v>4031</v>
      </c>
      <c r="C26" s="34">
        <v>42518.235833333332</v>
      </c>
      <c r="D26" s="34">
        <v>42518.264664351853</v>
      </c>
      <c r="E26" s="15" t="s">
        <v>32</v>
      </c>
      <c r="F26" s="15">
        <f>D26-C26</f>
        <v>2.8831018520577345E-2</v>
      </c>
      <c r="G26" s="10"/>
    </row>
    <row r="27" spans="1:7" s="2" customFormat="1" x14ac:dyDescent="0.25">
      <c r="A27" s="6" t="s">
        <v>3401</v>
      </c>
      <c r="B27" s="6">
        <v>4032</v>
      </c>
      <c r="C27" s="34">
        <v>42518.273599537039</v>
      </c>
      <c r="D27" s="34">
        <v>42518.305694444447</v>
      </c>
      <c r="E27" s="15" t="s">
        <v>32</v>
      </c>
      <c r="F27" s="15">
        <f>D27-C27</f>
        <v>3.2094907408463769E-2</v>
      </c>
      <c r="G27" s="10"/>
    </row>
    <row r="28" spans="1:7" s="2" customFormat="1" x14ac:dyDescent="0.25">
      <c r="A28" s="6" t="s">
        <v>3402</v>
      </c>
      <c r="B28" s="6">
        <v>4018</v>
      </c>
      <c r="C28" s="34">
        <v>42518.248206018521</v>
      </c>
      <c r="D28" s="34">
        <v>42518.274837962963</v>
      </c>
      <c r="E28" s="15" t="s">
        <v>36</v>
      </c>
      <c r="F28" s="15">
        <f>D28-C28</f>
        <v>2.6631944441760425E-2</v>
      </c>
      <c r="G28" s="10"/>
    </row>
    <row r="29" spans="1:7" s="2" customFormat="1" x14ac:dyDescent="0.25">
      <c r="A29" s="6" t="s">
        <v>3403</v>
      </c>
      <c r="B29" s="6">
        <v>4017</v>
      </c>
      <c r="C29" s="34">
        <v>42518.28497685185</v>
      </c>
      <c r="D29" s="34">
        <v>42518.31486111111</v>
      </c>
      <c r="E29" s="15" t="s">
        <v>36</v>
      </c>
      <c r="F29" s="15">
        <f>D29-C29</f>
        <v>2.9884259260143153E-2</v>
      </c>
      <c r="G29" s="10"/>
    </row>
    <row r="30" spans="1:7" s="2" customFormat="1" x14ac:dyDescent="0.25">
      <c r="A30" s="6" t="s">
        <v>3404</v>
      </c>
      <c r="B30" s="6">
        <v>4029</v>
      </c>
      <c r="C30" s="34">
        <v>42518.258726851855</v>
      </c>
      <c r="D30" s="34">
        <v>42518.28528935185</v>
      </c>
      <c r="E30" s="15" t="s">
        <v>35</v>
      </c>
      <c r="F30" s="15">
        <f>D30-C30</f>
        <v>2.6562499995634425E-2</v>
      </c>
      <c r="G30" s="10"/>
    </row>
    <row r="31" spans="1:7" s="2" customFormat="1" x14ac:dyDescent="0.25">
      <c r="A31" s="6" t="s">
        <v>3405</v>
      </c>
      <c r="B31" s="6">
        <v>4030</v>
      </c>
      <c r="C31" s="34">
        <v>42518.296157407407</v>
      </c>
      <c r="D31" s="34">
        <v>42518.324872685182</v>
      </c>
      <c r="E31" s="15" t="s">
        <v>35</v>
      </c>
      <c r="F31" s="15">
        <f>D31-C31</f>
        <v>2.8715277774608694E-2</v>
      </c>
      <c r="G31" s="10"/>
    </row>
    <row r="32" spans="1:7" s="2" customFormat="1" x14ac:dyDescent="0.25">
      <c r="A32" s="6" t="s">
        <v>3406</v>
      </c>
      <c r="B32" s="6">
        <v>4040</v>
      </c>
      <c r="C32" s="34">
        <v>42518.269479166665</v>
      </c>
      <c r="D32" s="34">
        <v>42518.295416666668</v>
      </c>
      <c r="E32" s="15" t="s">
        <v>37</v>
      </c>
      <c r="F32" s="15">
        <f>D32-C32</f>
        <v>2.5937500002328306E-2</v>
      </c>
      <c r="G32" s="10"/>
    </row>
    <row r="33" spans="1:7" s="2" customFormat="1" x14ac:dyDescent="0.25">
      <c r="A33" s="6" t="s">
        <v>3407</v>
      </c>
      <c r="B33" s="6">
        <v>4039</v>
      </c>
      <c r="C33" s="34">
        <v>42518.309884259259</v>
      </c>
      <c r="D33" s="34">
        <v>42518.335787037038</v>
      </c>
      <c r="E33" s="15" t="s">
        <v>37</v>
      </c>
      <c r="F33" s="15">
        <f>D33-C33</f>
        <v>2.5902777779265307E-2</v>
      </c>
      <c r="G33" s="10"/>
    </row>
    <row r="34" spans="1:7" s="2" customFormat="1" x14ac:dyDescent="0.25">
      <c r="A34" s="6" t="s">
        <v>3408</v>
      </c>
      <c r="B34" s="6">
        <v>4007</v>
      </c>
      <c r="C34" s="34">
        <v>42518.278738425928</v>
      </c>
      <c r="D34" s="34">
        <v>42518.306018518517</v>
      </c>
      <c r="E34" s="15" t="s">
        <v>23</v>
      </c>
      <c r="F34" s="15">
        <f>D34-C34</f>
        <v>2.7280092588625848E-2</v>
      </c>
      <c r="G34" s="10"/>
    </row>
    <row r="35" spans="1:7" s="2" customFormat="1" x14ac:dyDescent="0.25">
      <c r="A35" s="6" t="s">
        <v>3409</v>
      </c>
      <c r="B35" s="6">
        <v>4008</v>
      </c>
      <c r="C35" s="34">
        <v>42518.31758101852</v>
      </c>
      <c r="D35" s="34">
        <v>42518.346574074072</v>
      </c>
      <c r="E35" s="15" t="s">
        <v>23</v>
      </c>
      <c r="F35" s="15">
        <f>D35-C35</f>
        <v>2.8993055551836733E-2</v>
      </c>
      <c r="G35" s="10"/>
    </row>
    <row r="36" spans="1:7" s="2" customFormat="1" x14ac:dyDescent="0.25">
      <c r="A36" s="6" t="s">
        <v>3410</v>
      </c>
      <c r="B36" s="6">
        <v>4011</v>
      </c>
      <c r="C36" s="34">
        <v>42518.28800925926</v>
      </c>
      <c r="D36" s="34">
        <v>42518.316192129627</v>
      </c>
      <c r="E36" s="15" t="s">
        <v>33</v>
      </c>
      <c r="F36" s="15">
        <f>D36-C36</f>
        <v>2.8182870366435964E-2</v>
      </c>
      <c r="G36" s="10"/>
    </row>
    <row r="37" spans="1:7" s="2" customFormat="1" x14ac:dyDescent="0.25">
      <c r="A37" s="6" t="s">
        <v>3411</v>
      </c>
      <c r="B37" s="6">
        <v>4012</v>
      </c>
      <c r="C37" s="34">
        <v>42518.323495370372</v>
      </c>
      <c r="D37" s="34">
        <v>42518.358032407406</v>
      </c>
      <c r="E37" s="15" t="s">
        <v>33</v>
      </c>
      <c r="F37" s="15">
        <f>D37-C37</f>
        <v>3.4537037034169771E-2</v>
      </c>
      <c r="G37" s="10"/>
    </row>
    <row r="38" spans="1:7" s="2" customFormat="1" x14ac:dyDescent="0.25">
      <c r="A38" s="6" t="s">
        <v>3412</v>
      </c>
      <c r="B38" s="6">
        <v>4027</v>
      </c>
      <c r="C38" s="34">
        <v>42518.300150462965</v>
      </c>
      <c r="D38" s="34">
        <v>42518.326956018522</v>
      </c>
      <c r="E38" s="15" t="s">
        <v>30</v>
      </c>
      <c r="F38" s="15">
        <f>D38-C38</f>
        <v>2.6805555557075422E-2</v>
      </c>
      <c r="G38" s="10"/>
    </row>
    <row r="39" spans="1:7" s="2" customFormat="1" x14ac:dyDescent="0.25">
      <c r="A39" s="6" t="s">
        <v>3413</v>
      </c>
      <c r="B39" s="6">
        <v>4028</v>
      </c>
      <c r="C39" s="34">
        <v>42518.339525462965</v>
      </c>
      <c r="D39" s="34">
        <v>42518.368379629632</v>
      </c>
      <c r="E39" s="15" t="s">
        <v>30</v>
      </c>
      <c r="F39" s="15">
        <f>D39-C39</f>
        <v>2.8854166666860692E-2</v>
      </c>
      <c r="G39" s="10"/>
    </row>
    <row r="40" spans="1:7" s="2" customFormat="1" x14ac:dyDescent="0.25">
      <c r="A40" s="6" t="s">
        <v>3414</v>
      </c>
      <c r="B40" s="6">
        <v>4031</v>
      </c>
      <c r="C40" s="34">
        <v>42518.308564814812</v>
      </c>
      <c r="D40" s="34">
        <v>42518.337129629632</v>
      </c>
      <c r="E40" s="15" t="s">
        <v>32</v>
      </c>
      <c r="F40" s="15">
        <f>D40-C40</f>
        <v>2.8564814820128959E-2</v>
      </c>
      <c r="G40" s="10"/>
    </row>
    <row r="41" spans="1:7" s="2" customFormat="1" x14ac:dyDescent="0.25">
      <c r="A41" s="6" t="s">
        <v>3415</v>
      </c>
      <c r="B41" s="6">
        <v>4032</v>
      </c>
      <c r="C41" s="34">
        <v>42518.342534722222</v>
      </c>
      <c r="D41" s="34">
        <v>42518.384409722225</v>
      </c>
      <c r="E41" s="15" t="s">
        <v>32</v>
      </c>
      <c r="F41" s="15">
        <f>D41-C41</f>
        <v>4.1875000002619345E-2</v>
      </c>
      <c r="G41" s="10"/>
    </row>
    <row r="42" spans="1:7" s="2" customFormat="1" x14ac:dyDescent="0.25">
      <c r="A42" s="6" t="s">
        <v>3416</v>
      </c>
      <c r="B42" s="6">
        <v>4018</v>
      </c>
      <c r="C42" s="34">
        <v>42518.320787037039</v>
      </c>
      <c r="D42" s="34">
        <v>42518.347962962966</v>
      </c>
      <c r="E42" s="15" t="s">
        <v>36</v>
      </c>
      <c r="F42" s="15">
        <f>D42-C42</f>
        <v>2.7175925926712807E-2</v>
      </c>
      <c r="G42" s="10"/>
    </row>
    <row r="43" spans="1:7" s="2" customFormat="1" x14ac:dyDescent="0.25">
      <c r="A43" s="6" t="s">
        <v>3417</v>
      </c>
      <c r="B43" s="6">
        <v>4017</v>
      </c>
      <c r="C43" s="34">
        <v>42518.360636574071</v>
      </c>
      <c r="D43" s="34">
        <v>42518.38957175926</v>
      </c>
      <c r="E43" s="15" t="s">
        <v>36</v>
      </c>
      <c r="F43" s="15">
        <f>D43-C43</f>
        <v>2.8935185189766344E-2</v>
      </c>
      <c r="G43" s="10"/>
    </row>
    <row r="44" spans="1:7" s="2" customFormat="1" x14ac:dyDescent="0.25">
      <c r="A44" s="6" t="s">
        <v>3419</v>
      </c>
      <c r="B44" s="6">
        <v>4030</v>
      </c>
      <c r="C44" s="34">
        <v>42518.36614583333</v>
      </c>
      <c r="D44" s="34">
        <v>42518.399131944447</v>
      </c>
      <c r="E44" s="15" t="s">
        <v>35</v>
      </c>
      <c r="F44" s="15">
        <f>D44-C44</f>
        <v>3.2986111116770189E-2</v>
      </c>
      <c r="G44" s="10"/>
    </row>
    <row r="45" spans="1:7" s="2" customFormat="1" x14ac:dyDescent="0.25">
      <c r="A45" s="6" t="s">
        <v>3420</v>
      </c>
      <c r="B45" s="6">
        <v>4040</v>
      </c>
      <c r="C45" s="34">
        <v>42518.343240740738</v>
      </c>
      <c r="D45" s="34">
        <v>42518.369050925925</v>
      </c>
      <c r="E45" s="15" t="s">
        <v>37</v>
      </c>
      <c r="F45" s="15">
        <f>D45-C45</f>
        <v>2.5810185186855961E-2</v>
      </c>
      <c r="G45" s="10"/>
    </row>
    <row r="46" spans="1:7" s="2" customFormat="1" x14ac:dyDescent="0.25">
      <c r="A46" s="6" t="s">
        <v>3421</v>
      </c>
      <c r="B46" s="6">
        <v>4039</v>
      </c>
      <c r="C46" s="34">
        <v>42518.382835648146</v>
      </c>
      <c r="D46" s="34">
        <v>42518.408483796295</v>
      </c>
      <c r="E46" s="15" t="s">
        <v>37</v>
      </c>
      <c r="F46" s="15">
        <f>D46-C46</f>
        <v>2.5648148148320615E-2</v>
      </c>
      <c r="G46" s="10"/>
    </row>
    <row r="47" spans="1:7" s="2" customFormat="1" x14ac:dyDescent="0.25">
      <c r="A47" s="6" t="s">
        <v>3422</v>
      </c>
      <c r="B47" s="6">
        <v>4007</v>
      </c>
      <c r="C47" s="34">
        <v>42518.352164351854</v>
      </c>
      <c r="D47" s="34">
        <v>42518.380729166667</v>
      </c>
      <c r="E47" s="15" t="s">
        <v>23</v>
      </c>
      <c r="F47" s="15">
        <f>D47-C47</f>
        <v>2.8564814812853001E-2</v>
      </c>
      <c r="G47" s="10"/>
    </row>
    <row r="48" spans="1:7" s="2" customFormat="1" x14ac:dyDescent="0.25">
      <c r="A48" s="6" t="s">
        <v>3423</v>
      </c>
      <c r="B48" s="6">
        <v>4008</v>
      </c>
      <c r="C48" s="34">
        <v>42518.3908912037</v>
      </c>
      <c r="D48" s="34">
        <v>42518.422673611109</v>
      </c>
      <c r="E48" s="15" t="s">
        <v>23</v>
      </c>
      <c r="F48" s="15">
        <f>D48-C48</f>
        <v>3.178240740817273E-2</v>
      </c>
      <c r="G48" s="10"/>
    </row>
    <row r="49" spans="1:7" s="2" customFormat="1" x14ac:dyDescent="0.25">
      <c r="A49" s="6" t="s">
        <v>3424</v>
      </c>
      <c r="B49" s="6">
        <v>4011</v>
      </c>
      <c r="C49" s="34">
        <v>42518.36241898148</v>
      </c>
      <c r="D49" s="34">
        <v>42518.389386574076</v>
      </c>
      <c r="E49" s="15" t="s">
        <v>33</v>
      </c>
      <c r="F49" s="15">
        <f>D49-C49</f>
        <v>2.6967592595610768E-2</v>
      </c>
      <c r="G49" s="10"/>
    </row>
    <row r="50" spans="1:7" s="2" customFormat="1" x14ac:dyDescent="0.25">
      <c r="A50" s="6" t="s">
        <v>3425</v>
      </c>
      <c r="B50" s="6">
        <v>4012</v>
      </c>
      <c r="C50" s="34">
        <v>42518.398240740738</v>
      </c>
      <c r="D50" s="34">
        <v>42518.429305555554</v>
      </c>
      <c r="E50" s="15" t="s">
        <v>33</v>
      </c>
      <c r="F50" s="15">
        <f>D50-C50</f>
        <v>3.1064814815181307E-2</v>
      </c>
      <c r="G50" s="10"/>
    </row>
    <row r="51" spans="1:7" s="2" customFormat="1" x14ac:dyDescent="0.25">
      <c r="A51" s="6" t="s">
        <v>3426</v>
      </c>
      <c r="B51" s="6">
        <v>4027</v>
      </c>
      <c r="C51" s="34">
        <v>42518.37232638889</v>
      </c>
      <c r="D51" s="34">
        <v>42518.409675925926</v>
      </c>
      <c r="E51" s="15" t="s">
        <v>30</v>
      </c>
      <c r="F51" s="15">
        <f>D51-C51</f>
        <v>3.7349537036789116E-2</v>
      </c>
      <c r="G51" s="10"/>
    </row>
    <row r="52" spans="1:7" s="2" customFormat="1" x14ac:dyDescent="0.25">
      <c r="A52" s="6" t="s">
        <v>3427</v>
      </c>
      <c r="B52" s="6">
        <v>4028</v>
      </c>
      <c r="C52" s="34">
        <v>42518.414594907408</v>
      </c>
      <c r="D52" s="34">
        <v>42518.441689814812</v>
      </c>
      <c r="E52" s="15" t="s">
        <v>30</v>
      </c>
      <c r="F52" s="15">
        <f>D52-C52</f>
        <v>2.7094907403807156E-2</v>
      </c>
      <c r="G52" s="10"/>
    </row>
    <row r="53" spans="1:7" s="2" customFormat="1" x14ac:dyDescent="0.25">
      <c r="A53" s="6" t="s">
        <v>3428</v>
      </c>
      <c r="B53" s="6">
        <v>4031</v>
      </c>
      <c r="C53" s="34">
        <v>42518.386493055557</v>
      </c>
      <c r="D53" s="34">
        <v>42518.412002314813</v>
      </c>
      <c r="E53" s="15" t="s">
        <v>32</v>
      </c>
      <c r="F53" s="15">
        <f>D53-C53</f>
        <v>2.5509259256068617E-2</v>
      </c>
      <c r="G53" s="10"/>
    </row>
    <row r="54" spans="1:7" s="2" customFormat="1" x14ac:dyDescent="0.25">
      <c r="A54" s="6" t="s">
        <v>3429</v>
      </c>
      <c r="B54" s="6">
        <v>4032</v>
      </c>
      <c r="C54" s="34">
        <v>42518.417893518519</v>
      </c>
      <c r="D54" s="34">
        <v>42518.452372685184</v>
      </c>
      <c r="E54" s="15" t="s">
        <v>32</v>
      </c>
      <c r="F54" s="15">
        <f>D54-C54</f>
        <v>3.4479166664823424E-2</v>
      </c>
      <c r="G54" s="10"/>
    </row>
    <row r="55" spans="1:7" s="2" customFormat="1" x14ac:dyDescent="0.25">
      <c r="A55" s="6" t="s">
        <v>3430</v>
      </c>
      <c r="B55" s="6">
        <v>4018</v>
      </c>
      <c r="C55" s="34">
        <v>42518.392951388887</v>
      </c>
      <c r="D55" s="34">
        <v>42518.421006944445</v>
      </c>
      <c r="E55" s="15" t="s">
        <v>36</v>
      </c>
      <c r="F55" s="15">
        <f>D55-C55</f>
        <v>2.8055555558239575E-2</v>
      </c>
      <c r="G55" s="10"/>
    </row>
    <row r="56" spans="1:7" s="2" customFormat="1" x14ac:dyDescent="0.25">
      <c r="A56" s="6" t="s">
        <v>3431</v>
      </c>
      <c r="B56" s="6">
        <v>4017</v>
      </c>
      <c r="C56" s="34">
        <v>42518.428055555552</v>
      </c>
      <c r="D56" s="34">
        <v>42518.461828703701</v>
      </c>
      <c r="E56" s="15" t="s">
        <v>36</v>
      </c>
      <c r="F56" s="15">
        <f>D56-C56</f>
        <v>3.3773148148611654E-2</v>
      </c>
      <c r="G56" s="10"/>
    </row>
    <row r="57" spans="1:7" s="2" customFormat="1" x14ac:dyDescent="0.25">
      <c r="A57" s="6" t="s">
        <v>3432</v>
      </c>
      <c r="B57" s="6">
        <v>4029</v>
      </c>
      <c r="C57" s="34">
        <v>42518.404560185183</v>
      </c>
      <c r="D57" s="34">
        <v>42518.431226851855</v>
      </c>
      <c r="E57" s="15" t="s">
        <v>35</v>
      </c>
      <c r="F57" s="15">
        <f>D57-C57</f>
        <v>2.6666666672099382E-2</v>
      </c>
      <c r="G57" s="10"/>
    </row>
    <row r="58" spans="1:7" s="2" customFormat="1" x14ac:dyDescent="0.25">
      <c r="A58" s="6" t="s">
        <v>3433</v>
      </c>
      <c r="B58" s="6">
        <v>4030</v>
      </c>
      <c r="C58" s="34">
        <v>42518.442094907405</v>
      </c>
      <c r="D58" s="34">
        <v>42518.471944444442</v>
      </c>
      <c r="E58" s="15" t="s">
        <v>35</v>
      </c>
      <c r="F58" s="15">
        <f>D58-C58</f>
        <v>2.9849537037080154E-2</v>
      </c>
      <c r="G58" s="10"/>
    </row>
    <row r="59" spans="1:7" s="2" customFormat="1" x14ac:dyDescent="0.25">
      <c r="A59" s="6" t="s">
        <v>3434</v>
      </c>
      <c r="B59" s="6">
        <v>4040</v>
      </c>
      <c r="C59" s="34">
        <v>42518.415347222224</v>
      </c>
      <c r="D59" s="34">
        <v>42518.442893518521</v>
      </c>
      <c r="E59" s="15" t="s">
        <v>37</v>
      </c>
      <c r="F59" s="15">
        <f>D59-C59</f>
        <v>2.7546296296350192E-2</v>
      </c>
      <c r="G59" s="10"/>
    </row>
    <row r="60" spans="1:7" s="2" customFormat="1" x14ac:dyDescent="0.25">
      <c r="A60" s="6" t="s">
        <v>3435</v>
      </c>
      <c r="B60" s="6">
        <v>4039</v>
      </c>
      <c r="C60" s="34">
        <v>42518.454872685186</v>
      </c>
      <c r="D60" s="34">
        <v>42518.481620370374</v>
      </c>
      <c r="E60" s="15" t="s">
        <v>37</v>
      </c>
      <c r="F60" s="15">
        <f>D60-C60</f>
        <v>2.6747685187729076E-2</v>
      </c>
      <c r="G60" s="10"/>
    </row>
    <row r="61" spans="1:7" s="2" customFormat="1" x14ac:dyDescent="0.25">
      <c r="A61" s="6" t="s">
        <v>3436</v>
      </c>
      <c r="B61" s="6">
        <v>4007</v>
      </c>
      <c r="C61" s="34">
        <v>42518.426296296297</v>
      </c>
      <c r="D61" s="34">
        <v>42518.452384259261</v>
      </c>
      <c r="E61" s="15" t="s">
        <v>23</v>
      </c>
      <c r="F61" s="15">
        <f>D61-C61</f>
        <v>2.6087962964083999E-2</v>
      </c>
      <c r="G61" s="10"/>
    </row>
    <row r="62" spans="1:7" s="2" customFormat="1" x14ac:dyDescent="0.25">
      <c r="A62" s="6" t="s">
        <v>3437</v>
      </c>
      <c r="B62" s="6">
        <v>4008</v>
      </c>
      <c r="C62" s="34">
        <v>42518.459710648145</v>
      </c>
      <c r="D62" s="34">
        <v>42518.492615740739</v>
      </c>
      <c r="E62" s="15" t="s">
        <v>23</v>
      </c>
      <c r="F62" s="15">
        <f>D62-C62</f>
        <v>3.2905092593864538E-2</v>
      </c>
      <c r="G62" s="10"/>
    </row>
    <row r="63" spans="1:7" s="2" customFormat="1" x14ac:dyDescent="0.25">
      <c r="A63" s="6" t="s">
        <v>3438</v>
      </c>
      <c r="B63" s="6">
        <v>4011</v>
      </c>
      <c r="C63" s="34">
        <v>42518.433449074073</v>
      </c>
      <c r="D63" s="34">
        <v>42518.462037037039</v>
      </c>
      <c r="E63" s="15" t="s">
        <v>33</v>
      </c>
      <c r="F63" s="15">
        <f>D63-C63</f>
        <v>2.8587962966412306E-2</v>
      </c>
      <c r="G63" s="10"/>
    </row>
    <row r="64" spans="1:7" s="2" customFormat="1" x14ac:dyDescent="0.25">
      <c r="A64" s="6" t="s">
        <v>3439</v>
      </c>
      <c r="B64" s="6">
        <v>4012</v>
      </c>
      <c r="C64" s="34">
        <v>42518.472569444442</v>
      </c>
      <c r="D64" s="34">
        <v>42518.502997685187</v>
      </c>
      <c r="E64" s="15" t="s">
        <v>33</v>
      </c>
      <c r="F64" s="15">
        <f>D64-C64</f>
        <v>3.0428240745095536E-2</v>
      </c>
      <c r="G64" s="10"/>
    </row>
    <row r="65" spans="1:7" s="2" customFormat="1" x14ac:dyDescent="0.25">
      <c r="A65" s="6" t="s">
        <v>3440</v>
      </c>
      <c r="B65" s="6">
        <v>4027</v>
      </c>
      <c r="C65" s="34">
        <v>42518.445555555554</v>
      </c>
      <c r="D65" s="34">
        <v>42518.472766203704</v>
      </c>
      <c r="E65" s="15" t="s">
        <v>30</v>
      </c>
      <c r="F65" s="15">
        <f>D65-C65</f>
        <v>2.7210648149775807E-2</v>
      </c>
      <c r="G65" s="10"/>
    </row>
    <row r="66" spans="1:7" s="2" customFormat="1" x14ac:dyDescent="0.25">
      <c r="A66" s="6" t="s">
        <v>3441</v>
      </c>
      <c r="B66" s="6">
        <v>4028</v>
      </c>
      <c r="C66" s="34">
        <v>42518.484502314815</v>
      </c>
      <c r="D66" s="34">
        <v>42518.51253472222</v>
      </c>
      <c r="E66" s="15" t="s">
        <v>30</v>
      </c>
      <c r="F66" s="15">
        <f>D66-C66</f>
        <v>2.8032407404680271E-2</v>
      </c>
      <c r="G66" s="10"/>
    </row>
    <row r="67" spans="1:7" s="2" customFormat="1" x14ac:dyDescent="0.25">
      <c r="A67" s="6" t="s">
        <v>3442</v>
      </c>
      <c r="B67" s="6">
        <v>4031</v>
      </c>
      <c r="C67" s="34">
        <v>42518.458182870374</v>
      </c>
      <c r="D67" s="34">
        <v>42518.484965277778</v>
      </c>
      <c r="E67" s="15" t="s">
        <v>32</v>
      </c>
      <c r="F67" s="15">
        <f>D67-C67</f>
        <v>2.6782407403516117E-2</v>
      </c>
      <c r="G67" s="10"/>
    </row>
    <row r="68" spans="1:7" s="2" customFormat="1" x14ac:dyDescent="0.25">
      <c r="A68" s="6" t="s">
        <v>3443</v>
      </c>
      <c r="B68" s="6">
        <v>4032</v>
      </c>
      <c r="C68" s="34">
        <v>42518.49527777778</v>
      </c>
      <c r="D68" s="34">
        <v>42518.525069444448</v>
      </c>
      <c r="E68" s="15" t="s">
        <v>32</v>
      </c>
      <c r="F68" s="15">
        <f>D68-C68</f>
        <v>2.9791666667733807E-2</v>
      </c>
      <c r="G68" s="10"/>
    </row>
    <row r="69" spans="1:7" s="2" customFormat="1" x14ac:dyDescent="0.25">
      <c r="A69" s="6" t="s">
        <v>3444</v>
      </c>
      <c r="B69" s="6">
        <v>4018</v>
      </c>
      <c r="C69" s="34">
        <v>42518.468842592592</v>
      </c>
      <c r="D69" s="34">
        <v>42518.493877314817</v>
      </c>
      <c r="E69" s="15" t="s">
        <v>36</v>
      </c>
      <c r="F69" s="15">
        <f>D69-C69</f>
        <v>2.5034722224518191E-2</v>
      </c>
      <c r="G69" s="10"/>
    </row>
    <row r="70" spans="1:7" s="2" customFormat="1" x14ac:dyDescent="0.25">
      <c r="A70" s="6" t="s">
        <v>3445</v>
      </c>
      <c r="B70" s="6">
        <v>4017</v>
      </c>
      <c r="C70" s="34">
        <v>42518.502129629633</v>
      </c>
      <c r="D70" s="34">
        <v>42518.536064814813</v>
      </c>
      <c r="E70" s="15" t="s">
        <v>36</v>
      </c>
      <c r="F70" s="15">
        <f>D70-C70</f>
        <v>3.3935185179871041E-2</v>
      </c>
      <c r="G70" s="10"/>
    </row>
    <row r="71" spans="1:7" s="2" customFormat="1" x14ac:dyDescent="0.25">
      <c r="A71" s="6" t="s">
        <v>3446</v>
      </c>
      <c r="B71" s="6">
        <v>4029</v>
      </c>
      <c r="C71" s="34">
        <v>42518.474814814814</v>
      </c>
      <c r="D71" s="34">
        <v>42518.505208333336</v>
      </c>
      <c r="E71" s="15" t="s">
        <v>35</v>
      </c>
      <c r="F71" s="15">
        <f>D71-C71</f>
        <v>3.0393518522032537E-2</v>
      </c>
      <c r="G71" s="10"/>
    </row>
    <row r="72" spans="1:7" s="2" customFormat="1" x14ac:dyDescent="0.25">
      <c r="A72" s="6" t="s">
        <v>3447</v>
      </c>
      <c r="B72" s="6">
        <v>4030</v>
      </c>
      <c r="C72" s="34">
        <v>42518.510208333333</v>
      </c>
      <c r="D72" s="34">
        <v>42518.545578703706</v>
      </c>
      <c r="E72" s="15" t="s">
        <v>35</v>
      </c>
      <c r="F72" s="15">
        <f>D72-C72</f>
        <v>3.5370370373129845E-2</v>
      </c>
      <c r="G72" s="10"/>
    </row>
    <row r="73" spans="1:7" s="2" customFormat="1" x14ac:dyDescent="0.25">
      <c r="A73" s="6" t="s">
        <v>3448</v>
      </c>
      <c r="B73" s="6">
        <v>4040</v>
      </c>
      <c r="C73" s="34">
        <v>42518.484409722223</v>
      </c>
      <c r="D73" s="34">
        <v>42518.514398148145</v>
      </c>
      <c r="E73" s="15" t="s">
        <v>37</v>
      </c>
      <c r="F73" s="15">
        <f>D73-C73</f>
        <v>2.9988425922056194E-2</v>
      </c>
      <c r="G73" s="10"/>
    </row>
    <row r="74" spans="1:7" s="2" customFormat="1" x14ac:dyDescent="0.25">
      <c r="A74" s="6" t="s">
        <v>3449</v>
      </c>
      <c r="B74" s="6">
        <v>4039</v>
      </c>
      <c r="C74" s="34">
        <v>42518.527094907404</v>
      </c>
      <c r="D74" s="34">
        <v>42518.556377314817</v>
      </c>
      <c r="E74" s="15" t="s">
        <v>37</v>
      </c>
      <c r="F74" s="15">
        <f>D74-C74</f>
        <v>2.9282407413120382E-2</v>
      </c>
      <c r="G74" s="10"/>
    </row>
    <row r="75" spans="1:7" s="2" customFormat="1" x14ac:dyDescent="0.25">
      <c r="A75" s="6" t="s">
        <v>3450</v>
      </c>
      <c r="B75" s="6">
        <v>4007</v>
      </c>
      <c r="C75" s="34">
        <v>42518.495243055557</v>
      </c>
      <c r="D75" s="34">
        <v>42518.524687500001</v>
      </c>
      <c r="E75" s="15" t="s">
        <v>23</v>
      </c>
      <c r="F75" s="15">
        <f>D75-C75</f>
        <v>2.9444444444379769E-2</v>
      </c>
      <c r="G75" s="10"/>
    </row>
    <row r="76" spans="1:7" s="2" customFormat="1" x14ac:dyDescent="0.25">
      <c r="A76" s="6" t="s">
        <v>3451</v>
      </c>
      <c r="B76" s="6">
        <v>4008</v>
      </c>
      <c r="C76" s="34">
        <v>42518.533252314817</v>
      </c>
      <c r="D76" s="34">
        <v>42518.569467592592</v>
      </c>
      <c r="E76" s="15" t="s">
        <v>23</v>
      </c>
      <c r="F76" s="15">
        <f>D76-C76</f>
        <v>3.6215277774317656E-2</v>
      </c>
      <c r="G76" s="10"/>
    </row>
    <row r="77" spans="1:7" s="2" customFormat="1" x14ac:dyDescent="0.25">
      <c r="A77" s="6" t="s">
        <v>3453</v>
      </c>
      <c r="B77" s="6">
        <v>4012</v>
      </c>
      <c r="C77" s="34">
        <v>42518.546863425923</v>
      </c>
      <c r="D77" s="34">
        <v>42518.580717592595</v>
      </c>
      <c r="E77" s="15" t="s">
        <v>33</v>
      </c>
      <c r="F77" s="15">
        <f>D77-C77</f>
        <v>3.3854166671517305E-2</v>
      </c>
      <c r="G77" s="10"/>
    </row>
    <row r="78" spans="1:7" s="2" customFormat="1" x14ac:dyDescent="0.25">
      <c r="A78" s="6" t="s">
        <v>3454</v>
      </c>
      <c r="B78" s="6">
        <v>4027</v>
      </c>
      <c r="C78" s="34">
        <v>42518.517557870371</v>
      </c>
      <c r="D78" s="34">
        <v>42518.545358796298</v>
      </c>
      <c r="E78" s="15" t="s">
        <v>30</v>
      </c>
      <c r="F78" s="15">
        <f>D78-C78</f>
        <v>2.7800925927294884E-2</v>
      </c>
      <c r="G78" s="10"/>
    </row>
    <row r="79" spans="1:7" s="2" customFormat="1" x14ac:dyDescent="0.25">
      <c r="A79" s="6" t="s">
        <v>3455</v>
      </c>
      <c r="B79" s="6">
        <v>4028</v>
      </c>
      <c r="C79" s="34">
        <v>42518.555532407408</v>
      </c>
      <c r="D79" s="34">
        <v>42518.590868055559</v>
      </c>
      <c r="E79" s="15" t="s">
        <v>30</v>
      </c>
      <c r="F79" s="15">
        <f>D79-C79</f>
        <v>3.5335648150066845E-2</v>
      </c>
      <c r="G79" s="10"/>
    </row>
    <row r="80" spans="1:7" s="2" customFormat="1" x14ac:dyDescent="0.25">
      <c r="A80" s="6" t="s">
        <v>3456</v>
      </c>
      <c r="B80" s="6">
        <v>4031</v>
      </c>
      <c r="C80" s="34">
        <v>42518.529861111114</v>
      </c>
      <c r="D80" s="34">
        <v>42518.558194444442</v>
      </c>
      <c r="E80" s="15" t="s">
        <v>32</v>
      </c>
      <c r="F80" s="15">
        <f>D80-C80</f>
        <v>2.8333333328191657E-2</v>
      </c>
      <c r="G80" s="10"/>
    </row>
    <row r="81" spans="1:7" s="2" customFormat="1" x14ac:dyDescent="0.25">
      <c r="A81" s="6" t="s">
        <v>3457</v>
      </c>
      <c r="B81" s="6">
        <v>4032</v>
      </c>
      <c r="C81" s="34">
        <v>42518.569502314815</v>
      </c>
      <c r="D81" s="34">
        <v>42518.600381944445</v>
      </c>
      <c r="E81" s="15" t="s">
        <v>32</v>
      </c>
      <c r="F81" s="15">
        <f>D81-C81</f>
        <v>3.0879629630362615E-2</v>
      </c>
      <c r="G81" s="10"/>
    </row>
    <row r="82" spans="1:7" s="2" customFormat="1" x14ac:dyDescent="0.25">
      <c r="A82" s="6" t="s">
        <v>3458</v>
      </c>
      <c r="B82" s="6">
        <v>4018</v>
      </c>
      <c r="C82" s="34">
        <v>42518.538912037038</v>
      </c>
      <c r="D82" s="34">
        <v>42518.568391203706</v>
      </c>
      <c r="E82" s="15" t="s">
        <v>36</v>
      </c>
      <c r="F82" s="15">
        <f>D82-C82</f>
        <v>2.9479166667442769E-2</v>
      </c>
      <c r="G82" s="10"/>
    </row>
    <row r="83" spans="1:7" s="2" customFormat="1" x14ac:dyDescent="0.25">
      <c r="A83" s="6" t="s">
        <v>3459</v>
      </c>
      <c r="B83" s="6">
        <v>4017</v>
      </c>
      <c r="C83" s="34">
        <v>42518.575474537036</v>
      </c>
      <c r="D83" s="34">
        <v>42518.612002314818</v>
      </c>
      <c r="E83" s="15" t="s">
        <v>36</v>
      </c>
      <c r="F83" s="15">
        <f>D83-C83</f>
        <v>3.6527777781884652E-2</v>
      </c>
      <c r="G83" s="10"/>
    </row>
    <row r="84" spans="1:7" s="2" customFormat="1" x14ac:dyDescent="0.25">
      <c r="A84" s="6" t="s">
        <v>3460</v>
      </c>
      <c r="B84" s="6">
        <v>4029</v>
      </c>
      <c r="C84" s="34">
        <v>42518.54824074074</v>
      </c>
      <c r="D84" s="34">
        <v>42518.579722222225</v>
      </c>
      <c r="E84" s="15" t="s">
        <v>35</v>
      </c>
      <c r="F84" s="15">
        <f>D84-C84</f>
        <v>3.1481481484661344E-2</v>
      </c>
      <c r="G84" s="10"/>
    </row>
    <row r="85" spans="1:7" s="2" customFormat="1" x14ac:dyDescent="0.25">
      <c r="A85" s="6" t="s">
        <v>3461</v>
      </c>
      <c r="B85" s="6">
        <v>4030</v>
      </c>
      <c r="C85" s="34">
        <v>42518.585740740738</v>
      </c>
      <c r="D85" s="34">
        <v>42518.623865740738</v>
      </c>
      <c r="E85" s="15" t="s">
        <v>35</v>
      </c>
      <c r="F85" s="15">
        <f>D85-C85</f>
        <v>3.8124999999126885E-2</v>
      </c>
      <c r="G85" s="10"/>
    </row>
    <row r="86" spans="1:7" s="2" customFormat="1" x14ac:dyDescent="0.25">
      <c r="A86" s="6" t="s">
        <v>3462</v>
      </c>
      <c r="B86" s="6">
        <v>4040</v>
      </c>
      <c r="C86" s="34">
        <v>42518.562164351853</v>
      </c>
      <c r="D86" s="34">
        <v>42518.589918981481</v>
      </c>
      <c r="E86" s="15" t="s">
        <v>37</v>
      </c>
      <c r="F86" s="15">
        <f>D86-C86</f>
        <v>2.7754629627452232E-2</v>
      </c>
      <c r="G86" s="10"/>
    </row>
    <row r="87" spans="1:7" s="2" customFormat="1" x14ac:dyDescent="0.25">
      <c r="A87" s="6" t="s">
        <v>3463</v>
      </c>
      <c r="B87" s="6">
        <v>4039</v>
      </c>
      <c r="C87" s="34">
        <v>42518.598530092589</v>
      </c>
      <c r="D87" s="34">
        <v>42518.635185185187</v>
      </c>
      <c r="E87" s="15" t="s">
        <v>37</v>
      </c>
      <c r="F87" s="15">
        <f>D87-C87</f>
        <v>3.6655092597356997E-2</v>
      </c>
      <c r="G87" s="10"/>
    </row>
    <row r="88" spans="1:7" s="2" customFormat="1" x14ac:dyDescent="0.25">
      <c r="A88" s="6" t="s">
        <v>3464</v>
      </c>
      <c r="B88" s="6">
        <v>4007</v>
      </c>
      <c r="C88" s="34">
        <v>42518.572337962964</v>
      </c>
      <c r="D88" s="34">
        <v>42518.601435185185</v>
      </c>
      <c r="E88" s="15" t="s">
        <v>23</v>
      </c>
      <c r="F88" s="15">
        <f>D88-C88</f>
        <v>2.9097222221025731E-2</v>
      </c>
      <c r="G88" s="10"/>
    </row>
    <row r="89" spans="1:7" s="2" customFormat="1" x14ac:dyDescent="0.25">
      <c r="A89" s="6" t="s">
        <v>3465</v>
      </c>
      <c r="B89" s="6">
        <v>4008</v>
      </c>
      <c r="C89" s="34">
        <v>42518.609664351854</v>
      </c>
      <c r="D89" s="34">
        <v>42518.643680555557</v>
      </c>
      <c r="E89" s="15" t="s">
        <v>23</v>
      </c>
      <c r="F89" s="15">
        <f>D89-C89</f>
        <v>3.4016203702776693E-2</v>
      </c>
      <c r="G89" s="10"/>
    </row>
    <row r="90" spans="1:7" s="2" customFormat="1" x14ac:dyDescent="0.25">
      <c r="A90" s="6" t="s">
        <v>3469</v>
      </c>
      <c r="B90" s="6">
        <v>4028</v>
      </c>
      <c r="C90" s="34">
        <v>42518.629629629628</v>
      </c>
      <c r="D90" s="34">
        <v>42518.664780092593</v>
      </c>
      <c r="E90" s="15" t="s">
        <v>30</v>
      </c>
      <c r="F90" s="15">
        <f>D90-C90</f>
        <v>3.5150462965248153E-2</v>
      </c>
      <c r="G90" s="10"/>
    </row>
    <row r="91" spans="1:7" s="2" customFormat="1" x14ac:dyDescent="0.25">
      <c r="A91" s="6" t="s">
        <v>3470</v>
      </c>
      <c r="B91" s="6">
        <v>4031</v>
      </c>
      <c r="C91" s="34">
        <v>42518.603634259256</v>
      </c>
      <c r="D91" s="34">
        <v>42518.632581018515</v>
      </c>
      <c r="E91" s="15" t="s">
        <v>32</v>
      </c>
      <c r="F91" s="15">
        <f>D91-C91</f>
        <v>2.8946759259270038E-2</v>
      </c>
      <c r="G91" s="10"/>
    </row>
    <row r="92" spans="1:7" s="2" customFormat="1" x14ac:dyDescent="0.25">
      <c r="A92" s="6" t="s">
        <v>3471</v>
      </c>
      <c r="B92" s="6">
        <v>4032</v>
      </c>
      <c r="C92" s="34">
        <v>42518.641747685186</v>
      </c>
      <c r="D92" s="34">
        <v>42518.673750000002</v>
      </c>
      <c r="E92" s="15" t="s">
        <v>32</v>
      </c>
      <c r="F92" s="15">
        <f>D92-C92</f>
        <v>3.2002314816054422E-2</v>
      </c>
      <c r="G92" s="10"/>
    </row>
    <row r="93" spans="1:7" s="2" customFormat="1" x14ac:dyDescent="0.25">
      <c r="A93" s="6" t="s">
        <v>3472</v>
      </c>
      <c r="B93" s="6">
        <v>4018</v>
      </c>
      <c r="C93" s="34">
        <v>42518.615069444444</v>
      </c>
      <c r="D93" s="34">
        <v>42518.644479166665</v>
      </c>
      <c r="E93" s="15" t="s">
        <v>36</v>
      </c>
      <c r="F93" s="15">
        <f>D93-C93</f>
        <v>2.940972222131677E-2</v>
      </c>
      <c r="G93" s="10"/>
    </row>
    <row r="94" spans="1:7" s="2" customFormat="1" x14ac:dyDescent="0.25">
      <c r="A94" s="6" t="s">
        <v>3473</v>
      </c>
      <c r="B94" s="6">
        <v>4017</v>
      </c>
      <c r="C94" s="34">
        <v>42518.651145833333</v>
      </c>
      <c r="D94" s="34">
        <v>42518.681446759256</v>
      </c>
      <c r="E94" s="15" t="s">
        <v>36</v>
      </c>
      <c r="F94" s="15">
        <f>D94-C94</f>
        <v>3.0300925922347233E-2</v>
      </c>
      <c r="G94" s="10"/>
    </row>
    <row r="95" spans="1:7" s="2" customFormat="1" x14ac:dyDescent="0.25">
      <c r="A95" s="6" t="s">
        <v>3474</v>
      </c>
      <c r="B95" s="6">
        <v>4029</v>
      </c>
      <c r="C95" s="34">
        <v>42518.625578703701</v>
      </c>
      <c r="D95" s="34">
        <v>42518.652407407404</v>
      </c>
      <c r="E95" s="15" t="s">
        <v>35</v>
      </c>
      <c r="F95" s="15">
        <f>D95-C95</f>
        <v>2.6828703703358769E-2</v>
      </c>
      <c r="G95" s="10"/>
    </row>
    <row r="96" spans="1:7" s="2" customFormat="1" x14ac:dyDescent="0.25">
      <c r="A96" s="6" t="s">
        <v>3475</v>
      </c>
      <c r="B96" s="6">
        <v>4030</v>
      </c>
      <c r="C96" s="34">
        <v>42518.660196759258</v>
      </c>
      <c r="D96" s="34">
        <v>42518.693553240744</v>
      </c>
      <c r="E96" s="15" t="s">
        <v>35</v>
      </c>
      <c r="F96" s="15">
        <f>D96-C96</f>
        <v>3.3356481486407574E-2</v>
      </c>
      <c r="G96" s="10"/>
    </row>
    <row r="97" spans="1:15" s="2" customFormat="1" x14ac:dyDescent="0.25">
      <c r="A97" s="6" t="s">
        <v>3476</v>
      </c>
      <c r="B97" s="6">
        <v>4040</v>
      </c>
      <c r="C97" s="34">
        <v>42518.636921296296</v>
      </c>
      <c r="D97" s="34">
        <v>42518.661608796298</v>
      </c>
      <c r="E97" s="15" t="s">
        <v>37</v>
      </c>
      <c r="F97" s="15">
        <f>D97-C97</f>
        <v>2.4687500001164153E-2</v>
      </c>
      <c r="G97" s="10"/>
    </row>
    <row r="98" spans="1:15" s="2" customFormat="1" x14ac:dyDescent="0.25">
      <c r="A98" s="6" t="s">
        <v>3477</v>
      </c>
      <c r="B98" s="6">
        <v>4039</v>
      </c>
      <c r="C98" s="34">
        <v>42518.672152777777</v>
      </c>
      <c r="D98" s="34">
        <v>42518.705150462964</v>
      </c>
      <c r="E98" s="15" t="s">
        <v>37</v>
      </c>
      <c r="F98" s="15">
        <f>D98-C98</f>
        <v>3.2997685186273884E-2</v>
      </c>
      <c r="G98" s="10"/>
    </row>
    <row r="99" spans="1:15" s="2" customFormat="1" x14ac:dyDescent="0.25">
      <c r="A99" s="6" t="s">
        <v>3478</v>
      </c>
      <c r="B99" s="6">
        <v>4007</v>
      </c>
      <c r="C99" s="34">
        <v>42518.646655092591</v>
      </c>
      <c r="D99" s="34">
        <v>42518.672662037039</v>
      </c>
      <c r="E99" s="15" t="s">
        <v>23</v>
      </c>
      <c r="F99" s="15">
        <f>D99-C99</f>
        <v>2.6006944448454306E-2</v>
      </c>
      <c r="G99" s="10"/>
    </row>
    <row r="100" spans="1:15" s="2" customFormat="1" x14ac:dyDescent="0.25">
      <c r="A100" s="6" t="s">
        <v>3479</v>
      </c>
      <c r="B100" s="6">
        <v>4008</v>
      </c>
      <c r="C100" s="34">
        <v>42518.680486111109</v>
      </c>
      <c r="D100" s="34">
        <v>42518.712962962964</v>
      </c>
      <c r="E100" s="15" t="s">
        <v>23</v>
      </c>
      <c r="F100" s="15">
        <f>D100-C100</f>
        <v>3.2476851854880806E-2</v>
      </c>
      <c r="G100" s="10"/>
    </row>
    <row r="101" spans="1:15" s="2" customFormat="1" x14ac:dyDescent="0.25">
      <c r="A101" s="6" t="s">
        <v>3480</v>
      </c>
      <c r="B101" s="6">
        <v>4011</v>
      </c>
      <c r="C101" s="34">
        <v>42518.658125000002</v>
      </c>
      <c r="D101" s="34">
        <v>42518.685300925928</v>
      </c>
      <c r="E101" s="15" t="s">
        <v>33</v>
      </c>
      <c r="F101" s="15">
        <f>D101-C101</f>
        <v>2.7175925926712807E-2</v>
      </c>
      <c r="G101" s="10"/>
    </row>
    <row r="102" spans="1:15" s="2" customFormat="1" x14ac:dyDescent="0.25">
      <c r="A102" s="6" t="s">
        <v>3482</v>
      </c>
      <c r="B102" s="6">
        <v>4038</v>
      </c>
      <c r="C102" s="34">
        <v>42518.667002314818</v>
      </c>
      <c r="D102" s="34">
        <v>42518.698599537034</v>
      </c>
      <c r="E102" s="15" t="s">
        <v>27</v>
      </c>
      <c r="F102" s="15">
        <f>D102-C102</f>
        <v>3.159722221607808E-2</v>
      </c>
      <c r="G102" s="10"/>
    </row>
    <row r="103" spans="1:15" s="2" customFormat="1" x14ac:dyDescent="0.25">
      <c r="A103" s="6" t="s">
        <v>3483</v>
      </c>
      <c r="B103" s="6">
        <v>4037</v>
      </c>
      <c r="C103" s="34">
        <v>42518.703946759262</v>
      </c>
      <c r="D103" s="34">
        <v>42518.736400462964</v>
      </c>
      <c r="E103" s="15" t="s">
        <v>27</v>
      </c>
      <c r="F103" s="15">
        <f>D103-C103</f>
        <v>3.2453703701321501E-2</v>
      </c>
      <c r="G103" s="10"/>
    </row>
    <row r="104" spans="1:15" s="2" customFormat="1" x14ac:dyDescent="0.25">
      <c r="A104" s="6" t="s">
        <v>3484</v>
      </c>
      <c r="B104" s="6">
        <v>4031</v>
      </c>
      <c r="C104" s="34">
        <v>42518.676493055558</v>
      </c>
      <c r="D104" s="34">
        <v>42518.703877314816</v>
      </c>
      <c r="E104" s="15" t="s">
        <v>32</v>
      </c>
      <c r="F104" s="15">
        <f>D104-C104</f>
        <v>2.7384259257814847E-2</v>
      </c>
      <c r="G104" s="10"/>
    </row>
    <row r="105" spans="1:15" s="2" customFormat="1" x14ac:dyDescent="0.25">
      <c r="A105" s="6" t="s">
        <v>3485</v>
      </c>
      <c r="B105" s="6">
        <v>4032</v>
      </c>
      <c r="C105" s="34">
        <v>42518.713437500002</v>
      </c>
      <c r="D105" s="34">
        <v>42518.745636574073</v>
      </c>
      <c r="E105" s="15" t="s">
        <v>32</v>
      </c>
      <c r="F105" s="15">
        <f>D105-C105</f>
        <v>3.219907407037681E-2</v>
      </c>
      <c r="G105" s="10"/>
    </row>
    <row r="106" spans="1:15" s="2" customFormat="1" x14ac:dyDescent="0.25">
      <c r="A106" s="6" t="s">
        <v>3486</v>
      </c>
      <c r="B106" s="6">
        <v>4018</v>
      </c>
      <c r="C106" s="34">
        <v>42518.684212962966</v>
      </c>
      <c r="D106" s="34">
        <v>42518.715324074074</v>
      </c>
      <c r="E106" s="15" t="s">
        <v>36</v>
      </c>
      <c r="F106" s="15">
        <f>D106-C106</f>
        <v>3.1111111107748002E-2</v>
      </c>
      <c r="G106" s="10"/>
      <c r="H106"/>
    </row>
    <row r="107" spans="1:15" s="2" customFormat="1" x14ac:dyDescent="0.25">
      <c r="A107" s="6" t="s">
        <v>3487</v>
      </c>
      <c r="B107" s="6">
        <v>4017</v>
      </c>
      <c r="C107" s="34">
        <v>42518.721712962964</v>
      </c>
      <c r="D107" s="34">
        <v>42518.753969907404</v>
      </c>
      <c r="E107" s="15" t="s">
        <v>36</v>
      </c>
      <c r="F107" s="15">
        <f>D107-C107</f>
        <v>3.2256944439723156E-2</v>
      </c>
      <c r="G107" s="10"/>
      <c r="H107"/>
    </row>
    <row r="108" spans="1:15" s="2" customFormat="1" x14ac:dyDescent="0.25">
      <c r="A108" s="6" t="s">
        <v>3488</v>
      </c>
      <c r="B108" s="6">
        <v>4029</v>
      </c>
      <c r="C108" s="34">
        <v>42518.695925925924</v>
      </c>
      <c r="D108" s="34">
        <v>42518.725717592592</v>
      </c>
      <c r="E108" s="15" t="s">
        <v>35</v>
      </c>
      <c r="F108" s="15">
        <f>D108-C108</f>
        <v>2.9791666667733807E-2</v>
      </c>
      <c r="G108" s="10"/>
      <c r="H108"/>
    </row>
    <row r="109" spans="1:15" s="2" customFormat="1" x14ac:dyDescent="0.25">
      <c r="A109" s="6" t="s">
        <v>3489</v>
      </c>
      <c r="B109" s="6">
        <v>4030</v>
      </c>
      <c r="C109" s="34">
        <v>42518.732986111114</v>
      </c>
      <c r="D109" s="34">
        <v>42518.767708333333</v>
      </c>
      <c r="E109" s="15" t="s">
        <v>35</v>
      </c>
      <c r="F109" s="15">
        <f>D109-C109</f>
        <v>3.4722222218988463E-2</v>
      </c>
      <c r="G109" s="10"/>
      <c r="H109"/>
    </row>
    <row r="110" spans="1:15" x14ac:dyDescent="0.25">
      <c r="A110" s="6" t="s">
        <v>3490</v>
      </c>
      <c r="B110" s="6">
        <v>4040</v>
      </c>
      <c r="C110" s="34">
        <v>42518.707037037035</v>
      </c>
      <c r="D110" s="34">
        <v>42518.733344907407</v>
      </c>
      <c r="E110" s="15" t="s">
        <v>37</v>
      </c>
      <c r="F110" s="15">
        <f>D110-C110</f>
        <v>2.6307870371965691E-2</v>
      </c>
      <c r="G110" s="10"/>
      <c r="I110" s="2"/>
      <c r="J110" s="2"/>
      <c r="K110" s="2"/>
    </row>
    <row r="111" spans="1:15" s="2" customFormat="1" x14ac:dyDescent="0.25">
      <c r="A111" s="6" t="s">
        <v>3491</v>
      </c>
      <c r="B111" s="6">
        <v>4039</v>
      </c>
      <c r="C111" s="34">
        <v>42518.746134259258</v>
      </c>
      <c r="D111" s="34">
        <v>42518.775833333333</v>
      </c>
      <c r="E111" s="15" t="s">
        <v>37</v>
      </c>
      <c r="F111" s="15">
        <v>2.7789351851851853E-2</v>
      </c>
      <c r="G111" s="10"/>
      <c r="H111"/>
      <c r="L111"/>
      <c r="M111"/>
      <c r="N111"/>
      <c r="O111"/>
    </row>
    <row r="112" spans="1:15" x14ac:dyDescent="0.25">
      <c r="A112" s="6" t="s">
        <v>3492</v>
      </c>
      <c r="B112" s="6">
        <v>4007</v>
      </c>
      <c r="C112" s="34">
        <v>42518.715208333335</v>
      </c>
      <c r="D112" s="34">
        <v>42518.745057870372</v>
      </c>
      <c r="E112" s="15" t="s">
        <v>23</v>
      </c>
      <c r="F112" s="15">
        <f>D112-C112</f>
        <v>2.9849537037080154E-2</v>
      </c>
      <c r="G112" s="10"/>
      <c r="J112" s="2"/>
      <c r="K112" s="2"/>
    </row>
    <row r="113" spans="1:7" x14ac:dyDescent="0.25">
      <c r="A113" s="6" t="s">
        <v>3493</v>
      </c>
      <c r="B113" s="6">
        <v>4008</v>
      </c>
      <c r="C113" s="34">
        <v>42518.75309027778</v>
      </c>
      <c r="D113" s="34">
        <v>42518.786666666667</v>
      </c>
      <c r="E113" s="15" t="s">
        <v>23</v>
      </c>
      <c r="F113" s="15">
        <f>D113-C113</f>
        <v>3.3576388887013309E-2</v>
      </c>
      <c r="G113" s="10"/>
    </row>
    <row r="114" spans="1:7" x14ac:dyDescent="0.25">
      <c r="A114" s="6" t="s">
        <v>3494</v>
      </c>
      <c r="B114" s="6">
        <v>4042</v>
      </c>
      <c r="C114" s="34">
        <v>42518.722974537035</v>
      </c>
      <c r="D114" s="34">
        <v>42518.757002314815</v>
      </c>
      <c r="E114" s="15" t="s">
        <v>3218</v>
      </c>
      <c r="F114" s="15">
        <f>D114-C114</f>
        <v>3.4027777779556345E-2</v>
      </c>
      <c r="G114" s="10"/>
    </row>
    <row r="115" spans="1:7" x14ac:dyDescent="0.25">
      <c r="A115" s="6" t="s">
        <v>3495</v>
      </c>
      <c r="B115" s="6">
        <v>4041</v>
      </c>
      <c r="C115" s="34">
        <v>42518.760243055556</v>
      </c>
      <c r="D115" s="34">
        <v>42518.797326388885</v>
      </c>
      <c r="E115" s="15" t="s">
        <v>3218</v>
      </c>
      <c r="F115" s="15">
        <f>D115-C115</f>
        <v>3.7083333329064772E-2</v>
      </c>
      <c r="G115" s="10"/>
    </row>
    <row r="116" spans="1:7" x14ac:dyDescent="0.25">
      <c r="A116" s="6" t="s">
        <v>3496</v>
      </c>
      <c r="B116" s="6">
        <v>4038</v>
      </c>
      <c r="C116" s="34">
        <v>42518.739050925928</v>
      </c>
      <c r="D116" s="34">
        <v>42518.766458333332</v>
      </c>
      <c r="E116" s="15" t="s">
        <v>27</v>
      </c>
      <c r="F116" s="15">
        <f>D116-C116</f>
        <v>2.7407407404098194E-2</v>
      </c>
      <c r="G116" s="10"/>
    </row>
    <row r="117" spans="1:7" x14ac:dyDescent="0.25">
      <c r="A117" s="6" t="s">
        <v>3497</v>
      </c>
      <c r="B117" s="6">
        <v>4037</v>
      </c>
      <c r="C117" s="34">
        <v>42518.773993055554</v>
      </c>
      <c r="D117" s="34">
        <v>42518.80877314815</v>
      </c>
      <c r="E117" s="15" t="s">
        <v>27</v>
      </c>
      <c r="F117" s="15">
        <f>D117-C117</f>
        <v>3.4780092595610768E-2</v>
      </c>
      <c r="G117" s="10"/>
    </row>
    <row r="118" spans="1:7" x14ac:dyDescent="0.25">
      <c r="A118" s="6" t="s">
        <v>3498</v>
      </c>
      <c r="B118" s="6">
        <v>4031</v>
      </c>
      <c r="C118" s="34">
        <v>42518.748402777775</v>
      </c>
      <c r="D118" s="34">
        <v>42518.775914351849</v>
      </c>
      <c r="E118" s="15" t="s">
        <v>32</v>
      </c>
      <c r="F118" s="15">
        <f>D118-C118</f>
        <v>2.7511574073287193E-2</v>
      </c>
      <c r="G118" s="10"/>
    </row>
    <row r="119" spans="1:7" x14ac:dyDescent="0.25">
      <c r="A119" s="6" t="s">
        <v>3499</v>
      </c>
      <c r="B119" s="6">
        <v>4032</v>
      </c>
      <c r="C119" s="34">
        <v>42518.784942129627</v>
      </c>
      <c r="D119" s="34">
        <v>42518.817129629628</v>
      </c>
      <c r="E119" s="15" t="s">
        <v>32</v>
      </c>
      <c r="F119" s="15">
        <f>D119-C119</f>
        <v>3.2187500000873115E-2</v>
      </c>
      <c r="G119" s="10"/>
    </row>
    <row r="120" spans="1:7" x14ac:dyDescent="0.25">
      <c r="A120" s="6" t="s">
        <v>3500</v>
      </c>
      <c r="B120" s="6">
        <v>4018</v>
      </c>
      <c r="C120" s="34">
        <v>42518.758287037039</v>
      </c>
      <c r="D120" s="34">
        <v>42518.792893518519</v>
      </c>
      <c r="E120" s="15" t="s">
        <v>36</v>
      </c>
      <c r="F120" s="15">
        <f>D120-C120</f>
        <v>3.460648148029577E-2</v>
      </c>
      <c r="G120" s="10"/>
    </row>
    <row r="121" spans="1:7" x14ac:dyDescent="0.25">
      <c r="A121" s="6" t="s">
        <v>3502</v>
      </c>
      <c r="B121" s="6">
        <v>4029</v>
      </c>
      <c r="C121" s="34">
        <v>42518.770960648151</v>
      </c>
      <c r="D121" s="34">
        <v>42518.879594907405</v>
      </c>
      <c r="E121" s="15" t="s">
        <v>35</v>
      </c>
      <c r="F121" s="15">
        <f>D121-C121</f>
        <v>0.10863425925344927</v>
      </c>
      <c r="G121" s="10"/>
    </row>
    <row r="122" spans="1:7" x14ac:dyDescent="0.25">
      <c r="A122" s="6" t="s">
        <v>3503</v>
      </c>
      <c r="B122" s="6">
        <v>4030</v>
      </c>
      <c r="C122" s="34">
        <v>42518.807939814818</v>
      </c>
      <c r="D122" s="34">
        <v>42518.837314814817</v>
      </c>
      <c r="E122" s="15" t="s">
        <v>35</v>
      </c>
      <c r="F122" s="15">
        <f>D122-C122</f>
        <v>2.937499999825377E-2</v>
      </c>
      <c r="G122" s="10"/>
    </row>
    <row r="123" spans="1:7" x14ac:dyDescent="0.25">
      <c r="A123" s="6" t="s">
        <v>3504</v>
      </c>
      <c r="B123" s="6">
        <v>4007</v>
      </c>
      <c r="C123" s="34">
        <v>42518.792349537034</v>
      </c>
      <c r="D123" s="34">
        <v>42518.818541666667</v>
      </c>
      <c r="E123" s="15" t="s">
        <v>23</v>
      </c>
      <c r="F123" s="15">
        <f>D123-C123</f>
        <v>2.6192129633272998E-2</v>
      </c>
      <c r="G123" s="10"/>
    </row>
    <row r="124" spans="1:7" x14ac:dyDescent="0.25">
      <c r="A124" s="6" t="s">
        <v>3505</v>
      </c>
      <c r="B124" s="6">
        <v>4008</v>
      </c>
      <c r="C124" s="34">
        <v>42518.829675925925</v>
      </c>
      <c r="D124" s="34">
        <v>42518.860868055555</v>
      </c>
      <c r="E124" s="15" t="s">
        <v>23</v>
      </c>
      <c r="F124" s="15">
        <f>D124-C124</f>
        <v>3.1192129630653653E-2</v>
      </c>
      <c r="G124" s="10"/>
    </row>
    <row r="125" spans="1:7" x14ac:dyDescent="0.25">
      <c r="A125" s="6" t="s">
        <v>3506</v>
      </c>
      <c r="B125" s="6">
        <v>4040</v>
      </c>
      <c r="C125" s="34">
        <v>42518.813171296293</v>
      </c>
      <c r="D125" s="34">
        <v>42518.841377314813</v>
      </c>
      <c r="E125" s="15" t="s">
        <v>37</v>
      </c>
      <c r="F125" s="15">
        <f>D125-C125</f>
        <v>2.8206018519995268E-2</v>
      </c>
      <c r="G125" s="10"/>
    </row>
    <row r="126" spans="1:7" x14ac:dyDescent="0.25">
      <c r="A126" s="6" t="s">
        <v>3507</v>
      </c>
      <c r="B126" s="6">
        <v>4039</v>
      </c>
      <c r="C126" s="34">
        <v>42518.846631944441</v>
      </c>
      <c r="D126" s="34">
        <v>42518.882835648146</v>
      </c>
      <c r="E126" s="15" t="s">
        <v>37</v>
      </c>
      <c r="F126" s="15">
        <f>D126-C126</f>
        <v>3.6203703704813961E-2</v>
      </c>
      <c r="G126" s="10"/>
    </row>
    <row r="127" spans="1:7" x14ac:dyDescent="0.25">
      <c r="A127" s="6" t="s">
        <v>3508</v>
      </c>
      <c r="B127" s="6">
        <v>4024</v>
      </c>
      <c r="C127" s="34">
        <v>42518.835729166669</v>
      </c>
      <c r="D127" s="34">
        <v>42518.861863425926</v>
      </c>
      <c r="E127" s="15" t="s">
        <v>25</v>
      </c>
      <c r="F127" s="15">
        <f>D127-C127</f>
        <v>2.6134259256650694E-2</v>
      </c>
      <c r="G127" s="10"/>
    </row>
    <row r="128" spans="1:7" x14ac:dyDescent="0.25">
      <c r="A128" s="6" t="s">
        <v>3509</v>
      </c>
      <c r="B128" s="6">
        <v>4023</v>
      </c>
      <c r="C128" s="34">
        <v>42518.871168981481</v>
      </c>
      <c r="D128" s="34">
        <v>42518.898784722223</v>
      </c>
      <c r="E128" s="15" t="s">
        <v>25</v>
      </c>
      <c r="F128" s="15">
        <f>D128-C128</f>
        <v>2.7615740742476191E-2</v>
      </c>
      <c r="G128" s="10"/>
    </row>
    <row r="129" spans="1:7" x14ac:dyDescent="0.25">
      <c r="A129" s="6" t="s">
        <v>3510</v>
      </c>
      <c r="B129" s="6">
        <v>4029</v>
      </c>
      <c r="C129" s="34">
        <v>42518.845879629633</v>
      </c>
      <c r="D129" s="34">
        <v>42518.879594907405</v>
      </c>
      <c r="E129" s="15" t="s">
        <v>35</v>
      </c>
      <c r="F129" s="15">
        <f>D129-C129</f>
        <v>3.3715277771989349E-2</v>
      </c>
      <c r="G129" s="10"/>
    </row>
    <row r="130" spans="1:7" x14ac:dyDescent="0.25">
      <c r="A130" s="6" t="s">
        <v>3511</v>
      </c>
      <c r="B130" s="6">
        <v>4030</v>
      </c>
      <c r="C130" s="34">
        <v>42518.890069444446</v>
      </c>
      <c r="D130" s="34">
        <v>42518.919814814813</v>
      </c>
      <c r="E130" s="15" t="s">
        <v>35</v>
      </c>
      <c r="F130" s="15">
        <f>D130-C130</f>
        <v>2.9745370367891155E-2</v>
      </c>
      <c r="G130" s="10"/>
    </row>
    <row r="131" spans="1:7" x14ac:dyDescent="0.25">
      <c r="A131" s="6" t="s">
        <v>3512</v>
      </c>
      <c r="B131" s="6">
        <v>4007</v>
      </c>
      <c r="C131" s="34">
        <v>42518.87300925926</v>
      </c>
      <c r="D131" s="34">
        <v>42518.900694444441</v>
      </c>
      <c r="E131" s="15" t="s">
        <v>23</v>
      </c>
      <c r="F131" s="15">
        <f>D131-C131</f>
        <v>2.7685185181326233E-2</v>
      </c>
      <c r="G131" s="10"/>
    </row>
    <row r="132" spans="1:7" x14ac:dyDescent="0.25">
      <c r="A132" s="6" t="s">
        <v>3513</v>
      </c>
      <c r="B132" s="6">
        <v>4008</v>
      </c>
      <c r="C132" s="34">
        <v>42518.914652777778</v>
      </c>
      <c r="D132" s="34">
        <v>42518.941990740743</v>
      </c>
      <c r="E132" s="15" t="s">
        <v>23</v>
      </c>
      <c r="F132" s="15">
        <f>D132-C132</f>
        <v>2.7337962965248153E-2</v>
      </c>
      <c r="G132" s="10"/>
    </row>
    <row r="133" spans="1:7" x14ac:dyDescent="0.25">
      <c r="A133" s="6" t="s">
        <v>3514</v>
      </c>
      <c r="B133" s="6">
        <v>4040</v>
      </c>
      <c r="C133" s="34">
        <v>42518.888078703705</v>
      </c>
      <c r="D133" s="34">
        <v>42518.9219212963</v>
      </c>
      <c r="E133" s="15" t="s">
        <v>37</v>
      </c>
      <c r="F133" s="15">
        <f>D133-C133</f>
        <v>3.3842592594737653E-2</v>
      </c>
      <c r="G133" s="10"/>
    </row>
    <row r="134" spans="1:7" x14ac:dyDescent="0.25">
      <c r="A134" s="6" t="s">
        <v>3515</v>
      </c>
      <c r="B134" s="6">
        <v>4039</v>
      </c>
      <c r="C134" s="34">
        <v>42518.928506944445</v>
      </c>
      <c r="D134" s="34">
        <v>42518.963564814818</v>
      </c>
      <c r="E134" s="15" t="s">
        <v>37</v>
      </c>
      <c r="F134" s="15">
        <f>D134-C134</f>
        <v>3.5057870372838806E-2</v>
      </c>
      <c r="G134" s="10"/>
    </row>
    <row r="135" spans="1:7" x14ac:dyDescent="0.25">
      <c r="A135" s="6" t="s">
        <v>3516</v>
      </c>
      <c r="B135" s="6">
        <v>4024</v>
      </c>
      <c r="C135" s="34">
        <v>42518.915567129632</v>
      </c>
      <c r="D135" s="34">
        <v>42518.942106481481</v>
      </c>
      <c r="E135" s="15" t="s">
        <v>25</v>
      </c>
      <c r="F135" s="15">
        <f>D135-C135</f>
        <v>2.6539351849351078E-2</v>
      </c>
      <c r="G135" s="10"/>
    </row>
    <row r="136" spans="1:7" x14ac:dyDescent="0.25">
      <c r="A136" s="6" t="s">
        <v>3517</v>
      </c>
      <c r="B136" s="6">
        <v>4023</v>
      </c>
      <c r="C136" s="34">
        <v>42518.950601851851</v>
      </c>
      <c r="D136" s="34">
        <v>42518.981979166667</v>
      </c>
      <c r="E136" s="15" t="s">
        <v>25</v>
      </c>
      <c r="F136" s="15">
        <f>D136-C136</f>
        <v>3.1377314815472346E-2</v>
      </c>
      <c r="G136" s="10"/>
    </row>
    <row r="137" spans="1:7" x14ac:dyDescent="0.25">
      <c r="A137" s="6" t="s">
        <v>3518</v>
      </c>
      <c r="B137" s="6">
        <v>4029</v>
      </c>
      <c r="C137" s="34">
        <v>42518.933877314812</v>
      </c>
      <c r="D137" s="34">
        <v>42518.96402777778</v>
      </c>
      <c r="E137" s="15" t="s">
        <v>35</v>
      </c>
      <c r="F137" s="15">
        <f>D137-C137</f>
        <v>3.0150462967867497E-2</v>
      </c>
      <c r="G137" s="10"/>
    </row>
    <row r="138" spans="1:7" x14ac:dyDescent="0.25">
      <c r="A138" s="6" t="s">
        <v>3519</v>
      </c>
      <c r="B138" s="6">
        <v>4030</v>
      </c>
      <c r="C138" s="34">
        <v>42518.974548611113</v>
      </c>
      <c r="D138" s="34">
        <v>42519.002326388887</v>
      </c>
      <c r="E138" s="15" t="s">
        <v>35</v>
      </c>
      <c r="F138" s="15">
        <f>D138-C138</f>
        <v>2.7777777773735579E-2</v>
      </c>
      <c r="G138" s="10"/>
    </row>
    <row r="139" spans="1:7" x14ac:dyDescent="0.25">
      <c r="A139" s="6" t="s">
        <v>3520</v>
      </c>
      <c r="B139" s="6">
        <v>4007</v>
      </c>
      <c r="C139" s="34">
        <v>42518.956782407404</v>
      </c>
      <c r="D139" s="34">
        <v>42518.988865740743</v>
      </c>
      <c r="E139" s="15" t="s">
        <v>23</v>
      </c>
      <c r="F139" s="15">
        <f>D139-C139</f>
        <v>3.2083333338960074E-2</v>
      </c>
      <c r="G139" s="10"/>
    </row>
    <row r="140" spans="1:7" x14ac:dyDescent="0.25">
      <c r="A140" s="6" t="s">
        <v>3521</v>
      </c>
      <c r="B140" s="6">
        <v>4008</v>
      </c>
      <c r="C140" s="34">
        <v>42518.99722222222</v>
      </c>
      <c r="D140" s="34">
        <v>42519.02443287037</v>
      </c>
      <c r="E140" s="15" t="s">
        <v>23</v>
      </c>
      <c r="F140" s="15">
        <f>D140-C140</f>
        <v>2.7210648149775807E-2</v>
      </c>
      <c r="G140" s="10"/>
    </row>
    <row r="141" spans="1:7" x14ac:dyDescent="0.25">
      <c r="A141" s="6" t="s">
        <v>3522</v>
      </c>
      <c r="B141" s="6">
        <v>4040</v>
      </c>
      <c r="C141" s="34">
        <v>42518.971747685187</v>
      </c>
      <c r="D141" s="34">
        <v>42519.004374999997</v>
      </c>
      <c r="E141" s="15" t="s">
        <v>37</v>
      </c>
      <c r="F141" s="15">
        <f>D141-C141</f>
        <v>3.2627314809360541E-2</v>
      </c>
      <c r="G141" s="10"/>
    </row>
    <row r="142" spans="1:7" x14ac:dyDescent="0.25">
      <c r="A142" s="6" t="s">
        <v>3523</v>
      </c>
      <c r="B142" s="6">
        <v>4039</v>
      </c>
      <c r="C142" s="34">
        <v>42519.010706018518</v>
      </c>
      <c r="D142" s="34">
        <v>42519.047175925924</v>
      </c>
      <c r="E142" s="15" t="s">
        <v>37</v>
      </c>
      <c r="F142" s="15">
        <f>D142-C142</f>
        <v>3.6469907405262347E-2</v>
      </c>
      <c r="G142" s="10"/>
    </row>
    <row r="143" spans="1:7" x14ac:dyDescent="0.25">
      <c r="A143" s="6" t="s">
        <v>3524</v>
      </c>
      <c r="B143" s="6">
        <v>4024</v>
      </c>
      <c r="C143" s="34">
        <v>42518.994351851848</v>
      </c>
      <c r="D143" s="34">
        <v>42519.024965277778</v>
      </c>
      <c r="E143" s="15" t="s">
        <v>25</v>
      </c>
      <c r="F143" s="15">
        <f>D143-C143</f>
        <v>3.0613425929914229E-2</v>
      </c>
      <c r="G143" s="10"/>
    </row>
    <row r="144" spans="1:7" x14ac:dyDescent="0.25">
      <c r="A144" s="6" t="s">
        <v>3525</v>
      </c>
      <c r="B144" s="6">
        <v>4023</v>
      </c>
      <c r="C144" s="34">
        <v>42519.037453703706</v>
      </c>
      <c r="D144" s="34">
        <v>42519.065312500003</v>
      </c>
      <c r="E144" s="15" t="s">
        <v>25</v>
      </c>
      <c r="F144" s="15">
        <f>D144-C144</f>
        <v>2.7858796296641231E-2</v>
      </c>
      <c r="G144" s="10"/>
    </row>
    <row r="145" spans="1:7" x14ac:dyDescent="0.25">
      <c r="A145" s="6" t="s">
        <v>3526</v>
      </c>
      <c r="B145" s="6">
        <v>4029</v>
      </c>
      <c r="C145" s="34">
        <v>42519.017268518517</v>
      </c>
      <c r="D145" s="34">
        <v>42519.045775462961</v>
      </c>
      <c r="E145" s="15" t="s">
        <v>35</v>
      </c>
      <c r="F145" s="15">
        <f>D145-C145</f>
        <v>2.8506944443506654E-2</v>
      </c>
      <c r="G145" s="10"/>
    </row>
    <row r="146" spans="1:7" x14ac:dyDescent="0.25">
      <c r="A146" s="6" t="s">
        <v>3527</v>
      </c>
      <c r="B146" s="6">
        <v>4030</v>
      </c>
      <c r="C146" s="34">
        <v>42519.056307870371</v>
      </c>
      <c r="D146" s="34">
        <v>42519.086377314816</v>
      </c>
      <c r="E146" s="15" t="s">
        <v>35</v>
      </c>
      <c r="F146" s="15">
        <f>D146-C146</f>
        <v>3.0069444444961846E-2</v>
      </c>
      <c r="G146" s="10"/>
    </row>
    <row r="147" spans="1:7" x14ac:dyDescent="0.25">
      <c r="A147" s="6" t="s">
        <v>3528</v>
      </c>
      <c r="B147" s="6">
        <v>4007</v>
      </c>
      <c r="C147" s="34">
        <v>42519.038344907407</v>
      </c>
      <c r="D147" s="34">
        <v>42519.06690972222</v>
      </c>
      <c r="E147" s="15" t="s">
        <v>23</v>
      </c>
      <c r="F147" s="15">
        <f>D147-C147</f>
        <v>2.8564814812853001E-2</v>
      </c>
      <c r="G147" s="10"/>
    </row>
    <row r="148" spans="1:7" x14ac:dyDescent="0.25">
      <c r="A148" s="6" t="s">
        <v>3529</v>
      </c>
      <c r="B148" s="6">
        <v>4008</v>
      </c>
      <c r="C148" s="34">
        <v>42519.080231481479</v>
      </c>
      <c r="D148" s="34">
        <v>42519.106562499997</v>
      </c>
      <c r="E148" s="15" t="s">
        <v>23</v>
      </c>
      <c r="F148" s="15">
        <f>D148-C148</f>
        <v>2.6331018518249039E-2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</sheetData>
  <sortState ref="A3:G148">
    <sortCondition ref="G3:G148"/>
  </sortState>
  <mergeCells count="2">
    <mergeCell ref="A1:F1"/>
    <mergeCell ref="L3:N3"/>
  </mergeCells>
  <conditionalFormatting sqref="C149:G227 E3:F148">
    <cfRule type="expression" dxfId="503" priority="34">
      <formula>#REF!&gt;#REF!</formula>
    </cfRule>
    <cfRule type="expression" dxfId="502" priority="35">
      <formula>#REF!&gt;0</formula>
    </cfRule>
    <cfRule type="expression" dxfId="501" priority="36">
      <formula>#REF!&gt;0</formula>
    </cfRule>
  </conditionalFormatting>
  <conditionalFormatting sqref="A149:G227 E3:F148">
    <cfRule type="expression" dxfId="500" priority="33">
      <formula>NOT(ISBLANK($G3))</formula>
    </cfRule>
  </conditionalFormatting>
  <conditionalFormatting sqref="A149:B227">
    <cfRule type="expression" dxfId="499" priority="37">
      <formula>$P160&gt;0</formula>
    </cfRule>
    <cfRule type="expression" dxfId="498" priority="38">
      <formula>$O160&gt;0</formula>
    </cfRule>
  </conditionalFormatting>
  <conditionalFormatting sqref="G4 A3:D148 G7 G11:G148">
    <cfRule type="expression" dxfId="497" priority="25">
      <formula>$P3&gt;0</formula>
    </cfRule>
    <cfRule type="expression" dxfId="496" priority="26">
      <formula>$O3&gt;0</formula>
    </cfRule>
  </conditionalFormatting>
  <conditionalFormatting sqref="G5:G6">
    <cfRule type="expression" dxfId="493" priority="10">
      <formula>$P5&gt;0</formula>
    </cfRule>
    <cfRule type="expression" dxfId="492" priority="11" stopIfTrue="1">
      <formula>$O5&gt;0</formula>
    </cfRule>
  </conditionalFormatting>
  <conditionalFormatting sqref="G10">
    <cfRule type="expression" dxfId="490" priority="7">
      <formula>$P10&gt;0</formula>
    </cfRule>
    <cfRule type="expression" dxfId="489" priority="8" stopIfTrue="1">
      <formula>$O10&gt;0</formula>
    </cfRule>
  </conditionalFormatting>
  <conditionalFormatting sqref="G8:G9">
    <cfRule type="expression" dxfId="487" priority="4">
      <formula>$P8&gt;0</formula>
    </cfRule>
    <cfRule type="expression" dxfId="486" priority="5" stopIfTrue="1">
      <formula>$O8&gt;0</formula>
    </cfRule>
  </conditionalFormatting>
  <conditionalFormatting sqref="G3">
    <cfRule type="expression" dxfId="261" priority="2">
      <formula>$P3&gt;0</formula>
    </cfRule>
    <cfRule type="expression" dxfId="260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2514013-CB3C-4981-8055-5887C4D2D576}">
            <xm:f>$N160&gt;'[Train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A149:B227</xm:sqref>
        </x14:conditionalFormatting>
        <x14:conditionalFormatting xmlns:xm="http://schemas.microsoft.com/office/excel/2006/main">
          <x14:cfRule type="expression" priority="40" id="{5B52FBB2-96B8-4015-96ED-866B1CDB5F64}">
            <xm:f>$N3&gt;'[Train Runs and Enforcements 2016-05-28.xlsx]Variables'!#REF!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 A3:D148 G7 G11:G148</xm:sqref>
        </x14:conditionalFormatting>
        <x14:conditionalFormatting xmlns:xm="http://schemas.microsoft.com/office/excel/2006/main">
          <x14:cfRule type="expression" priority="12" id="{C69F5122-F746-4FF0-ABCC-C9543ED91DDF}">
            <xm:f>$N5&gt;'[Train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G5:G6</xm:sqref>
        </x14:conditionalFormatting>
        <x14:conditionalFormatting xmlns:xm="http://schemas.microsoft.com/office/excel/2006/main">
          <x14:cfRule type="expression" priority="9" id="{8127903D-CB02-4E43-87A3-C6A0D8583C0B}">
            <xm:f>$N10&gt;'[Train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71E6CC05-9027-44F3-B4D9-51CD6FC876E6}">
            <xm:f>$N8&gt;'[Train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G8:G9</xm:sqref>
        </x14:conditionalFormatting>
        <x14:conditionalFormatting xmlns:xm="http://schemas.microsoft.com/office/excel/2006/main">
          <x14:cfRule type="expression" priority="1" id="{B3BB7FA9-00C4-4FBF-9B3C-179B254E2A74}">
            <xm:f>$N3&gt;'[Train Runs and Enforcements 2016-06-08.xlsx]Variables'!#REF!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9"/>
  <sheetViews>
    <sheetView workbookViewId="0">
      <selection activeCell="G27" sqref="G2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- 2016-05-27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3333</v>
      </c>
      <c r="B3" s="13">
        <v>4017</v>
      </c>
      <c r="C3" s="42">
        <v>42517.697314814817</v>
      </c>
      <c r="D3" s="42">
        <v>42517.728900462964</v>
      </c>
      <c r="E3" s="16" t="s">
        <v>36</v>
      </c>
      <c r="F3" s="16">
        <f>D3-C3</f>
        <v>3.1585648146574385E-2</v>
      </c>
      <c r="G3" s="14" t="s">
        <v>3383</v>
      </c>
      <c r="J3" s="20">
        <v>42517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13" t="s">
        <v>3319</v>
      </c>
      <c r="B4" s="13">
        <v>4017</v>
      </c>
      <c r="C4" s="42">
        <v>42517.622175925928</v>
      </c>
      <c r="D4" s="42">
        <v>42517.660671296297</v>
      </c>
      <c r="E4" s="16" t="s">
        <v>36</v>
      </c>
      <c r="F4" s="16">
        <f>D4-C4</f>
        <v>3.849537036876427E-2</v>
      </c>
      <c r="G4" s="14" t="s">
        <v>4708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3254</v>
      </c>
      <c r="B5" s="13">
        <v>4039</v>
      </c>
      <c r="C5" s="42">
        <v>42517.260659722226</v>
      </c>
      <c r="D5" s="42">
        <v>42517.291655092595</v>
      </c>
      <c r="E5" s="16" t="s">
        <v>37</v>
      </c>
      <c r="F5" s="16">
        <f>D5-C5</f>
        <v>3.0995370369055308E-2</v>
      </c>
      <c r="G5" s="14" t="s">
        <v>4708</v>
      </c>
      <c r="J5" s="22" t="s">
        <v>7</v>
      </c>
      <c r="K5" s="24">
        <f>COUNTA(F3:F993)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3272</v>
      </c>
      <c r="B6" s="13">
        <v>4016</v>
      </c>
      <c r="C6" s="42">
        <v>42517.345891203702</v>
      </c>
      <c r="D6" s="42">
        <v>42517.361805555556</v>
      </c>
      <c r="E6" s="16" t="s">
        <v>31</v>
      </c>
      <c r="F6" s="16">
        <f>D6-C6</f>
        <v>1.5914351854007691E-2</v>
      </c>
      <c r="G6" s="14" t="s">
        <v>4708</v>
      </c>
      <c r="J6" s="22" t="s">
        <v>15</v>
      </c>
      <c r="K6" s="24">
        <f>K5-K8</f>
        <v>136</v>
      </c>
      <c r="L6" s="25">
        <v>43.309558823504418</v>
      </c>
      <c r="M6" s="25">
        <v>36.333333329530433</v>
      </c>
      <c r="N6" s="25">
        <v>55.783333329018205</v>
      </c>
    </row>
    <row r="7" spans="1:65" s="2" customFormat="1" x14ac:dyDescent="0.25">
      <c r="A7" s="13" t="s">
        <v>3291</v>
      </c>
      <c r="B7" s="13">
        <v>4018</v>
      </c>
      <c r="C7" s="42">
        <v>42517.438055555554</v>
      </c>
      <c r="D7" s="42">
        <v>42517.472361111111</v>
      </c>
      <c r="E7" s="16" t="s">
        <v>36</v>
      </c>
      <c r="F7" s="16">
        <f>D7-C7</f>
        <v>3.4305555556784384E-2</v>
      </c>
      <c r="G7" s="14" t="s">
        <v>4708</v>
      </c>
      <c r="J7" s="22" t="s">
        <v>9</v>
      </c>
      <c r="K7" s="29">
        <f>K6/K5</f>
        <v>0.94444444444444442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3328</v>
      </c>
      <c r="B8" s="13">
        <v>4031</v>
      </c>
      <c r="C8" s="42">
        <v>42517.635208333333</v>
      </c>
      <c r="D8" s="42">
        <v>42517.664224537039</v>
      </c>
      <c r="E8" s="16" t="s">
        <v>32</v>
      </c>
      <c r="F8" s="16">
        <f>D8-C8</f>
        <v>2.9016203705396038E-2</v>
      </c>
      <c r="G8" s="14" t="s">
        <v>3382</v>
      </c>
      <c r="J8" s="22" t="s">
        <v>16</v>
      </c>
      <c r="K8" s="24">
        <f>COUNTA(G3:G993)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3342</v>
      </c>
      <c r="B9" s="13">
        <v>4031</v>
      </c>
      <c r="C9" s="42">
        <v>42517.70584490741</v>
      </c>
      <c r="D9" s="42">
        <v>42517.719756944447</v>
      </c>
      <c r="E9" s="16" t="s">
        <v>32</v>
      </c>
      <c r="F9" s="16">
        <f>D9-C9</f>
        <v>1.3912037036789116E-2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3372</v>
      </c>
      <c r="B10" s="13">
        <v>4044</v>
      </c>
      <c r="C10" s="42">
        <v>42517.957372685189</v>
      </c>
      <c r="D10" s="42">
        <v>42517.982060185182</v>
      </c>
      <c r="E10" s="16" t="s">
        <v>24</v>
      </c>
      <c r="F10" s="16">
        <f>D10-C10</f>
        <v>2.4687499993888196E-2</v>
      </c>
      <c r="G10" s="14" t="s">
        <v>4704</v>
      </c>
    </row>
    <row r="11" spans="1:65" s="2" customFormat="1" x14ac:dyDescent="0.25">
      <c r="A11" s="6" t="s">
        <v>3239</v>
      </c>
      <c r="B11" s="6">
        <v>4024</v>
      </c>
      <c r="C11" s="34">
        <v>42517.128078703703</v>
      </c>
      <c r="D11" s="34">
        <v>42517.161122685182</v>
      </c>
      <c r="E11" s="15" t="s">
        <v>25</v>
      </c>
      <c r="F11" s="15">
        <f>D11-C11</f>
        <v>3.3043981478840578E-2</v>
      </c>
      <c r="G11" s="10"/>
    </row>
    <row r="12" spans="1:65" s="2" customFormat="1" x14ac:dyDescent="0.25">
      <c r="A12" s="6" t="s">
        <v>3240</v>
      </c>
      <c r="B12" s="6">
        <v>4017</v>
      </c>
      <c r="C12" s="34">
        <v>42517.171053240738</v>
      </c>
      <c r="D12" s="34">
        <v>42517.200370370374</v>
      </c>
      <c r="E12" s="15" t="s">
        <v>36</v>
      </c>
      <c r="F12" s="15">
        <f>D12-C12</f>
        <v>2.9317129636183381E-2</v>
      </c>
      <c r="G12" s="10"/>
    </row>
    <row r="13" spans="1:65" s="2" customFormat="1" x14ac:dyDescent="0.25">
      <c r="A13" s="6" t="s">
        <v>3241</v>
      </c>
      <c r="B13" s="6">
        <v>4040</v>
      </c>
      <c r="C13" s="34">
        <v>42517.155393518522</v>
      </c>
      <c r="D13" s="34">
        <v>42517.181979166664</v>
      </c>
      <c r="E13" s="15" t="s">
        <v>37</v>
      </c>
      <c r="F13" s="15">
        <f>D13-C13</f>
        <v>2.6585648141917773E-2</v>
      </c>
      <c r="G13" s="10"/>
    </row>
    <row r="14" spans="1:65" s="2" customFormat="1" x14ac:dyDescent="0.25">
      <c r="A14" s="6" t="s">
        <v>3242</v>
      </c>
      <c r="B14" s="6">
        <v>4037</v>
      </c>
      <c r="C14" s="34">
        <v>42517.193935185183</v>
      </c>
      <c r="D14" s="34">
        <v>42517.222893518519</v>
      </c>
      <c r="E14" s="15" t="s">
        <v>27</v>
      </c>
      <c r="F14" s="15">
        <f>D14-C14</f>
        <v>2.8958333336049691E-2</v>
      </c>
      <c r="G14" s="10"/>
    </row>
    <row r="15" spans="1:65" s="2" customFormat="1" x14ac:dyDescent="0.25">
      <c r="A15" s="6" t="s">
        <v>3243</v>
      </c>
      <c r="B15" s="6">
        <v>4029</v>
      </c>
      <c r="C15" s="34">
        <v>42517.171342592592</v>
      </c>
      <c r="D15" s="34">
        <v>42517.203067129631</v>
      </c>
      <c r="E15" s="15" t="s">
        <v>35</v>
      </c>
      <c r="F15" s="15">
        <f>D15-C15</f>
        <v>3.1724537038826384E-2</v>
      </c>
      <c r="G15" s="10"/>
    </row>
    <row r="16" spans="1:65" s="2" customFormat="1" x14ac:dyDescent="0.25">
      <c r="A16" s="6" t="s">
        <v>3244</v>
      </c>
      <c r="B16" s="6">
        <v>4032</v>
      </c>
      <c r="C16" s="34">
        <v>42517.21365740741</v>
      </c>
      <c r="D16" s="34">
        <v>42517.242199074077</v>
      </c>
      <c r="E16" s="15" t="s">
        <v>32</v>
      </c>
      <c r="F16" s="15">
        <f>D16-C16</f>
        <v>2.8541666666569654E-2</v>
      </c>
      <c r="G16" s="10"/>
    </row>
    <row r="17" spans="1:7" s="2" customFormat="1" x14ac:dyDescent="0.25">
      <c r="A17" s="6" t="s">
        <v>3245</v>
      </c>
      <c r="B17" s="6">
        <v>4016</v>
      </c>
      <c r="C17" s="34">
        <v>42517.186597222222</v>
      </c>
      <c r="D17" s="34">
        <v>42517.213217592594</v>
      </c>
      <c r="E17" s="15" t="s">
        <v>31</v>
      </c>
      <c r="F17" s="15">
        <f>D17-C17</f>
        <v>2.662037037225673E-2</v>
      </c>
      <c r="G17" s="10"/>
    </row>
    <row r="18" spans="1:7" s="2" customFormat="1" x14ac:dyDescent="0.25">
      <c r="A18" s="6" t="s">
        <v>3246</v>
      </c>
      <c r="B18" s="6">
        <v>4015</v>
      </c>
      <c r="C18" s="34">
        <v>42517.225451388891</v>
      </c>
      <c r="D18" s="34">
        <v>42517.254074074073</v>
      </c>
      <c r="E18" s="15" t="s">
        <v>31</v>
      </c>
      <c r="F18" s="15">
        <f>D18-C18</f>
        <v>2.8622685182199348E-2</v>
      </c>
      <c r="G18" s="10"/>
    </row>
    <row r="19" spans="1:7" s="2" customFormat="1" x14ac:dyDescent="0.25">
      <c r="A19" s="6" t="s">
        <v>3247</v>
      </c>
      <c r="B19" s="6">
        <v>4044</v>
      </c>
      <c r="C19" s="34">
        <v>42517.191458333335</v>
      </c>
      <c r="D19" s="34">
        <v>42517.222569444442</v>
      </c>
      <c r="E19" s="15" t="s">
        <v>24</v>
      </c>
      <c r="F19" s="15">
        <f>D19-C19</f>
        <v>3.1111111107748002E-2</v>
      </c>
      <c r="G19" s="10"/>
    </row>
    <row r="20" spans="1:7" s="2" customFormat="1" x14ac:dyDescent="0.25">
      <c r="A20" s="6" t="s">
        <v>3248</v>
      </c>
      <c r="B20" s="6">
        <v>4043</v>
      </c>
      <c r="C20" s="34">
        <v>42517.236388888887</v>
      </c>
      <c r="D20" s="34">
        <v>42517.267581018517</v>
      </c>
      <c r="E20" s="15" t="s">
        <v>24</v>
      </c>
      <c r="F20" s="15">
        <f>D20-C20</f>
        <v>3.1192129630653653E-2</v>
      </c>
      <c r="G20" s="10"/>
    </row>
    <row r="21" spans="1:7" s="2" customFormat="1" x14ac:dyDescent="0.25">
      <c r="A21" s="6" t="s">
        <v>3249</v>
      </c>
      <c r="B21" s="6">
        <v>4024</v>
      </c>
      <c r="C21" s="34">
        <v>42517.207708333335</v>
      </c>
      <c r="D21" s="34">
        <v>42517.232939814814</v>
      </c>
      <c r="E21" s="15" t="s">
        <v>25</v>
      </c>
      <c r="F21" s="15">
        <f>D21-C21</f>
        <v>2.5231481478840578E-2</v>
      </c>
      <c r="G21" s="10"/>
    </row>
    <row r="22" spans="1:7" s="2" customFormat="1" x14ac:dyDescent="0.25">
      <c r="A22" s="6" t="s">
        <v>3250</v>
      </c>
      <c r="B22" s="6">
        <v>4023</v>
      </c>
      <c r="C22" s="34">
        <v>42517.243900462963</v>
      </c>
      <c r="D22" s="34">
        <v>42517.27716435185</v>
      </c>
      <c r="E22" s="15" t="s">
        <v>25</v>
      </c>
      <c r="F22" s="15">
        <f>D22-C22</f>
        <v>3.326388888672227E-2</v>
      </c>
      <c r="G22" s="10"/>
    </row>
    <row r="23" spans="1:7" s="2" customFormat="1" x14ac:dyDescent="0.25">
      <c r="A23" s="6" t="s">
        <v>3251</v>
      </c>
      <c r="B23" s="6">
        <v>4018</v>
      </c>
      <c r="C23" s="34">
        <v>42517.207442129627</v>
      </c>
      <c r="D23" s="34">
        <v>42517.244490740741</v>
      </c>
      <c r="E23" s="15" t="s">
        <v>36</v>
      </c>
      <c r="F23" s="15">
        <f>D23-C23</f>
        <v>3.704861111327773E-2</v>
      </c>
      <c r="G23" s="10"/>
    </row>
    <row r="24" spans="1:7" s="2" customFormat="1" x14ac:dyDescent="0.25">
      <c r="A24" s="6" t="s">
        <v>3252</v>
      </c>
      <c r="B24" s="6">
        <v>4017</v>
      </c>
      <c r="C24" s="34">
        <v>42517.253958333335</v>
      </c>
      <c r="D24" s="34">
        <v>42517.287187499998</v>
      </c>
      <c r="E24" s="15" t="s">
        <v>36</v>
      </c>
      <c r="F24" s="15">
        <f>D24-C24</f>
        <v>3.3229166663659271E-2</v>
      </c>
      <c r="G24" s="10"/>
    </row>
    <row r="25" spans="1:7" s="2" customFormat="1" x14ac:dyDescent="0.25">
      <c r="A25" s="6" t="s">
        <v>3253</v>
      </c>
      <c r="B25" s="6">
        <v>4040</v>
      </c>
      <c r="C25" s="34">
        <v>42517.227986111109</v>
      </c>
      <c r="D25" s="34">
        <v>42517.254386574074</v>
      </c>
      <c r="E25" s="15" t="s">
        <v>37</v>
      </c>
      <c r="F25" s="15">
        <f>D25-C25</f>
        <v>2.6400462964375038E-2</v>
      </c>
      <c r="G25" s="10"/>
    </row>
    <row r="26" spans="1:7" s="2" customFormat="1" x14ac:dyDescent="0.25">
      <c r="A26" s="6" t="s">
        <v>3255</v>
      </c>
      <c r="B26" s="6">
        <v>4038</v>
      </c>
      <c r="C26" s="34">
        <v>42517.232604166667</v>
      </c>
      <c r="D26" s="34">
        <v>42517.264664351853</v>
      </c>
      <c r="E26" s="15" t="s">
        <v>27</v>
      </c>
      <c r="F26" s="15">
        <f>D26-C26</f>
        <v>3.2060185185400769E-2</v>
      </c>
      <c r="G26" s="10"/>
    </row>
    <row r="27" spans="1:7" s="2" customFormat="1" x14ac:dyDescent="0.25">
      <c r="A27" s="6" t="s">
        <v>3256</v>
      </c>
      <c r="B27" s="6">
        <v>4037</v>
      </c>
      <c r="C27" s="34">
        <v>42517.270185185182</v>
      </c>
      <c r="D27" s="34">
        <v>42517.308125000003</v>
      </c>
      <c r="E27" s="15" t="s">
        <v>27</v>
      </c>
      <c r="F27" s="15">
        <f>D27-C27</f>
        <v>3.793981482158415E-2</v>
      </c>
      <c r="G27" s="10"/>
    </row>
    <row r="28" spans="1:7" s="2" customFormat="1" x14ac:dyDescent="0.25">
      <c r="A28" s="6" t="s">
        <v>3257</v>
      </c>
      <c r="B28" s="6">
        <v>4029</v>
      </c>
      <c r="C28" s="34">
        <v>42517.248298611114</v>
      </c>
      <c r="D28" s="34">
        <v>42517.279803240737</v>
      </c>
      <c r="E28" s="15" t="s">
        <v>35</v>
      </c>
      <c r="F28" s="15">
        <f>D28-C28</f>
        <v>3.1504629623668734E-2</v>
      </c>
      <c r="G28" s="10"/>
    </row>
    <row r="29" spans="1:7" s="2" customFormat="1" x14ac:dyDescent="0.25">
      <c r="A29" s="6" t="s">
        <v>3258</v>
      </c>
      <c r="B29" s="6">
        <v>4030</v>
      </c>
      <c r="C29" s="34">
        <v>42517.285717592589</v>
      </c>
      <c r="D29" s="34">
        <v>42517.31658564815</v>
      </c>
      <c r="E29" s="15" t="s">
        <v>35</v>
      </c>
      <c r="F29" s="15">
        <f>D29-C29</f>
        <v>3.086805556085892E-2</v>
      </c>
      <c r="G29" s="10"/>
    </row>
    <row r="30" spans="1:7" s="2" customFormat="1" x14ac:dyDescent="0.25">
      <c r="A30" s="6" t="s">
        <v>3259</v>
      </c>
      <c r="B30" s="6">
        <v>4016</v>
      </c>
      <c r="C30" s="34">
        <v>42517.258437500001</v>
      </c>
      <c r="D30" s="34">
        <v>42517.287314814814</v>
      </c>
      <c r="E30" s="15" t="s">
        <v>31</v>
      </c>
      <c r="F30" s="15">
        <f>D30-C30</f>
        <v>2.8877314813144039E-2</v>
      </c>
      <c r="G30" s="10"/>
    </row>
    <row r="31" spans="1:7" s="2" customFormat="1" x14ac:dyDescent="0.25">
      <c r="A31" s="6" t="s">
        <v>3260</v>
      </c>
      <c r="B31" s="6">
        <v>4015</v>
      </c>
      <c r="C31" s="34">
        <v>42517.299270833333</v>
      </c>
      <c r="D31" s="34">
        <v>42517.329745370371</v>
      </c>
      <c r="E31" s="15" t="s">
        <v>31</v>
      </c>
      <c r="F31" s="15">
        <f>D31-C31</f>
        <v>3.047453703766223E-2</v>
      </c>
      <c r="G31" s="10"/>
    </row>
    <row r="32" spans="1:7" s="2" customFormat="1" x14ac:dyDescent="0.25">
      <c r="A32" s="6" t="s">
        <v>3261</v>
      </c>
      <c r="B32" s="6">
        <v>4044</v>
      </c>
      <c r="C32" s="34">
        <v>42517.270914351851</v>
      </c>
      <c r="D32" s="34">
        <v>42517.296296296299</v>
      </c>
      <c r="E32" s="15" t="s">
        <v>24</v>
      </c>
      <c r="F32" s="15">
        <f>D32-C32</f>
        <v>2.5381944447872229E-2</v>
      </c>
      <c r="G32" s="10"/>
    </row>
    <row r="33" spans="1:7" s="2" customFormat="1" x14ac:dyDescent="0.25">
      <c r="A33" s="6" t="s">
        <v>3262</v>
      </c>
      <c r="B33" s="6">
        <v>4024</v>
      </c>
      <c r="C33" s="34">
        <v>42517.280706018515</v>
      </c>
      <c r="D33" s="34">
        <v>42517.307280092595</v>
      </c>
      <c r="E33" s="15" t="s">
        <v>25</v>
      </c>
      <c r="F33" s="15">
        <f>D33-C33</f>
        <v>2.6574074079690035E-2</v>
      </c>
      <c r="G33" s="10"/>
    </row>
    <row r="34" spans="1:7" s="2" customFormat="1" x14ac:dyDescent="0.25">
      <c r="A34" s="6" t="s">
        <v>3263</v>
      </c>
      <c r="B34" s="6">
        <v>4023</v>
      </c>
      <c r="C34" s="34">
        <v>42517.318518518521</v>
      </c>
      <c r="D34" s="34">
        <v>42517.347731481481</v>
      </c>
      <c r="E34" s="15" t="s">
        <v>25</v>
      </c>
      <c r="F34" s="15">
        <f>D34-C34</f>
        <v>2.9212962959718425E-2</v>
      </c>
      <c r="G34" s="10"/>
    </row>
    <row r="35" spans="1:7" s="2" customFormat="1" x14ac:dyDescent="0.25">
      <c r="A35" s="6" t="s">
        <v>3264</v>
      </c>
      <c r="B35" s="6">
        <v>4018</v>
      </c>
      <c r="C35" s="34">
        <v>42517.289444444446</v>
      </c>
      <c r="D35" s="34">
        <v>42517.317291666666</v>
      </c>
      <c r="E35" s="15" t="s">
        <v>36</v>
      </c>
      <c r="F35" s="15">
        <f>D35-C35</f>
        <v>2.7847222219861578E-2</v>
      </c>
      <c r="G35" s="10"/>
    </row>
    <row r="36" spans="1:7" s="2" customFormat="1" x14ac:dyDescent="0.25">
      <c r="A36" s="6" t="s">
        <v>3265</v>
      </c>
      <c r="B36" s="6">
        <v>4017</v>
      </c>
      <c r="C36" s="34">
        <v>42517.328738425924</v>
      </c>
      <c r="D36" s="34">
        <v>42517.356504629628</v>
      </c>
      <c r="E36" s="15" t="s">
        <v>36</v>
      </c>
      <c r="F36" s="15">
        <f>D36-C36</f>
        <v>2.7766203704231884E-2</v>
      </c>
      <c r="G36" s="10"/>
    </row>
    <row r="37" spans="1:7" s="2" customFormat="1" x14ac:dyDescent="0.25">
      <c r="A37" s="6" t="s">
        <v>3266</v>
      </c>
      <c r="B37" s="6">
        <v>4040</v>
      </c>
      <c r="C37" s="34">
        <v>42517.302881944444</v>
      </c>
      <c r="D37" s="34">
        <v>42517.329097222224</v>
      </c>
      <c r="E37" s="15" t="s">
        <v>37</v>
      </c>
      <c r="F37" s="15">
        <f>D37-C37</f>
        <v>2.6215277779556345E-2</v>
      </c>
      <c r="G37" s="10"/>
    </row>
    <row r="38" spans="1:7" s="2" customFormat="1" x14ac:dyDescent="0.25">
      <c r="A38" s="6" t="s">
        <v>3267</v>
      </c>
      <c r="B38" s="6">
        <v>4039</v>
      </c>
      <c r="C38" s="34">
        <v>42517.337835648148</v>
      </c>
      <c r="D38" s="34">
        <v>42517.369305555556</v>
      </c>
      <c r="E38" s="15" t="s">
        <v>37</v>
      </c>
      <c r="F38" s="15">
        <f>D38-C38</f>
        <v>3.1469907407881692E-2</v>
      </c>
      <c r="G38" s="10"/>
    </row>
    <row r="39" spans="1:7" s="2" customFormat="1" x14ac:dyDescent="0.25">
      <c r="A39" s="6" t="s">
        <v>3268</v>
      </c>
      <c r="B39" s="6">
        <v>4038</v>
      </c>
      <c r="C39" s="34">
        <v>42517.310231481482</v>
      </c>
      <c r="D39" s="34">
        <v>42517.338622685187</v>
      </c>
      <c r="E39" s="15" t="s">
        <v>27</v>
      </c>
      <c r="F39" s="15">
        <f>D39-C39</f>
        <v>2.8391203704813961E-2</v>
      </c>
      <c r="G39" s="10"/>
    </row>
    <row r="40" spans="1:7" s="2" customFormat="1" x14ac:dyDescent="0.25">
      <c r="A40" s="6" t="s">
        <v>3269</v>
      </c>
      <c r="B40" s="6">
        <v>4037</v>
      </c>
      <c r="C40" s="34">
        <v>42517.349189814813</v>
      </c>
      <c r="D40" s="34">
        <v>42517.380231481482</v>
      </c>
      <c r="E40" s="15" t="s">
        <v>27</v>
      </c>
      <c r="F40" s="15">
        <f>D40-C40</f>
        <v>3.104166666889796E-2</v>
      </c>
      <c r="G40" s="10"/>
    </row>
    <row r="41" spans="1:7" s="2" customFormat="1" x14ac:dyDescent="0.25">
      <c r="A41" s="6" t="s">
        <v>3270</v>
      </c>
      <c r="B41" s="6">
        <v>4029</v>
      </c>
      <c r="C41" s="34">
        <v>42517.320601851854</v>
      </c>
      <c r="D41" s="34">
        <v>42517.348252314812</v>
      </c>
      <c r="E41" s="15" t="s">
        <v>35</v>
      </c>
      <c r="F41" s="15">
        <f>D41-C41</f>
        <v>2.7650462958263233E-2</v>
      </c>
      <c r="G41" s="10"/>
    </row>
    <row r="42" spans="1:7" s="2" customFormat="1" x14ac:dyDescent="0.25">
      <c r="A42" s="6" t="s">
        <v>3271</v>
      </c>
      <c r="B42" s="6">
        <v>4030</v>
      </c>
      <c r="C42" s="34">
        <v>42517.358518518522</v>
      </c>
      <c r="D42" s="34">
        <v>42517.389062499999</v>
      </c>
      <c r="E42" s="15" t="s">
        <v>35</v>
      </c>
      <c r="F42" s="15">
        <f>D42-C42</f>
        <v>3.0543981476512272E-2</v>
      </c>
      <c r="G42" s="10"/>
    </row>
    <row r="43" spans="1:7" s="2" customFormat="1" x14ac:dyDescent="0.25">
      <c r="A43" s="6" t="s">
        <v>3272</v>
      </c>
      <c r="B43" s="6">
        <v>4016</v>
      </c>
      <c r="C43" s="34">
        <v>42517.333680555559</v>
      </c>
      <c r="D43" s="34">
        <v>42517.33997685185</v>
      </c>
      <c r="E43" s="15" t="s">
        <v>31</v>
      </c>
      <c r="F43" s="15">
        <f>D43-C43</f>
        <v>6.2962962911115028E-3</v>
      </c>
      <c r="G43" s="10"/>
    </row>
    <row r="44" spans="1:7" s="2" customFormat="1" x14ac:dyDescent="0.25">
      <c r="A44" s="6" t="s">
        <v>3273</v>
      </c>
      <c r="B44" s="6">
        <v>4015</v>
      </c>
      <c r="C44" s="34">
        <v>42517.370995370373</v>
      </c>
      <c r="D44" s="34">
        <v>42517.400069444448</v>
      </c>
      <c r="E44" s="15" t="s">
        <v>31</v>
      </c>
      <c r="F44" s="15">
        <f>D44-C44</f>
        <v>2.9074074074742384E-2</v>
      </c>
      <c r="G44" s="10"/>
    </row>
    <row r="45" spans="1:7" s="2" customFormat="1" x14ac:dyDescent="0.25">
      <c r="A45" s="6" t="s">
        <v>3274</v>
      </c>
      <c r="B45" s="6">
        <v>4032</v>
      </c>
      <c r="C45" s="34">
        <v>42517.338645833333</v>
      </c>
      <c r="D45" s="34">
        <v>42517.408680555556</v>
      </c>
      <c r="E45" s="15" t="s">
        <v>32</v>
      </c>
      <c r="F45" s="15">
        <f>D45-C45</f>
        <v>7.0034722222771961E-2</v>
      </c>
      <c r="G45" s="10"/>
    </row>
    <row r="46" spans="1:7" s="2" customFormat="1" x14ac:dyDescent="0.25">
      <c r="A46" s="6" t="s">
        <v>3275</v>
      </c>
      <c r="B46" s="6">
        <v>4024</v>
      </c>
      <c r="C46" s="34">
        <v>42517.351041666669</v>
      </c>
      <c r="D46" s="34">
        <v>42517.378796296296</v>
      </c>
      <c r="E46" s="15" t="s">
        <v>25</v>
      </c>
      <c r="F46" s="15">
        <f>D46-C46</f>
        <v>2.7754629627452232E-2</v>
      </c>
      <c r="G46" s="10"/>
    </row>
    <row r="47" spans="1:7" s="2" customFormat="1" x14ac:dyDescent="0.25">
      <c r="A47" s="6" t="s">
        <v>3276</v>
      </c>
      <c r="B47" s="6">
        <v>4023</v>
      </c>
      <c r="C47" s="34">
        <v>42517.388819444444</v>
      </c>
      <c r="D47" s="34">
        <v>42517.422685185185</v>
      </c>
      <c r="E47" s="15" t="s">
        <v>25</v>
      </c>
      <c r="F47" s="15">
        <f>D47-C47</f>
        <v>3.3865740741021E-2</v>
      </c>
      <c r="G47" s="10"/>
    </row>
    <row r="48" spans="1:7" s="2" customFormat="1" x14ac:dyDescent="0.25">
      <c r="A48" s="6" t="s">
        <v>3277</v>
      </c>
      <c r="B48" s="6">
        <v>4018</v>
      </c>
      <c r="C48" s="34">
        <v>42517.358969907407</v>
      </c>
      <c r="D48" s="34">
        <v>42517.390034722222</v>
      </c>
      <c r="E48" s="15" t="s">
        <v>36</v>
      </c>
      <c r="F48" s="15">
        <f>D48-C48</f>
        <v>3.1064814815181307E-2</v>
      </c>
      <c r="G48" s="10"/>
    </row>
    <row r="49" spans="1:7" s="2" customFormat="1" x14ac:dyDescent="0.25">
      <c r="A49" s="6" t="s">
        <v>3278</v>
      </c>
      <c r="B49" s="6">
        <v>4017</v>
      </c>
      <c r="C49" s="34">
        <v>42517.400810185187</v>
      </c>
      <c r="D49" s="34">
        <v>42517.431215277778</v>
      </c>
      <c r="E49" s="15" t="s">
        <v>36</v>
      </c>
      <c r="F49" s="15">
        <f>D49-C49</f>
        <v>3.0405092591536231E-2</v>
      </c>
      <c r="G49" s="10"/>
    </row>
    <row r="50" spans="1:7" s="2" customFormat="1" x14ac:dyDescent="0.25">
      <c r="A50" s="6" t="s">
        <v>3279</v>
      </c>
      <c r="B50" s="6">
        <v>4040</v>
      </c>
      <c r="C50" s="34">
        <v>42517.372662037036</v>
      </c>
      <c r="D50" s="34">
        <v>42517.399756944447</v>
      </c>
      <c r="E50" s="15" t="s">
        <v>37</v>
      </c>
      <c r="F50" s="15">
        <f>D50-C50</f>
        <v>2.7094907411083113E-2</v>
      </c>
      <c r="G50" s="10"/>
    </row>
    <row r="51" spans="1:7" s="2" customFormat="1" x14ac:dyDescent="0.25">
      <c r="A51" s="6" t="s">
        <v>3280</v>
      </c>
      <c r="B51" s="6">
        <v>4039</v>
      </c>
      <c r="C51" s="34">
        <v>42517.411134259259</v>
      </c>
      <c r="D51" s="34">
        <v>42517.442499999997</v>
      </c>
      <c r="E51" s="15" t="s">
        <v>37</v>
      </c>
      <c r="F51" s="15">
        <f>D51-C51</f>
        <v>3.1365740738692693E-2</v>
      </c>
      <c r="G51" s="10"/>
    </row>
    <row r="52" spans="1:7" s="2" customFormat="1" x14ac:dyDescent="0.25">
      <c r="A52" s="6" t="s">
        <v>3281</v>
      </c>
      <c r="B52" s="6">
        <v>4038</v>
      </c>
      <c r="C52" s="34">
        <v>42517.3828587963</v>
      </c>
      <c r="D52" s="34">
        <v>42517.410868055558</v>
      </c>
      <c r="E52" s="15" t="s">
        <v>27</v>
      </c>
      <c r="F52" s="15">
        <f>D52-C52</f>
        <v>2.8009259258396924E-2</v>
      </c>
      <c r="G52" s="10"/>
    </row>
    <row r="53" spans="1:7" s="2" customFormat="1" x14ac:dyDescent="0.25">
      <c r="A53" s="6" t="s">
        <v>3282</v>
      </c>
      <c r="B53" s="6">
        <v>4037</v>
      </c>
      <c r="C53" s="34">
        <v>42517.421886574077</v>
      </c>
      <c r="D53" s="34">
        <v>42517.455775462964</v>
      </c>
      <c r="E53" s="15" t="s">
        <v>27</v>
      </c>
      <c r="F53" s="15">
        <f>D53-C53</f>
        <v>3.3888888887304347E-2</v>
      </c>
      <c r="G53" s="10"/>
    </row>
    <row r="54" spans="1:7" s="2" customFormat="1" x14ac:dyDescent="0.25">
      <c r="A54" s="6" t="s">
        <v>3283</v>
      </c>
      <c r="B54" s="6">
        <v>4029</v>
      </c>
      <c r="C54" s="34">
        <v>42517.393148148149</v>
      </c>
      <c r="D54" s="34">
        <v>42517.422476851854</v>
      </c>
      <c r="E54" s="15" t="s">
        <v>35</v>
      </c>
      <c r="F54" s="15">
        <f>D54-C54</f>
        <v>2.9328703705687076E-2</v>
      </c>
      <c r="G54" s="10"/>
    </row>
    <row r="55" spans="1:7" s="2" customFormat="1" x14ac:dyDescent="0.25">
      <c r="A55" s="6" t="s">
        <v>3284</v>
      </c>
      <c r="B55" s="6">
        <v>4030</v>
      </c>
      <c r="C55" s="34">
        <v>42517.43378472222</v>
      </c>
      <c r="D55" s="34">
        <v>42517.463240740741</v>
      </c>
      <c r="E55" s="15" t="s">
        <v>35</v>
      </c>
      <c r="F55" s="15">
        <f>D55-C55</f>
        <v>2.9456018521159422E-2</v>
      </c>
      <c r="G55" s="10"/>
    </row>
    <row r="56" spans="1:7" s="2" customFormat="1" x14ac:dyDescent="0.25">
      <c r="A56" s="6" t="s">
        <v>3285</v>
      </c>
      <c r="B56" s="6">
        <v>4016</v>
      </c>
      <c r="C56" s="34">
        <v>42517.40351851852</v>
      </c>
      <c r="D56" s="34">
        <v>42517.434629629628</v>
      </c>
      <c r="E56" s="15" t="s">
        <v>31</v>
      </c>
      <c r="F56" s="15">
        <f>D56-C56</f>
        <v>3.1111111107748002E-2</v>
      </c>
      <c r="G56" s="10"/>
    </row>
    <row r="57" spans="1:7" s="2" customFormat="1" x14ac:dyDescent="0.25">
      <c r="A57" s="6" t="s">
        <v>3286</v>
      </c>
      <c r="B57" s="6">
        <v>4015</v>
      </c>
      <c r="C57" s="34">
        <v>42517.443935185183</v>
      </c>
      <c r="D57" s="34">
        <v>42517.474456018521</v>
      </c>
      <c r="E57" s="15" t="s">
        <v>31</v>
      </c>
      <c r="F57" s="15">
        <f>D57-C57</f>
        <v>3.0520833337504882E-2</v>
      </c>
      <c r="G57" s="10"/>
    </row>
    <row r="58" spans="1:7" s="2" customFormat="1" x14ac:dyDescent="0.25">
      <c r="A58" s="6" t="s">
        <v>3287</v>
      </c>
      <c r="B58" s="6">
        <v>4031</v>
      </c>
      <c r="C58" s="34">
        <v>42517.416932870372</v>
      </c>
      <c r="D58" s="34">
        <v>42517.443136574075</v>
      </c>
      <c r="E58" s="15" t="s">
        <v>32</v>
      </c>
      <c r="F58" s="15">
        <f>D58-C58</f>
        <v>2.6203703702776693E-2</v>
      </c>
      <c r="G58" s="10"/>
    </row>
    <row r="59" spans="1:7" s="2" customFormat="1" x14ac:dyDescent="0.25">
      <c r="A59" s="6" t="s">
        <v>3288</v>
      </c>
      <c r="B59" s="6">
        <v>4032</v>
      </c>
      <c r="C59" s="34">
        <v>42517.456608796296</v>
      </c>
      <c r="D59" s="34">
        <v>42517.48605324074</v>
      </c>
      <c r="E59" s="15" t="s">
        <v>32</v>
      </c>
      <c r="F59" s="15">
        <f>D59-C59</f>
        <v>2.9444444444379769E-2</v>
      </c>
      <c r="G59" s="10"/>
    </row>
    <row r="60" spans="1:7" s="2" customFormat="1" x14ac:dyDescent="0.25">
      <c r="A60" s="6" t="s">
        <v>3289</v>
      </c>
      <c r="B60" s="6">
        <v>4024</v>
      </c>
      <c r="C60" s="34">
        <v>42517.425937499997</v>
      </c>
      <c r="D60" s="34">
        <v>42517.458807870367</v>
      </c>
      <c r="E60" s="15" t="s">
        <v>25</v>
      </c>
      <c r="F60" s="15">
        <f>D60-C60</f>
        <v>3.2870370370801538E-2</v>
      </c>
      <c r="G60" s="10"/>
    </row>
    <row r="61" spans="1:7" s="2" customFormat="1" x14ac:dyDescent="0.25">
      <c r="A61" s="6" t="s">
        <v>3290</v>
      </c>
      <c r="B61" s="6">
        <v>4023</v>
      </c>
      <c r="C61" s="34">
        <v>42517.464282407411</v>
      </c>
      <c r="D61" s="34">
        <v>42517.495057870372</v>
      </c>
      <c r="E61" s="15" t="s">
        <v>25</v>
      </c>
      <c r="F61" s="15">
        <f>D61-C61</f>
        <v>3.0775462961173616E-2</v>
      </c>
      <c r="G61" s="10"/>
    </row>
    <row r="62" spans="1:7" s="2" customFormat="1" x14ac:dyDescent="0.25">
      <c r="A62" s="6" t="s">
        <v>3292</v>
      </c>
      <c r="B62" s="6">
        <v>4017</v>
      </c>
      <c r="C62" s="34">
        <v>42517.475486111114</v>
      </c>
      <c r="D62" s="34">
        <v>42517.5075</v>
      </c>
      <c r="E62" s="15" t="s">
        <v>36</v>
      </c>
      <c r="F62" s="15">
        <f>D62-C62</f>
        <v>3.2013888885558117E-2</v>
      </c>
      <c r="G62" s="10"/>
    </row>
    <row r="63" spans="1:7" s="2" customFormat="1" x14ac:dyDescent="0.25">
      <c r="A63" s="6" t="s">
        <v>3293</v>
      </c>
      <c r="B63" s="6">
        <v>4040</v>
      </c>
      <c r="C63" s="34">
        <v>42517.446412037039</v>
      </c>
      <c r="D63" s="34">
        <v>42517.474224537036</v>
      </c>
      <c r="E63" s="15" t="s">
        <v>37</v>
      </c>
      <c r="F63" s="15">
        <f>D63-C63</f>
        <v>2.7812499996798579E-2</v>
      </c>
      <c r="G63" s="10"/>
    </row>
    <row r="64" spans="1:7" s="2" customFormat="1" x14ac:dyDescent="0.25">
      <c r="A64" s="6" t="s">
        <v>3294</v>
      </c>
      <c r="B64" s="6">
        <v>4039</v>
      </c>
      <c r="C64" s="34">
        <v>42517.484548611108</v>
      </c>
      <c r="D64" s="34">
        <v>42517.515717592592</v>
      </c>
      <c r="E64" s="15" t="s">
        <v>37</v>
      </c>
      <c r="F64" s="15">
        <f>D64-C64</f>
        <v>3.1168981484370306E-2</v>
      </c>
      <c r="G64" s="10"/>
    </row>
    <row r="65" spans="1:7" s="2" customFormat="1" x14ac:dyDescent="0.25">
      <c r="A65" s="6" t="s">
        <v>3295</v>
      </c>
      <c r="B65" s="6">
        <v>4038</v>
      </c>
      <c r="C65" s="34">
        <v>42517.458506944444</v>
      </c>
      <c r="D65" s="34">
        <v>42517.486192129632</v>
      </c>
      <c r="E65" s="15" t="s">
        <v>27</v>
      </c>
      <c r="F65" s="15">
        <f>D65-C65</f>
        <v>2.768518518860219E-2</v>
      </c>
      <c r="G65" s="10"/>
    </row>
    <row r="66" spans="1:7" s="2" customFormat="1" x14ac:dyDescent="0.25">
      <c r="A66" s="6" t="s">
        <v>3296</v>
      </c>
      <c r="B66" s="6">
        <v>4037</v>
      </c>
      <c r="C66" s="34">
        <v>42517.494386574072</v>
      </c>
      <c r="D66" s="34">
        <v>42517.527048611111</v>
      </c>
      <c r="E66" s="15" t="s">
        <v>27</v>
      </c>
      <c r="F66" s="15">
        <f>D66-C66</f>
        <v>3.2662037039699499E-2</v>
      </c>
      <c r="G66" s="10"/>
    </row>
    <row r="67" spans="1:7" s="2" customFormat="1" x14ac:dyDescent="0.25">
      <c r="A67" s="6" t="s">
        <v>3297</v>
      </c>
      <c r="B67" s="6">
        <v>4029</v>
      </c>
      <c r="C67" s="34">
        <v>42517.469305555554</v>
      </c>
      <c r="D67" s="34">
        <v>42517.497488425928</v>
      </c>
      <c r="E67" s="15" t="s">
        <v>35</v>
      </c>
      <c r="F67" s="15">
        <f>D67-C67</f>
        <v>2.8182870373711921E-2</v>
      </c>
      <c r="G67" s="10"/>
    </row>
    <row r="68" spans="1:7" s="2" customFormat="1" x14ac:dyDescent="0.25">
      <c r="A68" s="6" t="s">
        <v>3298</v>
      </c>
      <c r="B68" s="6">
        <v>4030</v>
      </c>
      <c r="C68" s="34">
        <v>42517.502696759257</v>
      </c>
      <c r="D68" s="34">
        <v>42517.5393287037</v>
      </c>
      <c r="E68" s="15" t="s">
        <v>35</v>
      </c>
      <c r="F68" s="15">
        <f>D68-C68</f>
        <v>3.6631944443797693E-2</v>
      </c>
      <c r="G68" s="10"/>
    </row>
    <row r="69" spans="1:7" s="2" customFormat="1" x14ac:dyDescent="0.25">
      <c r="A69" s="6" t="s">
        <v>3299</v>
      </c>
      <c r="B69" s="6">
        <v>4016</v>
      </c>
      <c r="C69" s="34">
        <v>42517.480532407404</v>
      </c>
      <c r="D69" s="34">
        <v>42517.506851851853</v>
      </c>
      <c r="E69" s="15" t="s">
        <v>31</v>
      </c>
      <c r="F69" s="15">
        <f>D69-C69</f>
        <v>2.6319444448745344E-2</v>
      </c>
      <c r="G69" s="10"/>
    </row>
    <row r="70" spans="1:7" s="2" customFormat="1" x14ac:dyDescent="0.25">
      <c r="A70" s="6" t="s">
        <v>3300</v>
      </c>
      <c r="B70" s="6">
        <v>4015</v>
      </c>
      <c r="C70" s="34">
        <v>42517.51730324074</v>
      </c>
      <c r="D70" s="34">
        <v>42517.546817129631</v>
      </c>
      <c r="E70" s="15" t="s">
        <v>31</v>
      </c>
      <c r="F70" s="15">
        <f>D70-C70</f>
        <v>2.9513888890505768E-2</v>
      </c>
      <c r="G70" s="10"/>
    </row>
    <row r="71" spans="1:7" s="2" customFormat="1" x14ac:dyDescent="0.25">
      <c r="A71" s="6" t="s">
        <v>3301</v>
      </c>
      <c r="B71" s="6">
        <v>4031</v>
      </c>
      <c r="C71" s="34">
        <v>42517.489374999997</v>
      </c>
      <c r="D71" s="34">
        <v>42517.518819444442</v>
      </c>
      <c r="E71" s="15" t="s">
        <v>32</v>
      </c>
      <c r="F71" s="15">
        <f>D71-C71</f>
        <v>2.9444444444379769E-2</v>
      </c>
      <c r="G71" s="10"/>
    </row>
    <row r="72" spans="1:7" s="2" customFormat="1" x14ac:dyDescent="0.25">
      <c r="A72" s="6" t="s">
        <v>3302</v>
      </c>
      <c r="B72" s="6">
        <v>4032</v>
      </c>
      <c r="C72" s="34">
        <v>42517.525879629633</v>
      </c>
      <c r="D72" s="34">
        <v>42517.560219907406</v>
      </c>
      <c r="E72" s="15" t="s">
        <v>32</v>
      </c>
      <c r="F72" s="15">
        <f>D72-C72</f>
        <v>3.4340277772571426E-2</v>
      </c>
      <c r="G72" s="10"/>
    </row>
    <row r="73" spans="1:7" s="2" customFormat="1" x14ac:dyDescent="0.25">
      <c r="A73" s="6" t="s">
        <v>3303</v>
      </c>
      <c r="B73" s="6">
        <v>4024</v>
      </c>
      <c r="C73" s="34">
        <v>42517.498090277775</v>
      </c>
      <c r="D73" s="34">
        <v>42517.525231481479</v>
      </c>
      <c r="E73" s="15" t="s">
        <v>25</v>
      </c>
      <c r="F73" s="15">
        <f>D73-C73</f>
        <v>2.7141203703649808E-2</v>
      </c>
      <c r="G73" s="10"/>
    </row>
    <row r="74" spans="1:7" s="2" customFormat="1" x14ac:dyDescent="0.25">
      <c r="A74" s="6" t="s">
        <v>3304</v>
      </c>
      <c r="B74" s="6">
        <v>4018</v>
      </c>
      <c r="C74" s="34">
        <v>42517.511238425926</v>
      </c>
      <c r="D74" s="34">
        <v>42517.538958333331</v>
      </c>
      <c r="E74" s="15" t="s">
        <v>36</v>
      </c>
      <c r="F74" s="15">
        <f>D74-C74</f>
        <v>2.7719907404389232E-2</v>
      </c>
      <c r="G74" s="10"/>
    </row>
    <row r="75" spans="1:7" s="2" customFormat="1" x14ac:dyDescent="0.25">
      <c r="A75" s="6" t="s">
        <v>3305</v>
      </c>
      <c r="B75" s="6">
        <v>4017</v>
      </c>
      <c r="C75" s="34">
        <v>42517.547673611109</v>
      </c>
      <c r="D75" s="34">
        <v>42517.580138888887</v>
      </c>
      <c r="E75" s="15" t="s">
        <v>36</v>
      </c>
      <c r="F75" s="15">
        <f>D75-C75</f>
        <v>3.2465277778101154E-2</v>
      </c>
      <c r="G75" s="10"/>
    </row>
    <row r="76" spans="1:7" s="2" customFormat="1" x14ac:dyDescent="0.25">
      <c r="A76" s="6" t="s">
        <v>3306</v>
      </c>
      <c r="B76" s="6">
        <v>4040</v>
      </c>
      <c r="C76" s="34">
        <v>42517.520844907405</v>
      </c>
      <c r="D76" s="34">
        <v>42517.5468287037</v>
      </c>
      <c r="E76" s="15" t="s">
        <v>37</v>
      </c>
      <c r="F76" s="15">
        <f>D76-C76</f>
        <v>2.5983796294895001E-2</v>
      </c>
      <c r="G76" s="10"/>
    </row>
    <row r="77" spans="1:7" s="2" customFormat="1" x14ac:dyDescent="0.25">
      <c r="A77" s="6" t="s">
        <v>3307</v>
      </c>
      <c r="B77" s="6">
        <v>4039</v>
      </c>
      <c r="C77" s="34">
        <v>42517.554884259262</v>
      </c>
      <c r="D77" s="34">
        <v>42517.590358796297</v>
      </c>
      <c r="E77" s="15" t="s">
        <v>37</v>
      </c>
      <c r="F77" s="15">
        <f>D77-C77</f>
        <v>3.5474537035042886E-2</v>
      </c>
      <c r="G77" s="10"/>
    </row>
    <row r="78" spans="1:7" s="2" customFormat="1" x14ac:dyDescent="0.25">
      <c r="A78" s="6" t="s">
        <v>3308</v>
      </c>
      <c r="B78" s="6">
        <v>4038</v>
      </c>
      <c r="C78" s="34">
        <v>42517.531168981484</v>
      </c>
      <c r="D78" s="34">
        <v>42517.558634259258</v>
      </c>
      <c r="E78" s="15" t="s">
        <v>27</v>
      </c>
      <c r="F78" s="15">
        <f>D78-C78</f>
        <v>2.7465277773444541E-2</v>
      </c>
      <c r="G78" s="10"/>
    </row>
    <row r="79" spans="1:7" s="2" customFormat="1" x14ac:dyDescent="0.25">
      <c r="A79" s="6" t="s">
        <v>3309</v>
      </c>
      <c r="B79" s="6">
        <v>4037</v>
      </c>
      <c r="C79" s="34">
        <v>42517.569293981483</v>
      </c>
      <c r="D79" s="34">
        <v>42517.599027777775</v>
      </c>
      <c r="E79" s="15" t="s">
        <v>27</v>
      </c>
      <c r="F79" s="15">
        <f>D79-C79</f>
        <v>2.9733796291111503E-2</v>
      </c>
      <c r="G79" s="10"/>
    </row>
    <row r="80" spans="1:7" s="2" customFormat="1" x14ac:dyDescent="0.25">
      <c r="A80" s="6" t="s">
        <v>3310</v>
      </c>
      <c r="B80" s="6">
        <v>4029</v>
      </c>
      <c r="C80" s="34">
        <v>42517.54278935185</v>
      </c>
      <c r="D80" s="34">
        <v>42517.571122685185</v>
      </c>
      <c r="E80" s="15" t="s">
        <v>35</v>
      </c>
      <c r="F80" s="15">
        <f>D80-C80</f>
        <v>2.8333333335467614E-2</v>
      </c>
      <c r="G80" s="10"/>
    </row>
    <row r="81" spans="1:7" s="2" customFormat="1" x14ac:dyDescent="0.25">
      <c r="A81" s="6" t="s">
        <v>3311</v>
      </c>
      <c r="B81" s="6">
        <v>4030</v>
      </c>
      <c r="C81" s="34">
        <v>42517.578194444446</v>
      </c>
      <c r="D81" s="34">
        <v>42517.611377314817</v>
      </c>
      <c r="E81" s="15" t="s">
        <v>35</v>
      </c>
      <c r="F81" s="15">
        <f>D81-C81</f>
        <v>3.3182870371092577E-2</v>
      </c>
      <c r="G81" s="10"/>
    </row>
    <row r="82" spans="1:7" s="2" customFormat="1" x14ac:dyDescent="0.25">
      <c r="A82" s="6" t="s">
        <v>3312</v>
      </c>
      <c r="B82" s="6">
        <v>4016</v>
      </c>
      <c r="C82" s="34">
        <v>42517.550995370373</v>
      </c>
      <c r="D82" s="34">
        <v>42517.5784375</v>
      </c>
      <c r="E82" s="15" t="s">
        <v>31</v>
      </c>
      <c r="F82" s="15">
        <f>D82-C82</f>
        <v>2.7442129627161194E-2</v>
      </c>
      <c r="G82" s="10"/>
    </row>
    <row r="83" spans="1:7" s="2" customFormat="1" x14ac:dyDescent="0.25">
      <c r="A83" s="6" t="s">
        <v>3313</v>
      </c>
      <c r="B83" s="6">
        <v>4015</v>
      </c>
      <c r="C83" s="34">
        <v>42517.588067129633</v>
      </c>
      <c r="D83" s="34">
        <v>42517.619826388887</v>
      </c>
      <c r="E83" s="15" t="s">
        <v>31</v>
      </c>
      <c r="F83" s="15">
        <f>D83-C83</f>
        <v>3.1759259254613426E-2</v>
      </c>
      <c r="G83" s="10"/>
    </row>
    <row r="84" spans="1:7" s="2" customFormat="1" x14ac:dyDescent="0.25">
      <c r="A84" s="6" t="s">
        <v>3314</v>
      </c>
      <c r="B84" s="6">
        <v>4031</v>
      </c>
      <c r="C84" s="34">
        <v>42517.562314814815</v>
      </c>
      <c r="D84" s="34">
        <v>42517.589062500003</v>
      </c>
      <c r="E84" s="15" t="s">
        <v>32</v>
      </c>
      <c r="F84" s="15">
        <f>D84-C84</f>
        <v>2.6747685187729076E-2</v>
      </c>
      <c r="G84" s="10"/>
    </row>
    <row r="85" spans="1:7" s="2" customFormat="1" x14ac:dyDescent="0.25">
      <c r="A85" s="6" t="s">
        <v>3315</v>
      </c>
      <c r="B85" s="6">
        <v>4032</v>
      </c>
      <c r="C85" s="34">
        <v>42517.599756944444</v>
      </c>
      <c r="D85" s="34">
        <v>42517.632233796299</v>
      </c>
      <c r="E85" s="15" t="s">
        <v>32</v>
      </c>
      <c r="F85" s="15">
        <f>D85-C85</f>
        <v>3.2476851854880806E-2</v>
      </c>
      <c r="G85" s="10"/>
    </row>
    <row r="86" spans="1:7" s="2" customFormat="1" x14ac:dyDescent="0.25">
      <c r="A86" s="6" t="s">
        <v>3316</v>
      </c>
      <c r="B86" s="6">
        <v>4044</v>
      </c>
      <c r="C86" s="34">
        <v>42517.58016203704</v>
      </c>
      <c r="D86" s="34">
        <v>42517.608194444445</v>
      </c>
      <c r="E86" s="15" t="s">
        <v>24</v>
      </c>
      <c r="F86" s="15">
        <f>D86-C86</f>
        <v>2.8032407404680271E-2</v>
      </c>
      <c r="G86" s="10"/>
    </row>
    <row r="87" spans="1:7" s="2" customFormat="1" x14ac:dyDescent="0.25">
      <c r="A87" s="6" t="s">
        <v>3317</v>
      </c>
      <c r="B87" s="6">
        <v>4043</v>
      </c>
      <c r="C87" s="34">
        <v>42517.611041666663</v>
      </c>
      <c r="D87" s="34">
        <v>42517.641574074078</v>
      </c>
      <c r="E87" s="15" t="s">
        <v>24</v>
      </c>
      <c r="F87" s="15">
        <f>D87-C87</f>
        <v>3.0532407414284535E-2</v>
      </c>
      <c r="G87" s="10"/>
    </row>
    <row r="88" spans="1:7" s="2" customFormat="1" x14ac:dyDescent="0.25">
      <c r="A88" s="6" t="s">
        <v>3318</v>
      </c>
      <c r="B88" s="6">
        <v>4018</v>
      </c>
      <c r="C88" s="34">
        <v>42517.584780092591</v>
      </c>
      <c r="D88" s="34">
        <v>42517.615358796298</v>
      </c>
      <c r="E88" s="15" t="s">
        <v>36</v>
      </c>
      <c r="F88" s="15">
        <f>D88-C88</f>
        <v>3.0578703706851229E-2</v>
      </c>
      <c r="G88" s="10"/>
    </row>
    <row r="89" spans="1:7" s="2" customFormat="1" x14ac:dyDescent="0.25">
      <c r="A89" s="6" t="s">
        <v>3320</v>
      </c>
      <c r="B89" s="6">
        <v>4040</v>
      </c>
      <c r="C89" s="34">
        <v>42517.59337962963</v>
      </c>
      <c r="D89" s="34">
        <v>42517.621620370373</v>
      </c>
      <c r="E89" s="15" t="s">
        <v>37</v>
      </c>
      <c r="F89" s="15">
        <f>D89-C89</f>
        <v>2.8240740743058268E-2</v>
      </c>
      <c r="G89" s="10"/>
    </row>
    <row r="90" spans="1:7" s="2" customFormat="1" x14ac:dyDescent="0.25">
      <c r="A90" s="6" t="s">
        <v>3321</v>
      </c>
      <c r="B90" s="6">
        <v>4039</v>
      </c>
      <c r="C90" s="34">
        <v>42517.632476851853</v>
      </c>
      <c r="D90" s="34">
        <v>42517.662152777775</v>
      </c>
      <c r="E90" s="15" t="s">
        <v>37</v>
      </c>
      <c r="F90" s="15">
        <f>D90-C90</f>
        <v>2.9675925921765156E-2</v>
      </c>
      <c r="G90" s="10"/>
    </row>
    <row r="91" spans="1:7" s="2" customFormat="1" x14ac:dyDescent="0.25">
      <c r="A91" s="6" t="s">
        <v>3322</v>
      </c>
      <c r="B91" s="6">
        <v>4038</v>
      </c>
      <c r="C91" s="34">
        <v>42517.60224537037</v>
      </c>
      <c r="D91" s="34">
        <v>42517.62972222222</v>
      </c>
      <c r="E91" s="15" t="s">
        <v>27</v>
      </c>
      <c r="F91" s="15">
        <f>D91-C91</f>
        <v>2.7476851850224193E-2</v>
      </c>
      <c r="G91" s="10"/>
    </row>
    <row r="92" spans="1:7" s="2" customFormat="1" x14ac:dyDescent="0.25">
      <c r="A92" s="6" t="s">
        <v>3323</v>
      </c>
      <c r="B92" s="6">
        <v>4037</v>
      </c>
      <c r="C92" s="34">
        <v>42517.642025462963</v>
      </c>
      <c r="D92" s="34">
        <v>42517.673831018517</v>
      </c>
      <c r="E92" s="15" t="s">
        <v>27</v>
      </c>
      <c r="F92" s="15">
        <f>D92-C92</f>
        <v>3.1805555554456078E-2</v>
      </c>
      <c r="G92" s="10"/>
    </row>
    <row r="93" spans="1:7" s="2" customFormat="1" x14ac:dyDescent="0.25">
      <c r="A93" s="6" t="s">
        <v>3324</v>
      </c>
      <c r="B93" s="6">
        <v>4029</v>
      </c>
      <c r="C93" s="34">
        <v>42517.615520833337</v>
      </c>
      <c r="D93" s="34">
        <v>42517.647847222222</v>
      </c>
      <c r="E93" s="15" t="s">
        <v>35</v>
      </c>
      <c r="F93" s="15">
        <f>D93-C93</f>
        <v>3.2326388885849155E-2</v>
      </c>
      <c r="G93" s="10"/>
    </row>
    <row r="94" spans="1:7" s="2" customFormat="1" x14ac:dyDescent="0.25">
      <c r="A94" s="6" t="s">
        <v>3325</v>
      </c>
      <c r="B94" s="6">
        <v>4030</v>
      </c>
      <c r="C94" s="34">
        <v>42517.65247685185</v>
      </c>
      <c r="D94" s="34">
        <v>42517.68645833333</v>
      </c>
      <c r="E94" s="15" t="s">
        <v>35</v>
      </c>
      <c r="F94" s="15">
        <f>D94-C94</f>
        <v>3.3981481479713693E-2</v>
      </c>
      <c r="G94" s="10"/>
    </row>
    <row r="95" spans="1:7" s="2" customFormat="1" x14ac:dyDescent="0.25">
      <c r="A95" s="6" t="s">
        <v>3326</v>
      </c>
      <c r="B95" s="6">
        <v>4016</v>
      </c>
      <c r="C95" s="34">
        <v>42517.62332175926</v>
      </c>
      <c r="D95" s="34">
        <v>42517.654768518521</v>
      </c>
      <c r="E95" s="15" t="s">
        <v>31</v>
      </c>
      <c r="F95" s="15">
        <f>D95-C95</f>
        <v>3.1446759261598345E-2</v>
      </c>
      <c r="G95" s="10"/>
    </row>
    <row r="96" spans="1:7" s="2" customFormat="1" x14ac:dyDescent="0.25">
      <c r="A96" s="6" t="s">
        <v>3327</v>
      </c>
      <c r="B96" s="6">
        <v>4015</v>
      </c>
      <c r="C96" s="34">
        <v>42517.661134259259</v>
      </c>
      <c r="D96" s="34">
        <v>42517.692245370374</v>
      </c>
      <c r="E96" s="15" t="s">
        <v>31</v>
      </c>
      <c r="F96" s="15">
        <f>D96-C96</f>
        <v>3.1111111115023959E-2</v>
      </c>
      <c r="G96" s="10"/>
    </row>
    <row r="97" spans="1:11" s="2" customFormat="1" x14ac:dyDescent="0.25">
      <c r="A97" s="6" t="s">
        <v>3329</v>
      </c>
      <c r="B97" s="6">
        <v>4032</v>
      </c>
      <c r="C97" s="34">
        <v>42517.672453703701</v>
      </c>
      <c r="D97" s="34">
        <v>42517.703773148147</v>
      </c>
      <c r="E97" s="15" t="s">
        <v>32</v>
      </c>
      <c r="F97" s="15">
        <f>D97-C97</f>
        <v>3.1319444446125999E-2</v>
      </c>
      <c r="G97" s="10"/>
    </row>
    <row r="98" spans="1:11" s="2" customFormat="1" x14ac:dyDescent="0.25">
      <c r="A98" s="6" t="s">
        <v>3330</v>
      </c>
      <c r="B98" s="6">
        <v>4044</v>
      </c>
      <c r="C98" s="34">
        <v>42517.645960648151</v>
      </c>
      <c r="D98" s="34">
        <v>42517.671736111108</v>
      </c>
      <c r="E98" s="15" t="s">
        <v>24</v>
      </c>
      <c r="F98" s="15">
        <f>D98-C98</f>
        <v>2.5775462956517003E-2</v>
      </c>
      <c r="G98" s="10"/>
    </row>
    <row r="99" spans="1:11" s="2" customFormat="1" x14ac:dyDescent="0.25">
      <c r="A99" s="6" t="s">
        <v>3331</v>
      </c>
      <c r="B99" s="6">
        <v>4043</v>
      </c>
      <c r="C99" s="34">
        <v>42517.681620370371</v>
      </c>
      <c r="D99" s="34">
        <v>42517.71434027778</v>
      </c>
      <c r="E99" s="15" t="s">
        <v>24</v>
      </c>
      <c r="F99" s="15">
        <f>D99-C99</f>
        <v>3.2719907409045845E-2</v>
      </c>
      <c r="G99" s="10"/>
    </row>
    <row r="100" spans="1:11" s="2" customFormat="1" x14ac:dyDescent="0.25">
      <c r="A100" s="6" t="s">
        <v>3332</v>
      </c>
      <c r="B100" s="6">
        <v>4018</v>
      </c>
      <c r="C100" s="34">
        <v>42517.664768518516</v>
      </c>
      <c r="D100" s="34">
        <v>42517.694131944445</v>
      </c>
      <c r="E100" s="15" t="s">
        <v>36</v>
      </c>
      <c r="F100" s="15">
        <f>D100-C100</f>
        <v>2.9363425928750075E-2</v>
      </c>
      <c r="G100" s="10"/>
    </row>
    <row r="101" spans="1:11" s="2" customFormat="1" x14ac:dyDescent="0.25">
      <c r="A101" s="6" t="s">
        <v>3334</v>
      </c>
      <c r="B101" s="6">
        <v>4040</v>
      </c>
      <c r="C101" s="34">
        <v>42517.666261574072</v>
      </c>
      <c r="D101" s="34">
        <v>42517.696122685185</v>
      </c>
      <c r="E101" s="15" t="s">
        <v>37</v>
      </c>
      <c r="F101" s="15">
        <f>D101-C101</f>
        <v>2.9861111113859806E-2</v>
      </c>
      <c r="G101" s="10"/>
    </row>
    <row r="102" spans="1:11" s="2" customFormat="1" x14ac:dyDescent="0.25">
      <c r="A102" s="6" t="s">
        <v>3335</v>
      </c>
      <c r="B102" s="6">
        <v>4039</v>
      </c>
      <c r="C102" s="34">
        <v>42517.705775462964</v>
      </c>
      <c r="D102" s="34">
        <v>42517.735833333332</v>
      </c>
      <c r="E102" s="15" t="s">
        <v>37</v>
      </c>
      <c r="F102" s="15">
        <f>D102-C102</f>
        <v>3.0057870368182193E-2</v>
      </c>
      <c r="G102" s="10"/>
    </row>
    <row r="103" spans="1:11" s="2" customFormat="1" x14ac:dyDescent="0.25">
      <c r="A103" s="6" t="s">
        <v>3336</v>
      </c>
      <c r="B103" s="6">
        <v>4038</v>
      </c>
      <c r="C103" s="34">
        <v>42517.677233796298</v>
      </c>
      <c r="D103" s="34">
        <v>42517.705266203702</v>
      </c>
      <c r="E103" s="15" t="s">
        <v>27</v>
      </c>
      <c r="F103" s="15">
        <f>D103-C103</f>
        <v>2.8032407404680271E-2</v>
      </c>
      <c r="G103" s="10"/>
    </row>
    <row r="104" spans="1:11" s="2" customFormat="1" x14ac:dyDescent="0.25">
      <c r="A104" s="6" t="s">
        <v>3337</v>
      </c>
      <c r="B104" s="6">
        <v>4037</v>
      </c>
      <c r="C104" s="34">
        <v>42517.713240740741</v>
      </c>
      <c r="D104" s="34">
        <v>42517.745532407411</v>
      </c>
      <c r="E104" s="15" t="s">
        <v>27</v>
      </c>
      <c r="F104" s="15">
        <f>D104-C104</f>
        <v>3.2291666670062114E-2</v>
      </c>
      <c r="G104" s="10"/>
    </row>
    <row r="105" spans="1:11" s="2" customFormat="1" x14ac:dyDescent="0.25">
      <c r="A105" s="6" t="s">
        <v>3338</v>
      </c>
      <c r="B105" s="6">
        <v>4029</v>
      </c>
      <c r="C105" s="34">
        <v>42517.689328703702</v>
      </c>
      <c r="D105" s="34">
        <v>42517.717152777775</v>
      </c>
      <c r="E105" s="15" t="s">
        <v>35</v>
      </c>
      <c r="F105" s="15">
        <f>D105-C105</f>
        <v>2.7824074073578231E-2</v>
      </c>
      <c r="G105" s="10"/>
    </row>
    <row r="106" spans="1:11" s="2" customFormat="1" x14ac:dyDescent="0.25">
      <c r="A106" s="6" t="s">
        <v>3339</v>
      </c>
      <c r="B106" s="6">
        <v>4030</v>
      </c>
      <c r="C106" s="34">
        <v>42517.729409722226</v>
      </c>
      <c r="D106" s="34">
        <v>42517.7580787037</v>
      </c>
      <c r="E106" s="15" t="s">
        <v>35</v>
      </c>
      <c r="F106" s="15">
        <f>D106-C106</f>
        <v>2.8668981474766042E-2</v>
      </c>
      <c r="G106" s="10"/>
    </row>
    <row r="107" spans="1:11" s="2" customFormat="1" x14ac:dyDescent="0.25">
      <c r="A107" s="6" t="s">
        <v>3340</v>
      </c>
      <c r="B107" s="6">
        <v>4016</v>
      </c>
      <c r="C107" s="34">
        <v>42517.696458333332</v>
      </c>
      <c r="D107" s="34">
        <v>42517.72583333333</v>
      </c>
      <c r="E107" s="15" t="s">
        <v>31</v>
      </c>
      <c r="F107" s="15">
        <f>D107-C107</f>
        <v>2.937499999825377E-2</v>
      </c>
      <c r="G107" s="10"/>
    </row>
    <row r="108" spans="1:11" s="2" customFormat="1" x14ac:dyDescent="0.25">
      <c r="A108" s="6" t="s">
        <v>3341</v>
      </c>
      <c r="B108" s="6">
        <v>4015</v>
      </c>
      <c r="C108" s="34">
        <v>42517.73574074074</v>
      </c>
      <c r="D108" s="34">
        <v>42517.76903935185</v>
      </c>
      <c r="E108" s="15" t="s">
        <v>31</v>
      </c>
      <c r="F108" s="15">
        <f>D108-C108</f>
        <v>3.329861110978527E-2</v>
      </c>
      <c r="G108" s="10"/>
      <c r="H108"/>
    </row>
    <row r="109" spans="1:11" s="2" customFormat="1" x14ac:dyDescent="0.25">
      <c r="A109" s="6" t="s">
        <v>3343</v>
      </c>
      <c r="B109" s="6">
        <v>4032</v>
      </c>
      <c r="C109" s="34">
        <v>42517.745416666665</v>
      </c>
      <c r="D109" s="34">
        <v>42517.778460648151</v>
      </c>
      <c r="E109" s="15" t="s">
        <v>32</v>
      </c>
      <c r="F109" s="15">
        <f>D109-C109</f>
        <v>3.3043981486116536E-2</v>
      </c>
      <c r="G109" s="10"/>
      <c r="H109"/>
    </row>
    <row r="110" spans="1:11" s="2" customFormat="1" x14ac:dyDescent="0.25">
      <c r="A110" s="6" t="s">
        <v>3344</v>
      </c>
      <c r="B110" s="6">
        <v>4044</v>
      </c>
      <c r="C110" s="34">
        <v>42517.719178240739</v>
      </c>
      <c r="D110" s="34">
        <v>42517.745150462964</v>
      </c>
      <c r="E110" s="15" t="s">
        <v>24</v>
      </c>
      <c r="F110" s="15">
        <f>D110-C110</f>
        <v>2.5972222225391306E-2</v>
      </c>
      <c r="G110" s="10"/>
      <c r="H110"/>
    </row>
    <row r="111" spans="1:11" s="2" customFormat="1" x14ac:dyDescent="0.25">
      <c r="A111" s="6" t="s">
        <v>3345</v>
      </c>
      <c r="B111" s="6">
        <v>4043</v>
      </c>
      <c r="C111" s="34">
        <v>42517.754131944443</v>
      </c>
      <c r="D111" s="34">
        <v>42517.784861111111</v>
      </c>
      <c r="E111" s="15" t="s">
        <v>24</v>
      </c>
      <c r="F111" s="15">
        <f>D111-C111</f>
        <v>3.0729166668606922E-2</v>
      </c>
      <c r="G111" s="10"/>
      <c r="H111"/>
    </row>
    <row r="112" spans="1:11" x14ac:dyDescent="0.25">
      <c r="A112" s="6" t="s">
        <v>3346</v>
      </c>
      <c r="B112" s="6">
        <v>4018</v>
      </c>
      <c r="C112" s="34">
        <v>42517.731770833336</v>
      </c>
      <c r="D112" s="34">
        <v>42517.758437500001</v>
      </c>
      <c r="E112" s="15" t="s">
        <v>36</v>
      </c>
      <c r="F112" s="15">
        <f>D112-C112</f>
        <v>2.6666666664823424E-2</v>
      </c>
      <c r="G112" s="10"/>
      <c r="I112" s="2"/>
      <c r="J112" s="2"/>
      <c r="K112" s="2"/>
    </row>
    <row r="113" spans="1:15" s="2" customFormat="1" x14ac:dyDescent="0.25">
      <c r="A113" s="6" t="s">
        <v>3347</v>
      </c>
      <c r="B113" s="6">
        <v>4017</v>
      </c>
      <c r="C113" s="34">
        <v>42517.764618055553</v>
      </c>
      <c r="D113" s="34">
        <v>42517.79991898148</v>
      </c>
      <c r="E113" s="15" t="s">
        <v>36</v>
      </c>
      <c r="F113" s="15">
        <v>2.7789351851851853E-2</v>
      </c>
      <c r="G113" s="10"/>
      <c r="H113"/>
      <c r="L113"/>
      <c r="M113"/>
      <c r="N113"/>
      <c r="O113"/>
    </row>
    <row r="114" spans="1:15" x14ac:dyDescent="0.25">
      <c r="A114" s="6" t="s">
        <v>3348</v>
      </c>
      <c r="B114" s="6">
        <v>4040</v>
      </c>
      <c r="C114" s="34">
        <v>42517.739629629628</v>
      </c>
      <c r="D114" s="34">
        <v>42517.772476851853</v>
      </c>
      <c r="E114" s="15" t="s">
        <v>37</v>
      </c>
      <c r="F114" s="15">
        <f>D114-C114</f>
        <v>3.2847222224518191E-2</v>
      </c>
      <c r="G114" s="10"/>
      <c r="J114" s="2"/>
      <c r="K114" s="2"/>
    </row>
    <row r="115" spans="1:15" x14ac:dyDescent="0.25">
      <c r="A115" s="6" t="s">
        <v>3349</v>
      </c>
      <c r="B115" s="6">
        <v>4039</v>
      </c>
      <c r="C115" s="34">
        <v>42517.776400462964</v>
      </c>
      <c r="D115" s="34">
        <v>42517.807592592595</v>
      </c>
      <c r="E115" s="15" t="s">
        <v>37</v>
      </c>
      <c r="F115" s="15">
        <f>D115-C115</f>
        <v>3.1192129630653653E-2</v>
      </c>
      <c r="G115" s="10"/>
    </row>
    <row r="116" spans="1:15" x14ac:dyDescent="0.25">
      <c r="A116" s="6" t="s">
        <v>3350</v>
      </c>
      <c r="B116" s="6">
        <v>4038</v>
      </c>
      <c r="C116" s="34">
        <v>42517.748287037037</v>
      </c>
      <c r="D116" s="34">
        <v>42517.777222222219</v>
      </c>
      <c r="E116" s="15" t="s">
        <v>27</v>
      </c>
      <c r="F116" s="15">
        <f>D116-C116</f>
        <v>2.8935185182490386E-2</v>
      </c>
      <c r="G116" s="10"/>
    </row>
    <row r="117" spans="1:15" x14ac:dyDescent="0.25">
      <c r="A117" s="6" t="s">
        <v>3351</v>
      </c>
      <c r="B117" s="6">
        <v>4037</v>
      </c>
      <c r="C117" s="34">
        <v>42517.786030092589</v>
      </c>
      <c r="D117" s="34">
        <v>42517.815671296295</v>
      </c>
      <c r="E117" s="15" t="s">
        <v>27</v>
      </c>
      <c r="F117" s="15">
        <f>D117-C117</f>
        <v>2.9641203705978114E-2</v>
      </c>
      <c r="G117" s="10"/>
    </row>
    <row r="118" spans="1:15" x14ac:dyDescent="0.25">
      <c r="A118" s="6" t="s">
        <v>3352</v>
      </c>
      <c r="B118" s="6">
        <v>4029</v>
      </c>
      <c r="C118" s="34">
        <v>42517.762939814813</v>
      </c>
      <c r="D118" s="34">
        <v>42517.793043981481</v>
      </c>
      <c r="E118" s="15" t="s">
        <v>35</v>
      </c>
      <c r="F118" s="15">
        <f>D118-C118</f>
        <v>3.0104166668024845E-2</v>
      </c>
      <c r="G118" s="10"/>
    </row>
    <row r="119" spans="1:15" x14ac:dyDescent="0.25">
      <c r="A119" s="6" t="s">
        <v>3353</v>
      </c>
      <c r="B119" s="6">
        <v>4030</v>
      </c>
      <c r="C119" s="34">
        <v>42517.795648148145</v>
      </c>
      <c r="D119" s="34">
        <v>42517.8278125</v>
      </c>
      <c r="E119" s="15" t="s">
        <v>35</v>
      </c>
      <c r="F119" s="15">
        <f>D119-C119</f>
        <v>3.2164351854589768E-2</v>
      </c>
      <c r="G119" s="10"/>
    </row>
    <row r="120" spans="1:15" x14ac:dyDescent="0.25">
      <c r="A120" s="6" t="s">
        <v>3354</v>
      </c>
      <c r="B120" s="6">
        <v>4016</v>
      </c>
      <c r="C120" s="34">
        <v>42517.771423611113</v>
      </c>
      <c r="D120" s="34">
        <v>42517.798020833332</v>
      </c>
      <c r="E120" s="15" t="s">
        <v>31</v>
      </c>
      <c r="F120" s="15">
        <f>D120-C120</f>
        <v>2.6597222218697425E-2</v>
      </c>
      <c r="G120" s="10"/>
    </row>
    <row r="121" spans="1:15" x14ac:dyDescent="0.25">
      <c r="A121" s="6" t="s">
        <v>3355</v>
      </c>
      <c r="B121" s="6">
        <v>4015</v>
      </c>
      <c r="C121" s="34">
        <v>42517.808703703704</v>
      </c>
      <c r="D121" s="34">
        <v>42517.837766203702</v>
      </c>
      <c r="E121" s="15" t="s">
        <v>31</v>
      </c>
      <c r="F121" s="15">
        <f>D121-C121</f>
        <v>2.9062499997962732E-2</v>
      </c>
      <c r="G121" s="10"/>
    </row>
    <row r="122" spans="1:15" x14ac:dyDescent="0.25">
      <c r="A122" s="6" t="s">
        <v>3356</v>
      </c>
      <c r="B122" s="6">
        <v>4044</v>
      </c>
      <c r="C122" s="34">
        <v>42517.794236111113</v>
      </c>
      <c r="D122" s="34">
        <v>42517.823495370372</v>
      </c>
      <c r="E122" s="15" t="s">
        <v>24</v>
      </c>
      <c r="F122" s="15">
        <f>D122-C122</f>
        <v>2.9259259259561077E-2</v>
      </c>
      <c r="G122" s="10"/>
    </row>
    <row r="123" spans="1:15" x14ac:dyDescent="0.25">
      <c r="A123" s="6" t="s">
        <v>3357</v>
      </c>
      <c r="B123" s="6">
        <v>4043</v>
      </c>
      <c r="C123" s="34">
        <v>42517.8281712963</v>
      </c>
      <c r="D123" s="34">
        <v>42517.859097222223</v>
      </c>
      <c r="E123" s="15" t="s">
        <v>24</v>
      </c>
      <c r="F123" s="15">
        <f>D123-C123</f>
        <v>3.0925925922929309E-2</v>
      </c>
      <c r="G123" s="10"/>
    </row>
    <row r="124" spans="1:15" x14ac:dyDescent="0.25">
      <c r="A124" s="6" t="s">
        <v>3358</v>
      </c>
      <c r="B124" s="6">
        <v>4040</v>
      </c>
      <c r="C124" s="34">
        <v>42517.809756944444</v>
      </c>
      <c r="D124" s="34">
        <v>42517.837627314817</v>
      </c>
      <c r="E124" s="15" t="s">
        <v>37</v>
      </c>
      <c r="F124" s="15">
        <f>D124-C124</f>
        <v>2.7870370373420883E-2</v>
      </c>
      <c r="G124" s="10"/>
    </row>
    <row r="125" spans="1:15" x14ac:dyDescent="0.25">
      <c r="A125" s="6" t="s">
        <v>3359</v>
      </c>
      <c r="B125" s="6">
        <v>4039</v>
      </c>
      <c r="C125" s="34">
        <v>42517.843923611108</v>
      </c>
      <c r="D125" s="34">
        <v>42517.879247685189</v>
      </c>
      <c r="E125" s="15" t="s">
        <v>37</v>
      </c>
      <c r="F125" s="15">
        <f>D125-C125</f>
        <v>3.532407408056315E-2</v>
      </c>
      <c r="G125" s="10"/>
    </row>
    <row r="126" spans="1:15" x14ac:dyDescent="0.25">
      <c r="A126" s="6" t="s">
        <v>3360</v>
      </c>
      <c r="B126" s="6">
        <v>4029</v>
      </c>
      <c r="C126" s="34">
        <v>42517.832939814813</v>
      </c>
      <c r="D126" s="34">
        <v>42517.858171296299</v>
      </c>
      <c r="E126" s="15" t="s">
        <v>35</v>
      </c>
      <c r="F126" s="15">
        <f>D126-C126</f>
        <v>2.5231481486116536E-2</v>
      </c>
      <c r="G126" s="10"/>
    </row>
    <row r="127" spans="1:15" x14ac:dyDescent="0.25">
      <c r="A127" s="6" t="s">
        <v>3361</v>
      </c>
      <c r="B127" s="6">
        <v>4030</v>
      </c>
      <c r="C127" s="34">
        <v>42517.87</v>
      </c>
      <c r="D127" s="34">
        <v>42517.898368055554</v>
      </c>
      <c r="E127" s="15" t="s">
        <v>35</v>
      </c>
      <c r="F127" s="15">
        <f>D127-C127</f>
        <v>2.8368055551254656E-2</v>
      </c>
      <c r="G127" s="10"/>
    </row>
    <row r="128" spans="1:15" x14ac:dyDescent="0.25">
      <c r="A128" s="6" t="s">
        <v>3362</v>
      </c>
      <c r="B128" s="6">
        <v>4016</v>
      </c>
      <c r="C128" s="34">
        <v>42517.849016203705</v>
      </c>
      <c r="D128" s="34">
        <v>42517.879710648151</v>
      </c>
      <c r="E128" s="15" t="s">
        <v>31</v>
      </c>
      <c r="F128" s="15">
        <f>D128-C128</f>
        <v>3.0694444445543922E-2</v>
      </c>
      <c r="G128" s="10"/>
    </row>
    <row r="129" spans="1:7" x14ac:dyDescent="0.25">
      <c r="A129" s="6" t="s">
        <v>3363</v>
      </c>
      <c r="B129" s="6">
        <v>4015</v>
      </c>
      <c r="C129" s="34">
        <v>42517.892430555556</v>
      </c>
      <c r="D129" s="34">
        <v>42517.919895833336</v>
      </c>
      <c r="E129" s="15" t="s">
        <v>31</v>
      </c>
      <c r="F129" s="15">
        <f>D129-C129</f>
        <v>2.7465277780720498E-2</v>
      </c>
      <c r="G129" s="10"/>
    </row>
    <row r="130" spans="1:7" x14ac:dyDescent="0.25">
      <c r="A130" s="6" t="s">
        <v>3364</v>
      </c>
      <c r="B130" s="6">
        <v>4044</v>
      </c>
      <c r="C130" s="34">
        <v>42517.871851851851</v>
      </c>
      <c r="D130" s="34">
        <v>42517.908275462964</v>
      </c>
      <c r="E130" s="15" t="s">
        <v>24</v>
      </c>
      <c r="F130" s="15">
        <f>D130-C130</f>
        <v>3.6423611112695653E-2</v>
      </c>
      <c r="G130" s="10"/>
    </row>
    <row r="131" spans="1:7" x14ac:dyDescent="0.25">
      <c r="A131" s="6" t="s">
        <v>3365</v>
      </c>
      <c r="B131" s="6">
        <v>4043</v>
      </c>
      <c r="C131" s="34">
        <v>42517.913078703707</v>
      </c>
      <c r="D131" s="34">
        <v>42517.940833333334</v>
      </c>
      <c r="E131" s="15" t="s">
        <v>24</v>
      </c>
      <c r="F131" s="15">
        <f>D131-C131</f>
        <v>2.7754629627452232E-2</v>
      </c>
      <c r="G131" s="10"/>
    </row>
    <row r="132" spans="1:7" x14ac:dyDescent="0.25">
      <c r="A132" s="6" t="s">
        <v>3366</v>
      </c>
      <c r="B132" s="6">
        <v>4040</v>
      </c>
      <c r="C132" s="34">
        <v>42517.883726851855</v>
      </c>
      <c r="D132" s="34">
        <v>42517.922465277778</v>
      </c>
      <c r="E132" s="15" t="s">
        <v>37</v>
      </c>
      <c r="F132" s="15">
        <f>D132-C132</f>
        <v>3.8738425922929309E-2</v>
      </c>
      <c r="G132" s="10"/>
    </row>
    <row r="133" spans="1:7" x14ac:dyDescent="0.25">
      <c r="A133" s="6" t="s">
        <v>3367</v>
      </c>
      <c r="B133" s="6">
        <v>4039</v>
      </c>
      <c r="C133" s="34">
        <v>42517.931435185186</v>
      </c>
      <c r="D133" s="34">
        <v>42517.962604166663</v>
      </c>
      <c r="E133" s="15" t="s">
        <v>37</v>
      </c>
      <c r="F133" s="15">
        <f>D133-C133</f>
        <v>3.1168981477094349E-2</v>
      </c>
      <c r="G133" s="10"/>
    </row>
    <row r="134" spans="1:7" x14ac:dyDescent="0.25">
      <c r="A134" s="6" t="s">
        <v>3368</v>
      </c>
      <c r="B134" s="6">
        <v>4029</v>
      </c>
      <c r="C134" s="34">
        <v>42517.912141203706</v>
      </c>
      <c r="D134" s="34">
        <v>42517.941446759258</v>
      </c>
      <c r="E134" s="15" t="s">
        <v>35</v>
      </c>
      <c r="F134" s="15">
        <f>D134-C134</f>
        <v>2.9305555552127771E-2</v>
      </c>
      <c r="G134" s="10"/>
    </row>
    <row r="135" spans="1:7" x14ac:dyDescent="0.25">
      <c r="A135" s="6" t="s">
        <v>3369</v>
      </c>
      <c r="B135" s="6">
        <v>4030</v>
      </c>
      <c r="C135" s="34">
        <v>42517.952939814815</v>
      </c>
      <c r="D135" s="34">
        <v>42517.981736111113</v>
      </c>
      <c r="E135" s="15" t="s">
        <v>35</v>
      </c>
      <c r="F135" s="15">
        <f>D135-C135</f>
        <v>2.8796296297514345E-2</v>
      </c>
      <c r="G135" s="10"/>
    </row>
    <row r="136" spans="1:7" x14ac:dyDescent="0.25">
      <c r="A136" s="6" t="s">
        <v>3370</v>
      </c>
      <c r="B136" s="6">
        <v>4016</v>
      </c>
      <c r="C136" s="34">
        <v>42517.93236111111</v>
      </c>
      <c r="D136" s="34">
        <v>42517.963356481479</v>
      </c>
      <c r="E136" s="15" t="s">
        <v>31</v>
      </c>
      <c r="F136" s="15">
        <f>D136-C136</f>
        <v>3.0995370369055308E-2</v>
      </c>
      <c r="G136" s="10"/>
    </row>
    <row r="137" spans="1:7" x14ac:dyDescent="0.25">
      <c r="A137" s="6" t="s">
        <v>3371</v>
      </c>
      <c r="B137" s="6">
        <v>4015</v>
      </c>
      <c r="C137" s="34">
        <v>42517.97483796296</v>
      </c>
      <c r="D137" s="34">
        <v>42518.00309027778</v>
      </c>
      <c r="E137" s="15" t="s">
        <v>31</v>
      </c>
      <c r="F137" s="15">
        <f>D137-C137</f>
        <v>2.825231481983792E-2</v>
      </c>
      <c r="G137" s="10"/>
    </row>
    <row r="138" spans="1:7" x14ac:dyDescent="0.25">
      <c r="A138" s="6" t="s">
        <v>3373</v>
      </c>
      <c r="B138" s="6">
        <v>4043</v>
      </c>
      <c r="C138" s="34">
        <v>42517.995717592596</v>
      </c>
      <c r="D138" s="34">
        <v>42518.024305555555</v>
      </c>
      <c r="E138" s="15" t="s">
        <v>24</v>
      </c>
      <c r="F138" s="15">
        <f>D138-C138</f>
        <v>2.8587962959136348E-2</v>
      </c>
      <c r="G138" s="10"/>
    </row>
    <row r="139" spans="1:7" x14ac:dyDescent="0.25">
      <c r="A139" s="6" t="s">
        <v>3374</v>
      </c>
      <c r="B139" s="6">
        <v>4040</v>
      </c>
      <c r="C139" s="34">
        <v>42517.972500000003</v>
      </c>
      <c r="D139" s="34">
        <v>42518.004756944443</v>
      </c>
      <c r="E139" s="15" t="s">
        <v>37</v>
      </c>
      <c r="F139" s="15">
        <f>D139-C139</f>
        <v>3.2256944439723156E-2</v>
      </c>
      <c r="G139" s="10"/>
    </row>
    <row r="140" spans="1:7" x14ac:dyDescent="0.25">
      <c r="A140" s="6" t="s">
        <v>3375</v>
      </c>
      <c r="B140" s="6">
        <v>4039</v>
      </c>
      <c r="C140" s="34">
        <v>42518.014918981484</v>
      </c>
      <c r="D140" s="34">
        <v>42518.045266203706</v>
      </c>
      <c r="E140" s="15" t="s">
        <v>37</v>
      </c>
      <c r="F140" s="15">
        <f>D140-C140</f>
        <v>3.0347222222189885E-2</v>
      </c>
      <c r="G140" s="10"/>
    </row>
    <row r="141" spans="1:7" x14ac:dyDescent="0.25">
      <c r="A141" s="6" t="s">
        <v>3376</v>
      </c>
      <c r="B141" s="6">
        <v>4029</v>
      </c>
      <c r="C141" s="34">
        <v>42517.99486111111</v>
      </c>
      <c r="D141" s="34">
        <v>42518.024467592593</v>
      </c>
      <c r="E141" s="15" t="s">
        <v>35</v>
      </c>
      <c r="F141" s="15">
        <f>D141-C141</f>
        <v>2.9606481482915115E-2</v>
      </c>
      <c r="G141" s="10"/>
    </row>
    <row r="142" spans="1:7" x14ac:dyDescent="0.25">
      <c r="A142" s="6" t="s">
        <v>3377</v>
      </c>
      <c r="B142" s="6">
        <v>4030</v>
      </c>
      <c r="C142" s="34">
        <v>42518.032465277778</v>
      </c>
      <c r="D142" s="34">
        <v>42518.068113425928</v>
      </c>
      <c r="E142" s="15" t="s">
        <v>35</v>
      </c>
      <c r="F142" s="15">
        <f>D142-C142</f>
        <v>3.5648148150357883E-2</v>
      </c>
      <c r="G142" s="10"/>
    </row>
    <row r="143" spans="1:7" x14ac:dyDescent="0.25">
      <c r="A143" s="6" t="s">
        <v>3378</v>
      </c>
      <c r="B143" s="6">
        <v>4016</v>
      </c>
      <c r="C143" s="34">
        <v>42518.017141203702</v>
      </c>
      <c r="D143" s="34">
        <v>42518.046319444446</v>
      </c>
      <c r="E143" s="15" t="s">
        <v>31</v>
      </c>
      <c r="F143" s="15">
        <f>D143-C143</f>
        <v>2.9178240743931383E-2</v>
      </c>
      <c r="G143" s="10"/>
    </row>
    <row r="144" spans="1:7" x14ac:dyDescent="0.25">
      <c r="A144" s="6" t="s">
        <v>3379</v>
      </c>
      <c r="B144" s="6">
        <v>4015</v>
      </c>
      <c r="C144" s="34">
        <v>42518.057754629626</v>
      </c>
      <c r="D144" s="34">
        <v>42518.085462962961</v>
      </c>
      <c r="E144" s="15" t="s">
        <v>31</v>
      </c>
      <c r="F144" s="15">
        <f>D144-C144</f>
        <v>2.7708333334885538E-2</v>
      </c>
      <c r="G144" s="10"/>
    </row>
    <row r="145" spans="1:7" x14ac:dyDescent="0.25">
      <c r="A145" s="6" t="s">
        <v>3380</v>
      </c>
      <c r="B145" s="6">
        <v>4044</v>
      </c>
      <c r="C145" s="34">
        <v>42518.039293981485</v>
      </c>
      <c r="D145" s="34">
        <v>42518.067766203705</v>
      </c>
      <c r="E145" s="15" t="s">
        <v>24</v>
      </c>
      <c r="F145" s="15">
        <f>D145-C145</f>
        <v>2.8472222220443655E-2</v>
      </c>
      <c r="G145" s="10"/>
    </row>
    <row r="146" spans="1:7" x14ac:dyDescent="0.25">
      <c r="A146" s="6" t="s">
        <v>3381</v>
      </c>
      <c r="B146" s="6">
        <v>4043</v>
      </c>
      <c r="C146" s="34">
        <v>42518.078287037039</v>
      </c>
      <c r="D146" s="34">
        <v>42518.107453703706</v>
      </c>
      <c r="E146" s="15" t="s">
        <v>24</v>
      </c>
      <c r="F146" s="15">
        <f>D146-C146</f>
        <v>2.9166666667151731E-2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</sheetData>
  <sortState ref="A3:G146">
    <sortCondition ref="G3:G146"/>
  </sortState>
  <mergeCells count="2">
    <mergeCell ref="A1:F1"/>
    <mergeCell ref="L3:N3"/>
  </mergeCells>
  <conditionalFormatting sqref="C147:G229 E3:F146">
    <cfRule type="expression" dxfId="515" priority="20">
      <formula>#REF!&gt;#REF!</formula>
    </cfRule>
    <cfRule type="expression" dxfId="514" priority="21">
      <formula>#REF!&gt;0</formula>
    </cfRule>
    <cfRule type="expression" dxfId="513" priority="22">
      <formula>#REF!&gt;0</formula>
    </cfRule>
  </conditionalFormatting>
  <conditionalFormatting sqref="A147:G229 E3:F146">
    <cfRule type="expression" dxfId="512" priority="16">
      <formula>NOT(ISBLANK($G3))</formula>
    </cfRule>
  </conditionalFormatting>
  <conditionalFormatting sqref="A147:B229">
    <cfRule type="expression" dxfId="511" priority="38">
      <formula>$P158&gt;0</formula>
    </cfRule>
    <cfRule type="expression" dxfId="510" priority="39">
      <formula>$O158&gt;0</formula>
    </cfRule>
  </conditionalFormatting>
  <conditionalFormatting sqref="A3:D146">
    <cfRule type="expression" dxfId="509" priority="14">
      <formula>$P3&gt;0</formula>
    </cfRule>
    <cfRule type="expression" dxfId="508" priority="15">
      <formula>$O3&gt;0</formula>
    </cfRule>
  </conditionalFormatting>
  <conditionalFormatting sqref="G3:G146">
    <cfRule type="expression" dxfId="507" priority="2">
      <formula>$P3&gt;0</formula>
    </cfRule>
    <cfRule type="expression" dxfId="506" priority="3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3C2D03EB-7E7E-48F4-9DDF-0ADFE5A16CCF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A147:B229</xm:sqref>
        </x14:conditionalFormatting>
        <x14:conditionalFormatting xmlns:xm="http://schemas.microsoft.com/office/excel/2006/main">
          <x14:cfRule type="expression" priority="13" id="{DF61A845-4E8A-4239-B28A-87C9E96C6D2C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">
        <v>18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194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6" t="s">
        <v>195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196</v>
      </c>
      <c r="B5" s="6">
        <v>4002</v>
      </c>
      <c r="C5" s="34">
        <v>42496.151238425926</v>
      </c>
      <c r="D5" s="34">
        <v>42496.181921296295</v>
      </c>
      <c r="E5" s="6" t="s">
        <v>197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198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199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200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201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202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203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204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205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206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207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208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209</v>
      </c>
      <c r="B17" s="6">
        <v>4002</v>
      </c>
      <c r="C17" s="34">
        <v>42496.228252314817</v>
      </c>
      <c r="D17" s="34">
        <v>42496.254513888889</v>
      </c>
      <c r="E17" s="6" t="s">
        <v>197</v>
      </c>
      <c r="F17" s="15">
        <v>2.626157407212304E-2</v>
      </c>
      <c r="G17" s="10"/>
    </row>
    <row r="18" spans="1:7" s="2" customFormat="1" x14ac:dyDescent="0.25">
      <c r="A18" s="6" t="s">
        <v>210</v>
      </c>
      <c r="B18" s="6">
        <v>4001</v>
      </c>
      <c r="C18" s="34">
        <v>42496.266296296293</v>
      </c>
      <c r="D18" s="34">
        <v>42496.295254629629</v>
      </c>
      <c r="E18" s="6" t="s">
        <v>197</v>
      </c>
      <c r="F18" s="15">
        <v>2.8958333336049691E-2</v>
      </c>
      <c r="G18" s="10"/>
    </row>
    <row r="19" spans="1:7" s="2" customFormat="1" x14ac:dyDescent="0.25">
      <c r="A19" s="6" t="s">
        <v>211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212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213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214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215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216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217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218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219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220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221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222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223</v>
      </c>
      <c r="B31" s="6">
        <v>4002</v>
      </c>
      <c r="C31" s="34">
        <v>42496.302372685182</v>
      </c>
      <c r="D31" s="34">
        <v>42496.329687500001</v>
      </c>
      <c r="E31" s="6" t="s">
        <v>197</v>
      </c>
      <c r="F31" s="15">
        <v>2.7314814818964805E-2</v>
      </c>
      <c r="G31" s="10"/>
    </row>
    <row r="32" spans="1:7" s="2" customFormat="1" x14ac:dyDescent="0.25">
      <c r="A32" s="6" t="s">
        <v>224</v>
      </c>
      <c r="B32" s="6">
        <v>4001</v>
      </c>
      <c r="C32" s="34">
        <v>42496.339328703703</v>
      </c>
      <c r="D32" s="34">
        <v>42496.368715277778</v>
      </c>
      <c r="E32" s="6" t="s">
        <v>197</v>
      </c>
      <c r="F32" s="15">
        <v>2.9386574075033423E-2</v>
      </c>
      <c r="G32" s="10"/>
    </row>
    <row r="33" spans="1:7" s="2" customFormat="1" x14ac:dyDescent="0.25">
      <c r="A33" s="6" t="s">
        <v>225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226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227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228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229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230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231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232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233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234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235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236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237</v>
      </c>
      <c r="B45" s="6">
        <v>4002</v>
      </c>
      <c r="C45" s="34">
        <v>42496.374675925923</v>
      </c>
      <c r="D45" s="34">
        <v>42496.400983796295</v>
      </c>
      <c r="E45" s="6" t="s">
        <v>197</v>
      </c>
      <c r="F45" s="15">
        <v>2.6307870371965691E-2</v>
      </c>
      <c r="G45" s="10"/>
    </row>
    <row r="46" spans="1:7" s="2" customFormat="1" x14ac:dyDescent="0.25">
      <c r="A46" s="6" t="s">
        <v>238</v>
      </c>
      <c r="B46" s="6">
        <v>4001</v>
      </c>
      <c r="C46" s="34">
        <v>42496.410995370374</v>
      </c>
      <c r="D46" s="34">
        <v>42496.439965277779</v>
      </c>
      <c r="E46" s="6" t="s">
        <v>197</v>
      </c>
      <c r="F46" s="15">
        <v>2.8969907405553386E-2</v>
      </c>
      <c r="G46" s="10"/>
    </row>
    <row r="47" spans="1:7" s="2" customFormat="1" x14ac:dyDescent="0.25">
      <c r="A47" s="6" t="s">
        <v>239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240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241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242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243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244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245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246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247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248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249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250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251</v>
      </c>
      <c r="B59" s="6">
        <v>4002</v>
      </c>
      <c r="C59" s="34">
        <v>42496.444155092591</v>
      </c>
      <c r="D59" s="34">
        <v>42496.47252314815</v>
      </c>
      <c r="E59" s="6" t="s">
        <v>197</v>
      </c>
      <c r="F59" s="15">
        <v>2.8368055558530614E-2</v>
      </c>
      <c r="G59" s="10"/>
    </row>
    <row r="60" spans="1:7" s="2" customFormat="1" x14ac:dyDescent="0.25">
      <c r="A60" s="6" t="s">
        <v>252</v>
      </c>
      <c r="B60" s="6">
        <v>4001</v>
      </c>
      <c r="C60" s="34">
        <v>42496.486377314817</v>
      </c>
      <c r="D60" s="34">
        <v>42496.515393518515</v>
      </c>
      <c r="E60" s="6" t="s">
        <v>197</v>
      </c>
      <c r="F60" s="15">
        <v>2.901620369812008E-2</v>
      </c>
      <c r="G60" s="10"/>
    </row>
    <row r="61" spans="1:7" s="2" customFormat="1" x14ac:dyDescent="0.25">
      <c r="A61" s="6" t="s">
        <v>253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254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255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256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257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258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259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260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261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262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263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264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265</v>
      </c>
      <c r="B73" s="6">
        <v>4002</v>
      </c>
      <c r="C73" s="34">
        <v>42496.520601851851</v>
      </c>
      <c r="D73" s="34">
        <v>42496.547071759262</v>
      </c>
      <c r="E73" s="6" t="s">
        <v>197</v>
      </c>
      <c r="F73" s="15">
        <v>2.6469907410501037E-2</v>
      </c>
      <c r="G73" s="10"/>
    </row>
    <row r="74" spans="1:7" s="2" customFormat="1" x14ac:dyDescent="0.25">
      <c r="A74" s="6" t="s">
        <v>266</v>
      </c>
      <c r="B74" s="6">
        <v>4001</v>
      </c>
      <c r="C74" s="34">
        <v>42496.557118055556</v>
      </c>
      <c r="D74" s="34">
        <v>42496.585613425923</v>
      </c>
      <c r="E74" s="6" t="s">
        <v>197</v>
      </c>
      <c r="F74" s="15">
        <v>2.8495370366727002E-2</v>
      </c>
      <c r="G74" s="10"/>
    </row>
    <row r="75" spans="1:7" s="2" customFormat="1" x14ac:dyDescent="0.25">
      <c r="A75" s="6" t="s">
        <v>267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268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269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270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271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272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273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274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275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276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277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278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279</v>
      </c>
      <c r="B87" s="6">
        <v>4002</v>
      </c>
      <c r="C87" s="34">
        <v>42496.590104166666</v>
      </c>
      <c r="D87" s="34">
        <v>42496.618310185186</v>
      </c>
      <c r="E87" s="6" t="s">
        <v>197</v>
      </c>
      <c r="F87" s="15">
        <v>2.8206018519995268E-2</v>
      </c>
      <c r="G87" s="10"/>
    </row>
    <row r="88" spans="1:7" s="2" customFormat="1" x14ac:dyDescent="0.25">
      <c r="A88" s="6" t="s">
        <v>280</v>
      </c>
      <c r="B88" s="6">
        <v>4001</v>
      </c>
      <c r="C88" s="34">
        <v>42496.63318287037</v>
      </c>
      <c r="D88" s="34">
        <v>42496.658263888887</v>
      </c>
      <c r="E88" s="6" t="s">
        <v>197</v>
      </c>
      <c r="F88" s="15">
        <v>2.5081018517084885E-2</v>
      </c>
      <c r="G88" s="10"/>
    </row>
    <row r="89" spans="1:7" s="2" customFormat="1" x14ac:dyDescent="0.25">
      <c r="A89" s="6" t="s">
        <v>281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282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283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284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285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286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287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288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289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290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291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292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293</v>
      </c>
      <c r="B101" s="6">
        <v>4002</v>
      </c>
      <c r="C101" s="34">
        <v>42496.665902777779</v>
      </c>
      <c r="D101" s="34">
        <v>42496.692407407405</v>
      </c>
      <c r="E101" s="6" t="s">
        <v>197</v>
      </c>
      <c r="F101" s="15">
        <v>2.6504629626288079E-2</v>
      </c>
      <c r="G101" s="10"/>
    </row>
    <row r="102" spans="1:7" s="2" customFormat="1" x14ac:dyDescent="0.25">
      <c r="A102" s="6" t="s">
        <v>294</v>
      </c>
      <c r="B102" s="6">
        <v>4001</v>
      </c>
      <c r="C102" s="34">
        <v>42496.70511574074</v>
      </c>
      <c r="D102" s="34">
        <v>42496.736504629633</v>
      </c>
      <c r="E102" s="6" t="s">
        <v>197</v>
      </c>
      <c r="F102" s="15">
        <v>3.1388888892251998E-2</v>
      </c>
      <c r="G102" s="10"/>
    </row>
    <row r="103" spans="1:7" s="2" customFormat="1" x14ac:dyDescent="0.25">
      <c r="A103" s="6" t="s">
        <v>295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296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297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298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299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300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301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302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303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304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305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306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307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308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309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310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311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312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313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314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315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316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317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318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319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320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321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322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323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324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325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326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327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328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329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330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331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332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333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334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335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336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337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338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339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186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1350" priority="28">
      <formula>#REF!&gt;#REF!</formula>
    </cfRule>
    <cfRule type="expression" dxfId="1349" priority="29">
      <formula>#REF!&gt;0</formula>
    </cfRule>
    <cfRule type="expression" dxfId="1348" priority="30">
      <formula>#REF!&gt;0</formula>
    </cfRule>
  </conditionalFormatting>
  <conditionalFormatting sqref="A149:B150">
    <cfRule type="expression" dxfId="1347" priority="26">
      <formula>$P149&gt;0</formula>
    </cfRule>
    <cfRule type="expression" dxfId="1346" priority="27">
      <formula>$O149&gt;0</formula>
    </cfRule>
  </conditionalFormatting>
  <conditionalFormatting sqref="E3:G148">
    <cfRule type="expression" dxfId="1345" priority="10">
      <formula>#REF!&gt;#REF!</formula>
    </cfRule>
    <cfRule type="expression" dxfId="1344" priority="11">
      <formula>#REF!&gt;0</formula>
    </cfRule>
    <cfRule type="expression" dxfId="1343" priority="12">
      <formula>#REF!&gt;0</formula>
    </cfRule>
  </conditionalFormatting>
  <conditionalFormatting sqref="A3:B148">
    <cfRule type="expression" dxfId="1342" priority="8">
      <formula>$P3&gt;0</formula>
    </cfRule>
    <cfRule type="expression" dxfId="1341" priority="9">
      <formula>$O3&gt;0</formula>
    </cfRule>
  </conditionalFormatting>
  <conditionalFormatting sqref="C3:C148">
    <cfRule type="expression" dxfId="1340" priority="5">
      <formula>$P3&gt;0</formula>
    </cfRule>
    <cfRule type="expression" dxfId="1339" priority="6">
      <formula>$O3&gt;0</formula>
    </cfRule>
  </conditionalFormatting>
  <conditionalFormatting sqref="D3:D148">
    <cfRule type="expression" dxfId="1338" priority="2">
      <formula>$P3&gt;0</formula>
    </cfRule>
    <cfRule type="expression" dxfId="1337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">
        <v>19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53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188</v>
      </c>
      <c r="J3" s="20">
        <v>42497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13" t="s">
        <v>126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79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190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66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189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122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191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178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193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43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45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46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47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48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49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50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51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52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53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53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53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54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55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56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57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58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59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60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61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62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63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64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65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67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68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69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70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71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72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73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74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75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76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77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78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80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81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82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83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84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85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86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87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88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89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90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91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92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93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94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95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96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97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98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99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100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101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102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103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104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105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106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107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108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109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110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111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112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113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114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115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116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117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118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119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120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121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123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124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125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127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128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129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130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131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132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133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134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135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136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137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138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139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140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141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142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143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144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145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146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147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148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149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150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151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152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153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154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155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156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157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158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159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160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161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162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163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164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165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166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167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168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169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170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171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172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173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174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175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176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177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179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180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181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182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183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184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185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187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1332" priority="4">
      <formula>#REF!&gt;#REF!</formula>
    </cfRule>
    <cfRule type="expression" dxfId="1331" priority="5">
      <formula>#REF!&gt;0</formula>
    </cfRule>
    <cfRule type="expression" dxfId="1330" priority="6">
      <formula>#REF!&gt;0</formula>
    </cfRule>
  </conditionalFormatting>
  <conditionalFormatting sqref="A3:B149">
    <cfRule type="expression" dxfId="1329" priority="2">
      <formula>$P3&gt;0</formula>
    </cfRule>
    <cfRule type="expression" dxfId="1328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84"/>
  <sheetViews>
    <sheetView tabSelected="1" topLeftCell="A242" workbookViewId="0">
      <selection activeCell="H282" sqref="H282"/>
    </sheetView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0" bestFit="1" customWidth="1"/>
    <col min="9" max="9" width="19.85546875" bestFit="1" customWidth="1"/>
    <col min="10" max="10" width="32.140625" bestFit="1" customWidth="1"/>
  </cols>
  <sheetData>
    <row r="1" spans="1:10" ht="45" x14ac:dyDescent="0.25">
      <c r="A1" s="71" t="s">
        <v>3238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49" t="s">
        <v>10</v>
      </c>
      <c r="I1" s="35" t="s">
        <v>3221</v>
      </c>
      <c r="J1" s="35" t="s">
        <v>3219</v>
      </c>
    </row>
    <row r="2" spans="1:10" x14ac:dyDescent="0.25">
      <c r="A2" s="43">
        <v>42509</v>
      </c>
      <c r="B2" s="6" t="s">
        <v>1225</v>
      </c>
      <c r="C2" s="6">
        <v>4044</v>
      </c>
      <c r="D2" s="18">
        <v>42503.134409722225</v>
      </c>
      <c r="E2" s="18">
        <v>42503.136678240742</v>
      </c>
      <c r="F2" s="15" t="s">
        <v>24</v>
      </c>
      <c r="G2" s="15">
        <v>2.4108796293148771E-2</v>
      </c>
      <c r="H2" s="10" t="s">
        <v>1370</v>
      </c>
      <c r="I2" s="35" t="s">
        <v>3222</v>
      </c>
      <c r="J2" s="35" t="s">
        <v>3232</v>
      </c>
    </row>
    <row r="3" spans="1:10" x14ac:dyDescent="0.25">
      <c r="A3" s="43">
        <v>42509</v>
      </c>
      <c r="B3" s="6" t="s">
        <v>1227</v>
      </c>
      <c r="C3" s="6">
        <v>4009</v>
      </c>
      <c r="D3" s="18">
        <v>42503.161261574074</v>
      </c>
      <c r="E3" s="18">
        <v>42503.182766203703</v>
      </c>
      <c r="F3" s="15" t="s">
        <v>631</v>
      </c>
      <c r="G3" s="15">
        <v>2.396990740817273E-2</v>
      </c>
      <c r="H3" s="10" t="s">
        <v>1370</v>
      </c>
      <c r="I3" s="35" t="s">
        <v>3222</v>
      </c>
      <c r="J3" s="35" t="s">
        <v>3232</v>
      </c>
    </row>
    <row r="4" spans="1:10" x14ac:dyDescent="0.25">
      <c r="A4" s="43">
        <v>42509</v>
      </c>
      <c r="B4" s="6" t="s">
        <v>1256</v>
      </c>
      <c r="C4" s="6">
        <v>4020</v>
      </c>
      <c r="D4" s="18">
        <v>42503.332800925928</v>
      </c>
      <c r="E4" s="18">
        <v>42503.335115740738</v>
      </c>
      <c r="F4" s="15" t="s">
        <v>29</v>
      </c>
      <c r="G4" s="15">
        <v>2.3148148102336563E-3</v>
      </c>
      <c r="H4" s="10" t="s">
        <v>1371</v>
      </c>
      <c r="I4" s="35" t="s">
        <v>3223</v>
      </c>
      <c r="J4" s="35" t="s">
        <v>3224</v>
      </c>
    </row>
    <row r="5" spans="1:10" x14ac:dyDescent="0.25">
      <c r="A5" s="43">
        <v>42509</v>
      </c>
      <c r="B5" s="6" t="s">
        <v>1291</v>
      </c>
      <c r="C5" s="6">
        <v>4015</v>
      </c>
      <c r="D5" s="18">
        <v>42503.547060185185</v>
      </c>
      <c r="E5" s="18">
        <v>42503.574780092589</v>
      </c>
      <c r="F5" s="15" t="s">
        <v>31</v>
      </c>
      <c r="G5" s="15">
        <v>2.7719907404389232E-2</v>
      </c>
      <c r="H5" s="10" t="s">
        <v>1372</v>
      </c>
      <c r="I5" s="35" t="s">
        <v>3223</v>
      </c>
      <c r="J5" s="35" t="s">
        <v>3235</v>
      </c>
    </row>
    <row r="6" spans="1:10" x14ac:dyDescent="0.25">
      <c r="A6" s="43">
        <v>42509</v>
      </c>
      <c r="B6" s="6" t="s">
        <v>1305</v>
      </c>
      <c r="C6" s="6">
        <v>4015</v>
      </c>
      <c r="D6" s="18">
        <v>42503.617905092593</v>
      </c>
      <c r="E6" s="18">
        <v>42503.647777777776</v>
      </c>
      <c r="F6" s="15" t="s">
        <v>31</v>
      </c>
      <c r="G6" s="15">
        <v>2.9872685183363501E-2</v>
      </c>
      <c r="H6" s="10" t="s">
        <v>487</v>
      </c>
      <c r="I6" s="35" t="s">
        <v>3223</v>
      </c>
      <c r="J6" s="35" t="s">
        <v>3224</v>
      </c>
    </row>
    <row r="7" spans="1:10" x14ac:dyDescent="0.25">
      <c r="A7" s="43">
        <v>42509</v>
      </c>
      <c r="B7" s="6" t="s">
        <v>1312</v>
      </c>
      <c r="C7" s="6">
        <v>4020</v>
      </c>
      <c r="D7" s="18">
        <v>42503.621759259258</v>
      </c>
      <c r="E7" s="18">
        <v>42503.636805555558</v>
      </c>
      <c r="F7" s="15" t="s">
        <v>29</v>
      </c>
      <c r="G7" s="15">
        <v>3.1828703708015382E-2</v>
      </c>
      <c r="H7" s="10" t="s">
        <v>1373</v>
      </c>
      <c r="I7" s="35" t="s">
        <v>3222</v>
      </c>
      <c r="J7" s="35" t="s">
        <v>3225</v>
      </c>
    </row>
    <row r="8" spans="1:10" x14ac:dyDescent="0.25">
      <c r="A8" s="43">
        <v>42509</v>
      </c>
      <c r="B8" s="6" t="s">
        <v>1311</v>
      </c>
      <c r="C8" s="6">
        <v>4037</v>
      </c>
      <c r="D8" s="18">
        <v>42503.645972222221</v>
      </c>
      <c r="E8" s="18">
        <v>42503.672210648147</v>
      </c>
      <c r="F8" s="15" t="s">
        <v>27</v>
      </c>
      <c r="G8" s="15">
        <v>3.3518518517666962E-2</v>
      </c>
      <c r="H8" s="10" t="s">
        <v>1373</v>
      </c>
      <c r="I8" s="35" t="s">
        <v>3222</v>
      </c>
      <c r="J8" s="35" t="s">
        <v>3225</v>
      </c>
    </row>
    <row r="9" spans="1:10" x14ac:dyDescent="0.25">
      <c r="A9" s="43">
        <v>42509</v>
      </c>
      <c r="B9" s="6" t="s">
        <v>1319</v>
      </c>
      <c r="C9" s="6">
        <v>4015</v>
      </c>
      <c r="D9" s="18">
        <v>42503.692384259259</v>
      </c>
      <c r="E9" s="18">
        <v>42503.721168981479</v>
      </c>
      <c r="F9" s="15" t="s">
        <v>31</v>
      </c>
      <c r="G9" s="15">
        <v>2.8784722220734693E-2</v>
      </c>
      <c r="H9" s="10" t="s">
        <v>1372</v>
      </c>
      <c r="I9" s="35" t="s">
        <v>3223</v>
      </c>
      <c r="J9" s="35" t="s">
        <v>3235</v>
      </c>
    </row>
    <row r="10" spans="1:10" x14ac:dyDescent="0.25">
      <c r="A10" s="43">
        <v>42509</v>
      </c>
      <c r="B10" s="6" t="s">
        <v>1325</v>
      </c>
      <c r="C10" s="6">
        <v>4037</v>
      </c>
      <c r="D10" s="18">
        <v>42503.735046296293</v>
      </c>
      <c r="E10" s="18">
        <v>42503.755925925929</v>
      </c>
      <c r="F10" s="15" t="s">
        <v>27</v>
      </c>
      <c r="G10" s="15">
        <v>2.733796297252411E-2</v>
      </c>
      <c r="H10" s="10" t="s">
        <v>3237</v>
      </c>
      <c r="I10" s="35" t="s">
        <v>3222</v>
      </c>
      <c r="J10" s="35" t="s">
        <v>3225</v>
      </c>
    </row>
    <row r="11" spans="1:10" x14ac:dyDescent="0.25">
      <c r="A11" s="43">
        <v>42509</v>
      </c>
      <c r="B11" s="6" t="s">
        <v>1333</v>
      </c>
      <c r="C11" s="6">
        <v>4015</v>
      </c>
      <c r="D11" s="18">
        <v>42503.766319444447</v>
      </c>
      <c r="E11" s="18">
        <v>42503.792905092596</v>
      </c>
      <c r="F11" s="15" t="s">
        <v>31</v>
      </c>
      <c r="G11" s="15">
        <v>2.658564814919373E-2</v>
      </c>
      <c r="H11" s="10" t="s">
        <v>1372</v>
      </c>
      <c r="I11" s="35" t="s">
        <v>3223</v>
      </c>
      <c r="J11" s="35" t="s">
        <v>3235</v>
      </c>
    </row>
    <row r="12" spans="1:10" x14ac:dyDescent="0.25">
      <c r="A12" s="43">
        <v>42509</v>
      </c>
      <c r="B12" s="6" t="s">
        <v>1335</v>
      </c>
      <c r="C12" s="6">
        <v>4010</v>
      </c>
      <c r="D12" s="18">
        <v>42503.79420138889</v>
      </c>
      <c r="E12" s="18">
        <v>42503.814780092594</v>
      </c>
      <c r="F12" s="15" t="s">
        <v>631</v>
      </c>
      <c r="G12" s="15">
        <v>2.9872685190639459E-2</v>
      </c>
      <c r="H12" s="10" t="s">
        <v>1374</v>
      </c>
      <c r="I12" s="35" t="s">
        <v>3222</v>
      </c>
      <c r="J12" s="35" t="s">
        <v>3226</v>
      </c>
    </row>
    <row r="13" spans="1:10" x14ac:dyDescent="0.25">
      <c r="A13" s="43">
        <v>42509</v>
      </c>
      <c r="B13" s="6" t="s">
        <v>1344</v>
      </c>
      <c r="C13" s="6">
        <v>4009</v>
      </c>
      <c r="D13" s="18">
        <v>42503.81695601852</v>
      </c>
      <c r="E13" s="18">
        <v>42503.841145833336</v>
      </c>
      <c r="F13" s="15" t="s">
        <v>631</v>
      </c>
      <c r="G13" s="15">
        <v>2.4189814816054422E-2</v>
      </c>
      <c r="H13" s="10" t="s">
        <v>1374</v>
      </c>
      <c r="I13" s="35" t="s">
        <v>3222</v>
      </c>
      <c r="J13" s="35" t="s">
        <v>3226</v>
      </c>
    </row>
    <row r="14" spans="1:10" x14ac:dyDescent="0.25">
      <c r="A14" s="43">
        <v>42509</v>
      </c>
      <c r="B14" s="6" t="s">
        <v>1346</v>
      </c>
      <c r="C14" s="6">
        <v>4038</v>
      </c>
      <c r="D14" s="18">
        <v>42503.82775462963</v>
      </c>
      <c r="E14" s="18">
        <v>42503.853842592594</v>
      </c>
      <c r="F14" s="15" t="s">
        <v>27</v>
      </c>
      <c r="G14" s="15">
        <v>2.6087962964083999E-2</v>
      </c>
      <c r="H14" s="10" t="s">
        <v>1374</v>
      </c>
      <c r="I14" s="35" t="s">
        <v>3222</v>
      </c>
      <c r="J14" s="35" t="s">
        <v>3226</v>
      </c>
    </row>
    <row r="15" spans="1:10" x14ac:dyDescent="0.25">
      <c r="A15" s="43">
        <v>42509</v>
      </c>
      <c r="B15" s="6" t="s">
        <v>1343</v>
      </c>
      <c r="C15" s="6">
        <v>4043</v>
      </c>
      <c r="D15" s="18">
        <v>42503.843738425923</v>
      </c>
      <c r="E15" s="18">
        <v>42503.860949074071</v>
      </c>
      <c r="F15" s="15" t="s">
        <v>24</v>
      </c>
      <c r="G15" s="15">
        <v>3.0752314814890269E-2</v>
      </c>
      <c r="H15" s="10" t="s">
        <v>1374</v>
      </c>
      <c r="I15" s="35" t="s">
        <v>3222</v>
      </c>
      <c r="J15" s="35" t="s">
        <v>3226</v>
      </c>
    </row>
    <row r="16" spans="1:10" x14ac:dyDescent="0.25">
      <c r="A16" s="43">
        <v>42509</v>
      </c>
      <c r="B16" s="6" t="s">
        <v>1345</v>
      </c>
      <c r="C16" s="6">
        <v>4010</v>
      </c>
      <c r="D16" s="18">
        <v>42503.91300925926</v>
      </c>
      <c r="E16" s="18">
        <v>42503.914525462962</v>
      </c>
      <c r="F16" s="15" t="s">
        <v>631</v>
      </c>
      <c r="G16" s="15">
        <v>1.5162037016125396E-3</v>
      </c>
      <c r="H16" s="10" t="s">
        <v>785</v>
      </c>
      <c r="I16" s="35" t="s">
        <v>3222</v>
      </c>
      <c r="J16" s="35" t="s">
        <v>3225</v>
      </c>
    </row>
    <row r="17" spans="1:10" x14ac:dyDescent="0.25">
      <c r="A17" s="43">
        <v>42509</v>
      </c>
      <c r="B17" s="6" t="s">
        <v>1360</v>
      </c>
      <c r="C17" s="6">
        <v>4014</v>
      </c>
      <c r="D17" s="18">
        <v>42503.969386574077</v>
      </c>
      <c r="E17" s="18">
        <v>42503.979386574072</v>
      </c>
      <c r="F17" s="15" t="s">
        <v>28</v>
      </c>
      <c r="G17" s="15">
        <v>9.9999999947613105E-3</v>
      </c>
      <c r="H17" s="10" t="s">
        <v>1375</v>
      </c>
      <c r="I17" s="35" t="s">
        <v>3223</v>
      </c>
      <c r="J17" s="35" t="s">
        <v>3230</v>
      </c>
    </row>
    <row r="18" spans="1:10" x14ac:dyDescent="0.25">
      <c r="A18" s="43">
        <v>42509</v>
      </c>
      <c r="B18" s="6" t="s">
        <v>1399</v>
      </c>
      <c r="C18" s="6">
        <v>4011</v>
      </c>
      <c r="D18" s="18">
        <v>42504.286979166667</v>
      </c>
      <c r="E18" s="18">
        <v>42504.307638888888</v>
      </c>
      <c r="F18" s="15" t="s">
        <v>33</v>
      </c>
      <c r="G18" s="15">
        <v>2.4733796293730848E-2</v>
      </c>
      <c r="H18" s="10" t="s">
        <v>487</v>
      </c>
      <c r="I18" s="35" t="s">
        <v>3223</v>
      </c>
      <c r="J18" s="35" t="s">
        <v>3224</v>
      </c>
    </row>
    <row r="19" spans="1:10" x14ac:dyDescent="0.25">
      <c r="A19" s="43">
        <v>42509</v>
      </c>
      <c r="B19" s="6" t="s">
        <v>1421</v>
      </c>
      <c r="C19" s="6">
        <v>4016</v>
      </c>
      <c r="D19" s="18">
        <v>42504.400462962964</v>
      </c>
      <c r="E19" s="18">
        <v>42504.4216087963</v>
      </c>
      <c r="F19" s="15" t="s">
        <v>31</v>
      </c>
      <c r="G19" s="15">
        <v>2.7534722226846498E-2</v>
      </c>
      <c r="H19" s="10" t="s">
        <v>487</v>
      </c>
      <c r="I19" s="35" t="s">
        <v>3223</v>
      </c>
      <c r="J19" s="35" t="s">
        <v>3224</v>
      </c>
    </row>
    <row r="20" spans="1:10" x14ac:dyDescent="0.25">
      <c r="A20" s="43">
        <v>42509</v>
      </c>
      <c r="B20" s="6" t="s">
        <v>1523</v>
      </c>
      <c r="C20" s="6">
        <v>4025</v>
      </c>
      <c r="D20" s="18">
        <v>42505.17491898148</v>
      </c>
      <c r="E20" s="18">
        <v>42505.198506944442</v>
      </c>
      <c r="F20" s="15" t="s">
        <v>26</v>
      </c>
      <c r="G20" s="15">
        <v>2.3587962961755693E-2</v>
      </c>
      <c r="H20" s="10" t="s">
        <v>1665</v>
      </c>
      <c r="I20" s="35" t="s">
        <v>3222</v>
      </c>
      <c r="J20" s="35" t="s">
        <v>3233</v>
      </c>
    </row>
    <row r="21" spans="1:10" x14ac:dyDescent="0.25">
      <c r="A21" s="43">
        <v>42509</v>
      </c>
      <c r="B21" s="6" t="s">
        <v>1522</v>
      </c>
      <c r="C21" s="6">
        <v>4017</v>
      </c>
      <c r="D21" s="18">
        <v>42505.193749999999</v>
      </c>
      <c r="E21" s="18">
        <v>42505.215312499997</v>
      </c>
      <c r="F21" s="15" t="s">
        <v>36</v>
      </c>
      <c r="G21" s="15">
        <v>2.156249999825377E-2</v>
      </c>
      <c r="H21" s="10" t="s">
        <v>1664</v>
      </c>
      <c r="I21" s="35" t="s">
        <v>3223</v>
      </c>
      <c r="J21" s="35" t="s">
        <v>3224</v>
      </c>
    </row>
    <row r="22" spans="1:10" x14ac:dyDescent="0.25">
      <c r="A22" s="43">
        <v>42509</v>
      </c>
      <c r="B22" s="6" t="s">
        <v>1538</v>
      </c>
      <c r="C22" s="6">
        <v>4030</v>
      </c>
      <c r="D22" s="18">
        <v>42505.286319444444</v>
      </c>
      <c r="E22" s="18">
        <v>42505.305439814816</v>
      </c>
      <c r="F22" s="15" t="s">
        <v>35</v>
      </c>
      <c r="G22" s="15">
        <v>1.9120370372547768E-2</v>
      </c>
      <c r="H22" s="10" t="s">
        <v>785</v>
      </c>
      <c r="I22" s="35" t="s">
        <v>3222</v>
      </c>
      <c r="J22" s="35" t="s">
        <v>3225</v>
      </c>
    </row>
    <row r="23" spans="1:10" x14ac:dyDescent="0.25">
      <c r="A23" s="43">
        <v>42509</v>
      </c>
      <c r="B23" s="6" t="s">
        <v>1542</v>
      </c>
      <c r="C23" s="6">
        <v>4039</v>
      </c>
      <c r="D23" s="18">
        <v>42505.323877314811</v>
      </c>
      <c r="E23" s="18">
        <v>42505.340243055558</v>
      </c>
      <c r="F23" s="15" t="s">
        <v>37</v>
      </c>
      <c r="G23" s="15">
        <v>1.6365740746550728E-2</v>
      </c>
      <c r="H23" s="10" t="s">
        <v>1661</v>
      </c>
      <c r="I23" s="35" t="s">
        <v>3223</v>
      </c>
      <c r="J23" s="35" t="s">
        <v>3230</v>
      </c>
    </row>
    <row r="24" spans="1:10" x14ac:dyDescent="0.25">
      <c r="A24" s="43">
        <v>42509</v>
      </c>
      <c r="B24" s="6" t="s">
        <v>1617</v>
      </c>
      <c r="C24" s="6">
        <v>4007</v>
      </c>
      <c r="D24" s="18">
        <v>42505.662615740737</v>
      </c>
      <c r="E24" s="18">
        <v>42505.667222222219</v>
      </c>
      <c r="F24" s="15" t="s">
        <v>23</v>
      </c>
      <c r="G24" s="15">
        <v>4.6064814814599231E-3</v>
      </c>
      <c r="H24" s="10" t="s">
        <v>785</v>
      </c>
      <c r="I24" s="35" t="s">
        <v>3222</v>
      </c>
      <c r="J24" s="35" t="s">
        <v>3225</v>
      </c>
    </row>
    <row r="25" spans="1:10" x14ac:dyDescent="0.25">
      <c r="A25" s="43">
        <v>42509</v>
      </c>
      <c r="B25" s="6" t="s">
        <v>1626</v>
      </c>
      <c r="C25" s="6">
        <v>4039</v>
      </c>
      <c r="D25" s="18">
        <v>42505.745023148149</v>
      </c>
      <c r="E25" s="18">
        <v>42505.762858796297</v>
      </c>
      <c r="F25" s="15" t="s">
        <v>37</v>
      </c>
      <c r="G25" s="15">
        <v>1.7835648148320615E-2</v>
      </c>
      <c r="H25" s="10" t="s">
        <v>1666</v>
      </c>
      <c r="I25" s="35" t="s">
        <v>3222</v>
      </c>
      <c r="J25" s="35" t="s">
        <v>3226</v>
      </c>
    </row>
    <row r="26" spans="1:10" x14ac:dyDescent="0.25">
      <c r="A26" s="43">
        <v>42509</v>
      </c>
      <c r="B26" s="6" t="s">
        <v>1644</v>
      </c>
      <c r="C26" s="6">
        <v>4023</v>
      </c>
      <c r="D26" s="18">
        <v>42505.886261574073</v>
      </c>
      <c r="E26" s="18">
        <v>42505.897847222222</v>
      </c>
      <c r="F26" s="15" t="s">
        <v>25</v>
      </c>
      <c r="G26" s="15">
        <v>1.1585648149775807E-2</v>
      </c>
      <c r="H26" s="10" t="s">
        <v>1662</v>
      </c>
      <c r="I26" s="72" t="s">
        <v>3222</v>
      </c>
      <c r="J26" s="72" t="s">
        <v>3236</v>
      </c>
    </row>
    <row r="27" spans="1:10" x14ac:dyDescent="0.25">
      <c r="A27" s="43">
        <v>42509</v>
      </c>
      <c r="B27" s="6" t="s">
        <v>1646</v>
      </c>
      <c r="C27" s="6">
        <v>4015</v>
      </c>
      <c r="D27" s="18">
        <v>42505.889652777776</v>
      </c>
      <c r="E27" s="18">
        <v>42505.901134259257</v>
      </c>
      <c r="F27" s="15" t="s">
        <v>31</v>
      </c>
      <c r="G27" s="15">
        <v>1.1481481480586808E-2</v>
      </c>
      <c r="H27" s="10" t="s">
        <v>1662</v>
      </c>
      <c r="I27" s="72" t="s">
        <v>3222</v>
      </c>
      <c r="J27" s="72" t="s">
        <v>3236</v>
      </c>
    </row>
    <row r="28" spans="1:10" x14ac:dyDescent="0.25">
      <c r="A28" s="43">
        <v>42509</v>
      </c>
      <c r="B28" s="6" t="s">
        <v>1648</v>
      </c>
      <c r="C28" s="6">
        <v>4029</v>
      </c>
      <c r="D28" s="18">
        <v>42505.911053240743</v>
      </c>
      <c r="E28" s="18">
        <v>42505.933472222219</v>
      </c>
      <c r="F28" s="15" t="s">
        <v>35</v>
      </c>
      <c r="G28" s="15">
        <v>2.2418981476221234E-2</v>
      </c>
      <c r="H28" s="10" t="s">
        <v>1662</v>
      </c>
      <c r="I28" s="72" t="s">
        <v>3222</v>
      </c>
      <c r="J28" s="72" t="s">
        <v>3236</v>
      </c>
    </row>
    <row r="29" spans="1:10" x14ac:dyDescent="0.25">
      <c r="A29" s="43">
        <v>42509</v>
      </c>
      <c r="B29" s="6" t="s">
        <v>1647</v>
      </c>
      <c r="C29" s="6">
        <v>4014</v>
      </c>
      <c r="D29" s="18">
        <v>42505.915405092594</v>
      </c>
      <c r="E29" s="18">
        <v>42505.923657407409</v>
      </c>
      <c r="F29" s="15" t="s">
        <v>28</v>
      </c>
      <c r="G29" s="15">
        <v>8.2523148157633841E-3</v>
      </c>
      <c r="H29" s="10" t="s">
        <v>1662</v>
      </c>
      <c r="I29" s="72" t="s">
        <v>3222</v>
      </c>
      <c r="J29" s="72" t="s">
        <v>3236</v>
      </c>
    </row>
    <row r="30" spans="1:10" x14ac:dyDescent="0.25">
      <c r="A30" s="43">
        <v>42509</v>
      </c>
      <c r="B30" s="6" t="s">
        <v>1649</v>
      </c>
      <c r="C30" s="6">
        <v>4007</v>
      </c>
      <c r="D30" s="18">
        <v>42505.930034722223</v>
      </c>
      <c r="E30" s="18">
        <v>42505.930613425924</v>
      </c>
      <c r="F30" s="15" t="s">
        <v>23</v>
      </c>
      <c r="G30" s="15">
        <v>5.7870370073942468E-4</v>
      </c>
      <c r="H30" s="10" t="s">
        <v>1663</v>
      </c>
      <c r="I30" s="35" t="s">
        <v>3229</v>
      </c>
      <c r="J30" s="35" t="s">
        <v>3228</v>
      </c>
    </row>
    <row r="31" spans="1:10" x14ac:dyDescent="0.25">
      <c r="A31" s="43">
        <v>42509</v>
      </c>
      <c r="B31" s="6" t="s">
        <v>1791</v>
      </c>
      <c r="C31" s="6">
        <v>4012</v>
      </c>
      <c r="D31" s="18">
        <v>42506.843784722223</v>
      </c>
      <c r="E31" s="18">
        <v>42506.861504629633</v>
      </c>
      <c r="F31" s="15" t="s">
        <v>33</v>
      </c>
      <c r="G31" s="15">
        <v>3.145833333110204E-2</v>
      </c>
      <c r="H31" s="10" t="s">
        <v>1220</v>
      </c>
      <c r="I31" s="35" t="s">
        <v>3223</v>
      </c>
      <c r="J31" s="35" t="s">
        <v>3224</v>
      </c>
    </row>
    <row r="32" spans="1:10" x14ac:dyDescent="0.25">
      <c r="A32" s="43">
        <v>42509</v>
      </c>
      <c r="B32" s="6" t="s">
        <v>1793</v>
      </c>
      <c r="C32" s="6">
        <v>4030</v>
      </c>
      <c r="D32" s="18">
        <v>42506.853263888886</v>
      </c>
      <c r="E32" s="18">
        <v>42506.887986111113</v>
      </c>
      <c r="F32" s="15" t="s">
        <v>35</v>
      </c>
      <c r="G32" s="15">
        <v>3.4722222226264421E-2</v>
      </c>
      <c r="H32" s="10" t="s">
        <v>785</v>
      </c>
      <c r="I32" s="35" t="s">
        <v>3222</v>
      </c>
      <c r="J32" s="35" t="s">
        <v>3225</v>
      </c>
    </row>
    <row r="33" spans="1:10" x14ac:dyDescent="0.25">
      <c r="A33" s="43">
        <v>42509</v>
      </c>
      <c r="B33" s="6" t="s">
        <v>1797</v>
      </c>
      <c r="C33" s="6">
        <v>4023</v>
      </c>
      <c r="D33" s="18">
        <v>42506.893368055556</v>
      </c>
      <c r="E33" s="18">
        <v>42506.951365740744</v>
      </c>
      <c r="F33" s="15" t="s">
        <v>25</v>
      </c>
      <c r="G33" s="15">
        <v>5.7997685187729076E-2</v>
      </c>
      <c r="H33" s="10" t="s">
        <v>1804</v>
      </c>
      <c r="I33" s="35" t="s">
        <v>3223</v>
      </c>
      <c r="J33" s="35" t="s">
        <v>3224</v>
      </c>
    </row>
    <row r="34" spans="1:10" x14ac:dyDescent="0.25">
      <c r="A34" s="43">
        <v>42509</v>
      </c>
      <c r="B34" s="6" t="s">
        <v>1800</v>
      </c>
      <c r="C34" s="6">
        <v>4031</v>
      </c>
      <c r="D34" s="18">
        <v>42506.911226851851</v>
      </c>
      <c r="E34" s="18">
        <v>42506.962164351855</v>
      </c>
      <c r="F34" s="15" t="s">
        <v>32</v>
      </c>
      <c r="G34" s="15">
        <v>5.0937500003783498E-2</v>
      </c>
      <c r="H34" s="10" t="s">
        <v>1805</v>
      </c>
      <c r="I34" s="35" t="s">
        <v>3223</v>
      </c>
      <c r="J34" s="35" t="s">
        <v>3230</v>
      </c>
    </row>
    <row r="35" spans="1:10" x14ac:dyDescent="0.25">
      <c r="A35" s="43">
        <v>42509</v>
      </c>
      <c r="B35" s="6" t="s">
        <v>1802</v>
      </c>
      <c r="C35" s="6">
        <v>4024</v>
      </c>
      <c r="D35" s="18">
        <v>42506.960497685184</v>
      </c>
      <c r="E35" s="18">
        <v>42506.985520833332</v>
      </c>
      <c r="F35" s="15" t="s">
        <v>25</v>
      </c>
      <c r="G35" s="15">
        <v>2.5023148147738539E-2</v>
      </c>
      <c r="H35" s="10" t="s">
        <v>1806</v>
      </c>
      <c r="I35" s="35" t="s">
        <v>3223</v>
      </c>
      <c r="J35" s="35" t="s">
        <v>3227</v>
      </c>
    </row>
    <row r="36" spans="1:10" x14ac:dyDescent="0.25">
      <c r="A36" s="43">
        <v>42509</v>
      </c>
      <c r="B36" s="6" t="s">
        <v>1801</v>
      </c>
      <c r="C36" s="6">
        <v>4044</v>
      </c>
      <c r="D36" s="18">
        <v>42506.962384259263</v>
      </c>
      <c r="E36" s="18">
        <v>42506.999583333331</v>
      </c>
      <c r="F36" s="15" t="s">
        <v>24</v>
      </c>
      <c r="G36" s="15">
        <v>4.0034722216660157E-2</v>
      </c>
      <c r="H36" s="10" t="s">
        <v>1807</v>
      </c>
      <c r="I36" s="35" t="s">
        <v>3223</v>
      </c>
      <c r="J36" s="35" t="s">
        <v>3224</v>
      </c>
    </row>
    <row r="37" spans="1:10" x14ac:dyDescent="0.25">
      <c r="A37" s="43">
        <v>42509</v>
      </c>
      <c r="B37" s="6" t="s">
        <v>1810</v>
      </c>
      <c r="C37" s="6">
        <v>4010</v>
      </c>
      <c r="D37" s="18">
        <v>42507.195775462962</v>
      </c>
      <c r="E37" s="18">
        <v>42507.208715277775</v>
      </c>
      <c r="F37" s="15" t="s">
        <v>631</v>
      </c>
      <c r="G37" s="15">
        <v>1.2939814812853001E-2</v>
      </c>
      <c r="H37" s="10" t="s">
        <v>1951</v>
      </c>
      <c r="I37" s="35" t="s">
        <v>3222</v>
      </c>
      <c r="J37" s="35" t="s">
        <v>1951</v>
      </c>
    </row>
    <row r="38" spans="1:10" x14ac:dyDescent="0.25">
      <c r="A38" s="43">
        <v>42509</v>
      </c>
      <c r="B38" s="6" t="s">
        <v>1811</v>
      </c>
      <c r="C38" s="6">
        <v>4026</v>
      </c>
      <c r="D38" s="18">
        <v>42507.214143518519</v>
      </c>
      <c r="E38" s="18">
        <v>42507.220416666663</v>
      </c>
      <c r="F38" s="15" t="s">
        <v>26</v>
      </c>
      <c r="G38" s="15">
        <v>6.2731481448281556E-3</v>
      </c>
      <c r="H38" s="10" t="s">
        <v>1949</v>
      </c>
      <c r="I38" s="35" t="s">
        <v>3223</v>
      </c>
      <c r="J38" s="35" t="s">
        <v>3224</v>
      </c>
    </row>
    <row r="39" spans="1:10" x14ac:dyDescent="0.25">
      <c r="A39" s="43">
        <v>42509</v>
      </c>
      <c r="B39" s="6" t="s">
        <v>1837</v>
      </c>
      <c r="C39" s="6">
        <v>4024</v>
      </c>
      <c r="D39" s="18">
        <v>42507.321701388886</v>
      </c>
      <c r="E39" s="18">
        <v>42507.327534722222</v>
      </c>
      <c r="F39" s="15" t="s">
        <v>25</v>
      </c>
      <c r="G39" s="15">
        <v>5.8333333363407291E-3</v>
      </c>
      <c r="H39" s="10" t="s">
        <v>785</v>
      </c>
      <c r="I39" s="35" t="s">
        <v>3222</v>
      </c>
      <c r="J39" s="35" t="s">
        <v>3225</v>
      </c>
    </row>
    <row r="40" spans="1:10" x14ac:dyDescent="0.25">
      <c r="A40" s="43">
        <v>42509</v>
      </c>
      <c r="B40" s="6" t="s">
        <v>1849</v>
      </c>
      <c r="C40" s="6">
        <v>4009</v>
      </c>
      <c r="D40" s="18">
        <v>42507.390405092592</v>
      </c>
      <c r="E40" s="18">
        <v>42507.411238425928</v>
      </c>
      <c r="F40" s="15" t="s">
        <v>631</v>
      </c>
      <c r="G40" s="15">
        <v>2.4398148147156462E-2</v>
      </c>
      <c r="H40" s="10" t="s">
        <v>1952</v>
      </c>
      <c r="I40" s="35" t="s">
        <v>3223</v>
      </c>
      <c r="J40" s="35" t="s">
        <v>3224</v>
      </c>
    </row>
    <row r="41" spans="1:10" x14ac:dyDescent="0.25">
      <c r="A41" s="43">
        <v>42509</v>
      </c>
      <c r="B41" s="6" t="s">
        <v>1867</v>
      </c>
      <c r="C41" s="6">
        <v>4011</v>
      </c>
      <c r="D41" s="18">
        <v>42507.475972222222</v>
      </c>
      <c r="E41" s="18">
        <v>42507.489803240744</v>
      </c>
      <c r="F41" s="15" t="s">
        <v>33</v>
      </c>
      <c r="G41" s="15">
        <v>1.3831018521159422E-2</v>
      </c>
      <c r="H41" s="10" t="s">
        <v>1953</v>
      </c>
      <c r="I41" s="35" t="s">
        <v>3222</v>
      </c>
      <c r="J41" s="35" t="s">
        <v>3233</v>
      </c>
    </row>
    <row r="42" spans="1:10" x14ac:dyDescent="0.25">
      <c r="A42" s="43">
        <v>42509</v>
      </c>
      <c r="B42" s="6" t="s">
        <v>1864</v>
      </c>
      <c r="C42" s="6">
        <v>4010</v>
      </c>
      <c r="D42" s="18">
        <v>42507.510775462964</v>
      </c>
      <c r="E42" s="18">
        <v>42507.538715277777</v>
      </c>
      <c r="F42" s="15" t="s">
        <v>631</v>
      </c>
      <c r="G42" s="15">
        <v>2.7939814812270924E-2</v>
      </c>
      <c r="H42" s="10" t="s">
        <v>785</v>
      </c>
      <c r="I42" s="35" t="s">
        <v>3222</v>
      </c>
      <c r="J42" s="35" t="s">
        <v>3225</v>
      </c>
    </row>
    <row r="43" spans="1:10" x14ac:dyDescent="0.25">
      <c r="A43" s="43">
        <v>42509</v>
      </c>
      <c r="B43" s="6" t="s">
        <v>1907</v>
      </c>
      <c r="C43" s="6">
        <v>4024</v>
      </c>
      <c r="D43" s="18">
        <v>42507.696145833332</v>
      </c>
      <c r="E43" s="18">
        <v>42507.720509259256</v>
      </c>
      <c r="F43" s="15" t="s">
        <v>25</v>
      </c>
      <c r="G43" s="15">
        <v>3.1863425923802424E-2</v>
      </c>
      <c r="H43" s="10" t="s">
        <v>1950</v>
      </c>
      <c r="I43" s="35" t="s">
        <v>3222</v>
      </c>
      <c r="J43" s="35" t="s">
        <v>1951</v>
      </c>
    </row>
    <row r="44" spans="1:10" x14ac:dyDescent="0.25">
      <c r="A44" s="43">
        <v>42509</v>
      </c>
      <c r="B44" s="6" t="s">
        <v>1948</v>
      </c>
      <c r="C44" s="6">
        <v>4012</v>
      </c>
      <c r="D44" s="18">
        <v>42508.055243055554</v>
      </c>
      <c r="E44" s="18">
        <v>42508.086655092593</v>
      </c>
      <c r="F44" s="15" t="s">
        <v>33</v>
      </c>
      <c r="G44" s="15">
        <v>3.1412037038535345E-2</v>
      </c>
      <c r="H44" s="10" t="s">
        <v>1954</v>
      </c>
      <c r="I44" s="35" t="s">
        <v>3223</v>
      </c>
      <c r="J44" s="35" t="s">
        <v>3224</v>
      </c>
    </row>
    <row r="45" spans="1:10" x14ac:dyDescent="0.25">
      <c r="A45" s="43">
        <v>42509</v>
      </c>
      <c r="B45" s="6" t="s">
        <v>1966</v>
      </c>
      <c r="C45" s="6">
        <v>4044</v>
      </c>
      <c r="D45" s="18">
        <v>42508.214363425926</v>
      </c>
      <c r="E45" s="18">
        <v>42508.236793981479</v>
      </c>
      <c r="F45" s="15" t="s">
        <v>24</v>
      </c>
      <c r="G45" s="15">
        <v>2.2430555553000886E-2</v>
      </c>
      <c r="H45" s="10" t="s">
        <v>2088</v>
      </c>
      <c r="I45" s="35" t="s">
        <v>3223</v>
      </c>
      <c r="J45" s="35" t="s">
        <v>3224</v>
      </c>
    </row>
    <row r="46" spans="1:10" x14ac:dyDescent="0.25">
      <c r="A46" s="43">
        <v>42509</v>
      </c>
      <c r="B46" s="6" t="s">
        <v>2008</v>
      </c>
      <c r="C46" s="6">
        <v>4042</v>
      </c>
      <c r="D46" s="18">
        <v>42508.430092592593</v>
      </c>
      <c r="E46" s="18">
        <v>42508.437395833331</v>
      </c>
      <c r="F46" s="15" t="s">
        <v>3218</v>
      </c>
      <c r="G46" s="15">
        <v>7.3032407381106168E-3</v>
      </c>
      <c r="H46" s="10" t="s">
        <v>2092</v>
      </c>
      <c r="I46" s="35" t="s">
        <v>3223</v>
      </c>
      <c r="J46" s="35" t="s">
        <v>3230</v>
      </c>
    </row>
    <row r="47" spans="1:10" x14ac:dyDescent="0.25">
      <c r="A47" s="43">
        <v>42509</v>
      </c>
      <c r="B47" s="6" t="s">
        <v>2005</v>
      </c>
      <c r="C47" s="6">
        <v>4023</v>
      </c>
      <c r="D47" s="18">
        <v>42508.438437500001</v>
      </c>
      <c r="E47" s="18">
        <v>42508.464363425926</v>
      </c>
      <c r="F47" s="15" t="s">
        <v>25</v>
      </c>
      <c r="G47" s="15">
        <v>3.3773148148611654E-2</v>
      </c>
      <c r="H47" s="10" t="s">
        <v>2090</v>
      </c>
      <c r="I47" s="72" t="s">
        <v>3222</v>
      </c>
      <c r="J47" s="72" t="s">
        <v>3234</v>
      </c>
    </row>
    <row r="48" spans="1:10" x14ac:dyDescent="0.25">
      <c r="A48" s="43">
        <v>42509</v>
      </c>
      <c r="B48" s="6" t="s">
        <v>2007</v>
      </c>
      <c r="C48" s="6">
        <v>4026</v>
      </c>
      <c r="D48" s="18">
        <v>42508.482071759259</v>
      </c>
      <c r="E48" s="18">
        <v>42508.486967592595</v>
      </c>
      <c r="F48" s="15" t="s">
        <v>26</v>
      </c>
      <c r="G48" s="15">
        <v>2.5937500002328306E-2</v>
      </c>
      <c r="H48" s="10" t="s">
        <v>2091</v>
      </c>
      <c r="I48" s="35" t="s">
        <v>3223</v>
      </c>
      <c r="J48" s="35" t="s">
        <v>3230</v>
      </c>
    </row>
    <row r="49" spans="1:10" x14ac:dyDescent="0.25">
      <c r="A49" s="43">
        <v>42509</v>
      </c>
      <c r="B49" s="6" t="s">
        <v>2013</v>
      </c>
      <c r="C49" s="6">
        <v>4043</v>
      </c>
      <c r="D49" s="18">
        <v>42508.496354166666</v>
      </c>
      <c r="E49" s="18">
        <v>42508.520277777781</v>
      </c>
      <c r="F49" s="15" t="s">
        <v>24</v>
      </c>
      <c r="G49" s="15">
        <v>2.7743055557948537E-2</v>
      </c>
      <c r="H49" s="10" t="s">
        <v>2089</v>
      </c>
      <c r="I49" s="35" t="s">
        <v>3223</v>
      </c>
      <c r="J49" s="35" t="s">
        <v>3230</v>
      </c>
    </row>
    <row r="50" spans="1:10" x14ac:dyDescent="0.25">
      <c r="A50" s="43">
        <v>42509</v>
      </c>
      <c r="B50" s="6" t="s">
        <v>1999</v>
      </c>
      <c r="C50" s="6">
        <v>4019</v>
      </c>
      <c r="D50" s="18">
        <v>42508.508020833331</v>
      </c>
      <c r="E50" s="18">
        <v>42508.533310185187</v>
      </c>
      <c r="F50" s="15" t="s">
        <v>29</v>
      </c>
      <c r="G50" s="15">
        <v>2.5289351855462883E-2</v>
      </c>
      <c r="H50" s="10" t="s">
        <v>2089</v>
      </c>
      <c r="I50" s="35" t="s">
        <v>3223</v>
      </c>
      <c r="J50" s="35" t="s">
        <v>3230</v>
      </c>
    </row>
    <row r="51" spans="1:10" x14ac:dyDescent="0.25">
      <c r="A51" s="43">
        <v>42509</v>
      </c>
      <c r="B51" s="6" t="s">
        <v>2128</v>
      </c>
      <c r="C51" s="6">
        <v>4040</v>
      </c>
      <c r="D51" s="18">
        <v>42509.33153935185</v>
      </c>
      <c r="E51" s="18">
        <v>42509.354375000003</v>
      </c>
      <c r="F51" s="15" t="s">
        <v>37</v>
      </c>
      <c r="G51" s="15">
        <v>2.2835648152977228E-2</v>
      </c>
      <c r="H51" s="10" t="s">
        <v>2228</v>
      </c>
      <c r="I51" s="35" t="s">
        <v>3223</v>
      </c>
      <c r="J51" s="35" t="s">
        <v>3224</v>
      </c>
    </row>
    <row r="52" spans="1:10" x14ac:dyDescent="0.25">
      <c r="A52" s="43">
        <v>42509</v>
      </c>
      <c r="B52" s="6" t="s">
        <v>2137</v>
      </c>
      <c r="C52" s="6">
        <v>4041</v>
      </c>
      <c r="D52" s="18">
        <v>42509.409386574072</v>
      </c>
      <c r="E52" s="18">
        <v>42509.429212962961</v>
      </c>
      <c r="F52" s="15" t="s">
        <v>3218</v>
      </c>
      <c r="G52" s="15">
        <v>1.9826388888759539E-2</v>
      </c>
      <c r="H52" s="10" t="s">
        <v>785</v>
      </c>
      <c r="I52" s="35" t="s">
        <v>3222</v>
      </c>
      <c r="J52" s="35" t="s">
        <v>3225</v>
      </c>
    </row>
    <row r="53" spans="1:10" x14ac:dyDescent="0.25">
      <c r="A53" s="43">
        <v>42509</v>
      </c>
      <c r="B53" s="6" t="s">
        <v>2152</v>
      </c>
      <c r="C53" s="6">
        <v>4030</v>
      </c>
      <c r="D53" s="18">
        <v>42509.496319444443</v>
      </c>
      <c r="E53" s="18">
        <v>42509.497974537036</v>
      </c>
      <c r="F53" s="15" t="s">
        <v>35</v>
      </c>
      <c r="G53" s="15">
        <v>1.6550925938645378E-3</v>
      </c>
      <c r="H53" s="10" t="s">
        <v>785</v>
      </c>
      <c r="I53" s="35" t="s">
        <v>3222</v>
      </c>
      <c r="J53" s="35" t="s">
        <v>3225</v>
      </c>
    </row>
    <row r="54" spans="1:10" x14ac:dyDescent="0.25">
      <c r="A54" s="43">
        <v>42509</v>
      </c>
      <c r="B54" s="6" t="s">
        <v>2156</v>
      </c>
      <c r="C54" s="6">
        <v>4039</v>
      </c>
      <c r="D54" s="18">
        <v>42509.516701388886</v>
      </c>
      <c r="E54" s="18">
        <v>42509.535925925928</v>
      </c>
      <c r="F54" s="15" t="s">
        <v>37</v>
      </c>
      <c r="G54" s="15">
        <v>3.6631944443797693E-2</v>
      </c>
      <c r="H54" s="10" t="s">
        <v>2229</v>
      </c>
      <c r="I54" s="35" t="s">
        <v>3223</v>
      </c>
      <c r="J54" s="35" t="s">
        <v>3230</v>
      </c>
    </row>
    <row r="55" spans="1:10" x14ac:dyDescent="0.25">
      <c r="A55" s="43">
        <v>42509</v>
      </c>
      <c r="B55" s="6" t="s">
        <v>2161</v>
      </c>
      <c r="C55" s="6">
        <v>4032</v>
      </c>
      <c r="D55" s="18">
        <v>42509.554594907408</v>
      </c>
      <c r="E55" s="18">
        <v>42509.568252314813</v>
      </c>
      <c r="F55" s="15" t="s">
        <v>32</v>
      </c>
      <c r="G55" s="15">
        <v>2.8831018513301387E-2</v>
      </c>
      <c r="H55" s="10" t="s">
        <v>2230</v>
      </c>
      <c r="I55" s="35" t="s">
        <v>3223</v>
      </c>
      <c r="J55" s="35" t="s">
        <v>3224</v>
      </c>
    </row>
    <row r="56" spans="1:10" x14ac:dyDescent="0.25">
      <c r="A56" s="43">
        <v>42509</v>
      </c>
      <c r="B56" s="6" t="s">
        <v>2163</v>
      </c>
      <c r="C56" s="6">
        <v>4041</v>
      </c>
      <c r="D56" s="18">
        <v>42509.569027777776</v>
      </c>
      <c r="E56" s="18">
        <v>42509.570833333331</v>
      </c>
      <c r="F56" s="15" t="s">
        <v>3218</v>
      </c>
      <c r="G56" s="15">
        <v>1.8055555556202307E-3</v>
      </c>
      <c r="H56" s="10" t="s">
        <v>785</v>
      </c>
      <c r="I56" s="35" t="s">
        <v>3222</v>
      </c>
      <c r="J56" s="35" t="s">
        <v>3225</v>
      </c>
    </row>
    <row r="57" spans="1:10" x14ac:dyDescent="0.25">
      <c r="A57" s="43">
        <v>42509</v>
      </c>
      <c r="B57" s="6" t="s">
        <v>2172</v>
      </c>
      <c r="C57" s="6">
        <v>4011</v>
      </c>
      <c r="D57" s="18">
        <v>42509.586909722224</v>
      </c>
      <c r="E57" s="18">
        <v>42509.601655092592</v>
      </c>
      <c r="F57" s="15" t="s">
        <v>33</v>
      </c>
      <c r="G57" s="15">
        <v>3.103009258484235E-2</v>
      </c>
      <c r="H57" s="10" t="s">
        <v>785</v>
      </c>
      <c r="I57" s="35" t="s">
        <v>3222</v>
      </c>
      <c r="J57" s="35" t="s">
        <v>3225</v>
      </c>
    </row>
    <row r="58" spans="1:10" x14ac:dyDescent="0.25">
      <c r="A58" s="43">
        <v>42509</v>
      </c>
      <c r="B58" s="6" t="s">
        <v>2171</v>
      </c>
      <c r="C58" s="6">
        <v>4023</v>
      </c>
      <c r="D58" s="18">
        <v>42509.62159722222</v>
      </c>
      <c r="E58" s="18">
        <v>42509.623368055552</v>
      </c>
      <c r="F58" s="15" t="s">
        <v>25</v>
      </c>
      <c r="G58" s="15">
        <v>1.7708333325572312E-3</v>
      </c>
      <c r="H58" s="10" t="s">
        <v>785</v>
      </c>
      <c r="I58" s="35" t="s">
        <v>3222</v>
      </c>
      <c r="J58" s="35" t="s">
        <v>3225</v>
      </c>
    </row>
    <row r="59" spans="1:10" x14ac:dyDescent="0.25">
      <c r="A59" s="43">
        <v>42509</v>
      </c>
      <c r="B59" s="6" t="s">
        <v>2188</v>
      </c>
      <c r="C59" s="6">
        <v>4042</v>
      </c>
      <c r="D59" s="18">
        <v>42509.694004629629</v>
      </c>
      <c r="E59" s="18">
        <v>42509.71675925926</v>
      </c>
      <c r="F59" s="15" t="s">
        <v>3218</v>
      </c>
      <c r="G59" s="15">
        <v>2.2754629630071577E-2</v>
      </c>
      <c r="H59" s="10" t="s">
        <v>2231</v>
      </c>
      <c r="I59" s="35" t="s">
        <v>3223</v>
      </c>
      <c r="J59" s="35" t="s">
        <v>3224</v>
      </c>
    </row>
    <row r="60" spans="1:10" x14ac:dyDescent="0.25">
      <c r="A60" s="43">
        <v>42509</v>
      </c>
      <c r="B60" s="6" t="s">
        <v>2190</v>
      </c>
      <c r="C60" s="6">
        <v>4030</v>
      </c>
      <c r="D60" s="18">
        <v>42509.734583333331</v>
      </c>
      <c r="E60" s="18">
        <v>42509.738842592589</v>
      </c>
      <c r="F60" s="15" t="s">
        <v>35</v>
      </c>
      <c r="G60" s="15">
        <v>4.2592592581058852E-3</v>
      </c>
      <c r="H60" s="10" t="s">
        <v>785</v>
      </c>
      <c r="I60" s="35" t="s">
        <v>3222</v>
      </c>
      <c r="J60" s="35" t="s">
        <v>3225</v>
      </c>
    </row>
    <row r="61" spans="1:10" x14ac:dyDescent="0.25">
      <c r="A61" s="43">
        <v>42509</v>
      </c>
      <c r="B61" s="6" t="s">
        <v>2200</v>
      </c>
      <c r="C61" s="6">
        <v>4032</v>
      </c>
      <c r="D61" s="18">
        <v>42509.785717592589</v>
      </c>
      <c r="E61" s="18">
        <v>42509.817488425928</v>
      </c>
      <c r="F61" s="15" t="s">
        <v>32</v>
      </c>
      <c r="G61" s="15">
        <v>3.145833333110204E-2</v>
      </c>
      <c r="H61" s="10" t="s">
        <v>2232</v>
      </c>
      <c r="I61" s="35" t="s">
        <v>3222</v>
      </c>
      <c r="J61" s="35" t="s">
        <v>3231</v>
      </c>
    </row>
    <row r="62" spans="1:10" x14ac:dyDescent="0.25">
      <c r="A62" s="43">
        <v>42509</v>
      </c>
      <c r="B62" s="6" t="s">
        <v>2205</v>
      </c>
      <c r="C62" s="6">
        <v>4039</v>
      </c>
      <c r="D62" s="18">
        <v>42509.826342592591</v>
      </c>
      <c r="E62" s="18">
        <v>42509.826342592591</v>
      </c>
      <c r="F62" s="15" t="s">
        <v>37</v>
      </c>
      <c r="G62" s="15">
        <v>0</v>
      </c>
      <c r="H62" s="10" t="s">
        <v>785</v>
      </c>
      <c r="I62" s="35" t="s">
        <v>3222</v>
      </c>
      <c r="J62" s="35" t="s">
        <v>3225</v>
      </c>
    </row>
    <row r="63" spans="1:10" x14ac:dyDescent="0.25">
      <c r="A63" s="43">
        <v>42516</v>
      </c>
      <c r="B63" s="6" t="s">
        <v>2240</v>
      </c>
      <c r="C63" s="6">
        <v>4011</v>
      </c>
      <c r="D63" s="18">
        <v>42510.177534722221</v>
      </c>
      <c r="E63" s="18">
        <v>42510.19809027778</v>
      </c>
      <c r="F63" s="15" t="s">
        <v>33</v>
      </c>
      <c r="G63" s="15">
        <v>2.0555555558530614E-2</v>
      </c>
      <c r="H63" s="10" t="s">
        <v>2378</v>
      </c>
      <c r="I63" s="35" t="s">
        <v>3222</v>
      </c>
      <c r="J63" s="35" t="s">
        <v>3220</v>
      </c>
    </row>
    <row r="64" spans="1:10" x14ac:dyDescent="0.25">
      <c r="A64" s="43">
        <v>42516</v>
      </c>
      <c r="B64" s="6" t="s">
        <v>2654</v>
      </c>
      <c r="C64" s="6">
        <v>4010</v>
      </c>
      <c r="D64" s="18">
        <v>42510.216180555559</v>
      </c>
      <c r="E64" s="18">
        <v>42510.244027777779</v>
      </c>
      <c r="F64" s="15" t="s">
        <v>631</v>
      </c>
      <c r="G64" s="15">
        <v>2.7847222219861578E-2</v>
      </c>
      <c r="H64" s="10" t="s">
        <v>2655</v>
      </c>
      <c r="I64" s="35" t="s">
        <v>3223</v>
      </c>
      <c r="J64" s="35" t="s">
        <v>3230</v>
      </c>
    </row>
    <row r="65" spans="1:10" x14ac:dyDescent="0.25">
      <c r="A65" s="43">
        <v>42516</v>
      </c>
      <c r="B65" s="6" t="s">
        <v>2255</v>
      </c>
      <c r="C65" s="6">
        <v>4041</v>
      </c>
      <c r="D65" s="18">
        <v>42510.296736111108</v>
      </c>
      <c r="E65" s="18">
        <v>42510.297881944447</v>
      </c>
      <c r="F65" s="15" t="s">
        <v>3218</v>
      </c>
      <c r="G65" s="15">
        <v>1.1458333392511122E-3</v>
      </c>
      <c r="H65" s="10" t="s">
        <v>785</v>
      </c>
      <c r="I65" s="35" t="s">
        <v>3222</v>
      </c>
      <c r="J65" s="35" t="s">
        <v>3225</v>
      </c>
    </row>
    <row r="66" spans="1:10" x14ac:dyDescent="0.25">
      <c r="A66" s="43">
        <v>42516</v>
      </c>
      <c r="B66" s="6" t="s">
        <v>2292</v>
      </c>
      <c r="C66" s="6">
        <v>4012</v>
      </c>
      <c r="D66" s="18">
        <v>42510.501817129632</v>
      </c>
      <c r="E66" s="18">
        <v>42510.528680555559</v>
      </c>
      <c r="F66" s="15" t="s">
        <v>33</v>
      </c>
      <c r="G66" s="15">
        <v>2.6863425926421769E-2</v>
      </c>
      <c r="H66" s="10" t="s">
        <v>1951</v>
      </c>
      <c r="I66" s="35" t="s">
        <v>3222</v>
      </c>
      <c r="J66" s="35" t="s">
        <v>1951</v>
      </c>
    </row>
    <row r="67" spans="1:10" x14ac:dyDescent="0.25">
      <c r="A67" s="43">
        <v>42516</v>
      </c>
      <c r="B67" s="6" t="s">
        <v>2301</v>
      </c>
      <c r="C67" s="6">
        <v>4018</v>
      </c>
      <c r="D67" s="18">
        <v>42510.523738425924</v>
      </c>
      <c r="E67" s="18">
        <v>42510.529872685183</v>
      </c>
      <c r="F67" s="15" t="s">
        <v>36</v>
      </c>
      <c r="G67" s="15">
        <v>6.1342592598521151E-3</v>
      </c>
      <c r="H67" s="10" t="s">
        <v>2380</v>
      </c>
      <c r="I67" s="35" t="s">
        <v>3223</v>
      </c>
      <c r="J67" s="35" t="s">
        <v>3224</v>
      </c>
    </row>
    <row r="68" spans="1:10" x14ac:dyDescent="0.25">
      <c r="A68" s="43">
        <v>42516</v>
      </c>
      <c r="B68" s="6" t="s">
        <v>2338</v>
      </c>
      <c r="C68" s="6">
        <v>4043</v>
      </c>
      <c r="D68" s="18">
        <v>42510.756620370368</v>
      </c>
      <c r="E68" s="18">
        <v>42510.781284722223</v>
      </c>
      <c r="F68" s="15" t="s">
        <v>24</v>
      </c>
      <c r="G68" s="15">
        <v>2.4664351854880806E-2</v>
      </c>
      <c r="H68" s="10" t="s">
        <v>2381</v>
      </c>
      <c r="I68" s="35" t="s">
        <v>3223</v>
      </c>
      <c r="J68" s="35" t="s">
        <v>3224</v>
      </c>
    </row>
    <row r="69" spans="1:10" x14ac:dyDescent="0.25">
      <c r="A69" s="43">
        <v>42516</v>
      </c>
      <c r="B69" s="6" t="s">
        <v>2340</v>
      </c>
      <c r="C69" s="6">
        <v>4037</v>
      </c>
      <c r="D69" s="18">
        <v>42510.76767361111</v>
      </c>
      <c r="E69" s="18">
        <v>42510.786319444444</v>
      </c>
      <c r="F69" s="15" t="s">
        <v>27</v>
      </c>
      <c r="G69" s="15">
        <v>1.8645833333721384E-2</v>
      </c>
      <c r="H69" s="10" t="s">
        <v>2381</v>
      </c>
      <c r="I69" s="35" t="s">
        <v>3223</v>
      </c>
      <c r="J69" s="35" t="s">
        <v>3224</v>
      </c>
    </row>
    <row r="70" spans="1:10" x14ac:dyDescent="0.25">
      <c r="A70" s="43">
        <v>42516</v>
      </c>
      <c r="B70" s="6" t="s">
        <v>2351</v>
      </c>
      <c r="C70" s="6">
        <v>4007</v>
      </c>
      <c r="D70" s="18">
        <v>42510.815972222219</v>
      </c>
      <c r="E70" s="18">
        <v>42510.817071759258</v>
      </c>
      <c r="F70" s="15" t="s">
        <v>23</v>
      </c>
      <c r="G70" s="15">
        <v>1.0995370394084603E-3</v>
      </c>
      <c r="H70" s="10" t="s">
        <v>785</v>
      </c>
      <c r="I70" s="35" t="s">
        <v>3222</v>
      </c>
      <c r="J70" s="35" t="s">
        <v>3225</v>
      </c>
    </row>
    <row r="71" spans="1:10" x14ac:dyDescent="0.25">
      <c r="A71" s="43">
        <v>42516</v>
      </c>
      <c r="B71" s="6" t="s">
        <v>2392</v>
      </c>
      <c r="C71" s="6">
        <v>4020</v>
      </c>
      <c r="D71" s="18">
        <v>42511.20890046296</v>
      </c>
      <c r="E71" s="18">
        <v>42511.209976851853</v>
      </c>
      <c r="F71" s="15" t="s">
        <v>29</v>
      </c>
      <c r="G71" s="15">
        <v>1.0763888931251131E-3</v>
      </c>
      <c r="H71" s="10" t="s">
        <v>785</v>
      </c>
      <c r="I71" s="35" t="s">
        <v>3222</v>
      </c>
      <c r="J71" s="35" t="s">
        <v>3225</v>
      </c>
    </row>
    <row r="72" spans="1:10" x14ac:dyDescent="0.25">
      <c r="A72" s="43">
        <v>42516</v>
      </c>
      <c r="B72" s="6" t="s">
        <v>2396</v>
      </c>
      <c r="C72" s="6">
        <v>4002</v>
      </c>
      <c r="D72" s="18">
        <v>42511.238611111112</v>
      </c>
      <c r="E72" s="18">
        <v>42511.264085648145</v>
      </c>
      <c r="F72" s="15" t="s">
        <v>197</v>
      </c>
      <c r="G72" s="15">
        <v>2.5474537033005618E-2</v>
      </c>
      <c r="H72" s="10" t="s">
        <v>2646</v>
      </c>
      <c r="I72" s="35" t="s">
        <v>3223</v>
      </c>
      <c r="J72" s="35" t="s">
        <v>3227</v>
      </c>
    </row>
    <row r="73" spans="1:10" x14ac:dyDescent="0.25">
      <c r="A73" s="43">
        <v>42516</v>
      </c>
      <c r="B73" s="6" t="s">
        <v>2412</v>
      </c>
      <c r="C73" s="6">
        <v>4020</v>
      </c>
      <c r="D73" s="18">
        <v>42511.319398148145</v>
      </c>
      <c r="E73" s="18">
        <v>42511.345543981479</v>
      </c>
      <c r="F73" s="15" t="s">
        <v>29</v>
      </c>
      <c r="G73" s="15">
        <v>2.6145833333430346E-2</v>
      </c>
      <c r="H73" s="10" t="s">
        <v>2647</v>
      </c>
      <c r="I73" s="35" t="s">
        <v>3229</v>
      </c>
      <c r="J73" s="35" t="s">
        <v>3228</v>
      </c>
    </row>
    <row r="74" spans="1:10" x14ac:dyDescent="0.25">
      <c r="A74" s="43">
        <v>42516</v>
      </c>
      <c r="B74" s="6" t="s">
        <v>2414</v>
      </c>
      <c r="C74" s="6">
        <v>4044</v>
      </c>
      <c r="D74" s="18">
        <v>42511.324108796296</v>
      </c>
      <c r="E74" s="18">
        <v>42511.331423611111</v>
      </c>
      <c r="F74" s="15" t="s">
        <v>24</v>
      </c>
      <c r="G74" s="15">
        <v>7.3148148148902692E-3</v>
      </c>
      <c r="H74" s="10" t="s">
        <v>785</v>
      </c>
      <c r="I74" s="35" t="s">
        <v>3222</v>
      </c>
      <c r="J74" s="35" t="s">
        <v>3225</v>
      </c>
    </row>
    <row r="75" spans="1:10" x14ac:dyDescent="0.25">
      <c r="A75" s="43">
        <v>42516</v>
      </c>
      <c r="B75" s="6" t="s">
        <v>2419</v>
      </c>
      <c r="C75" s="6">
        <v>4013</v>
      </c>
      <c r="D75" s="18">
        <v>42511.383726851855</v>
      </c>
      <c r="E75" s="18">
        <v>42511.383773148147</v>
      </c>
      <c r="F75" s="15" t="s">
        <v>28</v>
      </c>
      <c r="G75" s="15">
        <v>4.6296292566694319E-5</v>
      </c>
      <c r="H75" s="10" t="s">
        <v>785</v>
      </c>
      <c r="I75" s="35" t="s">
        <v>3222</v>
      </c>
      <c r="J75" s="35" t="s">
        <v>3225</v>
      </c>
    </row>
    <row r="76" spans="1:10" x14ac:dyDescent="0.25">
      <c r="A76" s="43">
        <v>42516</v>
      </c>
      <c r="B76" s="6" t="s">
        <v>2423</v>
      </c>
      <c r="C76" s="6">
        <v>4026</v>
      </c>
      <c r="D76" s="18">
        <v>42511.397453703707</v>
      </c>
      <c r="E76" s="18">
        <v>42511.398506944446</v>
      </c>
      <c r="F76" s="15" t="s">
        <v>26</v>
      </c>
      <c r="G76" s="15">
        <v>1.0532407395658083E-3</v>
      </c>
      <c r="H76" s="10" t="s">
        <v>785</v>
      </c>
      <c r="I76" s="35" t="s">
        <v>3222</v>
      </c>
      <c r="J76" s="35" t="s">
        <v>3225</v>
      </c>
    </row>
    <row r="77" spans="1:10" x14ac:dyDescent="0.25">
      <c r="A77" s="43">
        <v>42516</v>
      </c>
      <c r="B77" s="6" t="s">
        <v>2445</v>
      </c>
      <c r="C77" s="6">
        <v>4023</v>
      </c>
      <c r="D77" s="18">
        <v>42511.510266203702</v>
      </c>
      <c r="E77" s="18">
        <v>42511.527673611112</v>
      </c>
      <c r="F77" s="15" t="s">
        <v>25</v>
      </c>
      <c r="G77" s="15">
        <v>1.7407407409336884E-2</v>
      </c>
      <c r="H77" s="10" t="s">
        <v>2648</v>
      </c>
      <c r="I77" s="35" t="s">
        <v>3222</v>
      </c>
      <c r="J77" s="35" t="s">
        <v>3226</v>
      </c>
    </row>
    <row r="78" spans="1:10" x14ac:dyDescent="0.25">
      <c r="A78" s="43">
        <v>42516</v>
      </c>
      <c r="B78" s="6" t="s">
        <v>2449</v>
      </c>
      <c r="C78" s="6">
        <v>4025</v>
      </c>
      <c r="D78" s="18">
        <v>42511.517939814818</v>
      </c>
      <c r="E78" s="18">
        <v>42511.579456018517</v>
      </c>
      <c r="F78" s="15" t="s">
        <v>26</v>
      </c>
      <c r="G78" s="15">
        <v>6.1516203699284233E-2</v>
      </c>
      <c r="H78" s="10" t="s">
        <v>2649</v>
      </c>
      <c r="I78" s="35" t="s">
        <v>3223</v>
      </c>
      <c r="J78" s="35" t="s">
        <v>3230</v>
      </c>
    </row>
    <row r="79" spans="1:10" x14ac:dyDescent="0.25">
      <c r="A79" s="43">
        <v>42516</v>
      </c>
      <c r="B79" s="6" t="s">
        <v>2450</v>
      </c>
      <c r="C79" s="6">
        <v>4002</v>
      </c>
      <c r="D79" s="18">
        <v>42511.547303240739</v>
      </c>
      <c r="E79" s="18">
        <v>42511.550451388888</v>
      </c>
      <c r="F79" s="15" t="s">
        <v>197</v>
      </c>
      <c r="G79" s="15">
        <v>3.1481481491937302E-3</v>
      </c>
      <c r="H79" s="10" t="s">
        <v>2650</v>
      </c>
      <c r="I79" s="35" t="s">
        <v>3229</v>
      </c>
      <c r="J79" s="35" t="s">
        <v>3235</v>
      </c>
    </row>
    <row r="80" spans="1:10" x14ac:dyDescent="0.25">
      <c r="A80" s="43">
        <v>42516</v>
      </c>
      <c r="B80" s="6" t="s">
        <v>2451</v>
      </c>
      <c r="C80" s="6">
        <v>4001</v>
      </c>
      <c r="D80" s="18">
        <v>42511.553449074076</v>
      </c>
      <c r="E80" s="18">
        <v>42511.559421296297</v>
      </c>
      <c r="F80" s="15" t="s">
        <v>197</v>
      </c>
      <c r="G80" s="15">
        <v>5.9722222213167697E-3</v>
      </c>
      <c r="H80" s="10" t="s">
        <v>2650</v>
      </c>
      <c r="I80" s="35" t="s">
        <v>3229</v>
      </c>
      <c r="J80" s="35" t="s">
        <v>3235</v>
      </c>
    </row>
    <row r="81" spans="1:10" x14ac:dyDescent="0.25">
      <c r="A81" s="43">
        <v>42516</v>
      </c>
      <c r="B81" s="6" t="s">
        <v>2456</v>
      </c>
      <c r="C81" s="6">
        <v>4020</v>
      </c>
      <c r="D81" s="18">
        <v>42511.606377314813</v>
      </c>
      <c r="E81" s="18">
        <v>42511.635682870372</v>
      </c>
      <c r="F81" s="15" t="s">
        <v>29</v>
      </c>
      <c r="G81" s="15">
        <v>2.9305555559403729E-2</v>
      </c>
      <c r="H81" s="10" t="s">
        <v>2651</v>
      </c>
      <c r="I81" s="35" t="s">
        <v>3223</v>
      </c>
      <c r="J81" s="35" t="s">
        <v>3227</v>
      </c>
    </row>
    <row r="82" spans="1:10" x14ac:dyDescent="0.25">
      <c r="A82" s="43">
        <v>42516</v>
      </c>
      <c r="B82" s="6" t="s">
        <v>2454</v>
      </c>
      <c r="C82" s="6">
        <v>4026</v>
      </c>
      <c r="D82" s="18">
        <v>42511.609189814815</v>
      </c>
      <c r="E82" s="18">
        <v>42511.630115740743</v>
      </c>
      <c r="F82" s="15" t="s">
        <v>26</v>
      </c>
      <c r="G82" s="15">
        <v>2.0925925928167999E-2</v>
      </c>
      <c r="H82" s="10" t="s">
        <v>2649</v>
      </c>
      <c r="I82" s="35" t="s">
        <v>3223</v>
      </c>
      <c r="J82" s="35" t="s">
        <v>3230</v>
      </c>
    </row>
    <row r="83" spans="1:10" x14ac:dyDescent="0.25">
      <c r="A83" s="43">
        <v>42516</v>
      </c>
      <c r="B83" s="6" t="s">
        <v>2474</v>
      </c>
      <c r="C83" s="6">
        <v>4023</v>
      </c>
      <c r="D83" s="18">
        <v>42511.721979166665</v>
      </c>
      <c r="E83" s="18">
        <v>42511.742939814816</v>
      </c>
      <c r="F83" s="15" t="s">
        <v>25</v>
      </c>
      <c r="G83" s="15">
        <v>2.0960648151230998E-2</v>
      </c>
      <c r="H83" s="10" t="s">
        <v>2652</v>
      </c>
      <c r="I83" s="35" t="s">
        <v>3223</v>
      </c>
      <c r="J83" s="35" t="s">
        <v>3224</v>
      </c>
    </row>
    <row r="84" spans="1:10" x14ac:dyDescent="0.25">
      <c r="A84" s="43">
        <v>42516</v>
      </c>
      <c r="B84" s="6" t="s">
        <v>2507</v>
      </c>
      <c r="C84" s="6">
        <v>4025</v>
      </c>
      <c r="D84" s="18">
        <v>42511.972743055558</v>
      </c>
      <c r="E84" s="18">
        <v>42511.986817129633</v>
      </c>
      <c r="F84" s="15" t="s">
        <v>26</v>
      </c>
      <c r="G84" s="15">
        <v>1.4074074075324461E-2</v>
      </c>
      <c r="H84" s="10" t="s">
        <v>785</v>
      </c>
      <c r="I84" s="35" t="s">
        <v>3222</v>
      </c>
      <c r="J84" s="35" t="s">
        <v>3225</v>
      </c>
    </row>
    <row r="85" spans="1:10" x14ac:dyDescent="0.25">
      <c r="A85" s="43">
        <v>42516</v>
      </c>
      <c r="B85" s="6" t="s">
        <v>2571</v>
      </c>
      <c r="C85" s="6">
        <v>4027</v>
      </c>
      <c r="D85" s="18">
        <v>42512.463194444441</v>
      </c>
      <c r="E85" s="18">
        <v>42512.463240740741</v>
      </c>
      <c r="F85" s="15" t="s">
        <v>30</v>
      </c>
      <c r="G85" s="15">
        <v>4.6296299842651933E-5</v>
      </c>
      <c r="H85" s="10" t="s">
        <v>785</v>
      </c>
      <c r="I85" s="35" t="s">
        <v>3222</v>
      </c>
      <c r="J85" s="35" t="s">
        <v>3225</v>
      </c>
    </row>
    <row r="86" spans="1:10" x14ac:dyDescent="0.25">
      <c r="A86" s="43">
        <v>42516</v>
      </c>
      <c r="B86" s="6" t="s">
        <v>2566</v>
      </c>
      <c r="C86" s="6">
        <v>4032</v>
      </c>
      <c r="D86" s="18">
        <v>42512.464212962965</v>
      </c>
      <c r="E86" s="18">
        <v>42512.486145833333</v>
      </c>
      <c r="F86" s="15" t="s">
        <v>32</v>
      </c>
      <c r="G86" s="15">
        <v>2.1932870367891155E-2</v>
      </c>
      <c r="H86" s="10" t="s">
        <v>785</v>
      </c>
      <c r="I86" s="35" t="s">
        <v>3222</v>
      </c>
      <c r="J86" s="35" t="s">
        <v>3225</v>
      </c>
    </row>
    <row r="87" spans="1:10" x14ac:dyDescent="0.25">
      <c r="A87" s="43">
        <v>42516</v>
      </c>
      <c r="B87" s="6" t="s">
        <v>2580</v>
      </c>
      <c r="C87" s="6">
        <v>4020</v>
      </c>
      <c r="D87" s="18">
        <v>42512.511053240742</v>
      </c>
      <c r="E87" s="18">
        <v>42512.524756944447</v>
      </c>
      <c r="F87" s="15" t="s">
        <v>29</v>
      </c>
      <c r="G87" s="15">
        <v>1.3703703705687076E-2</v>
      </c>
      <c r="H87" s="10" t="s">
        <v>2643</v>
      </c>
      <c r="I87" s="35" t="s">
        <v>3223</v>
      </c>
      <c r="J87" s="35" t="s">
        <v>3230</v>
      </c>
    </row>
    <row r="88" spans="1:10" x14ac:dyDescent="0.25">
      <c r="A88" s="43">
        <v>42516</v>
      </c>
      <c r="B88" s="6" t="s">
        <v>2578</v>
      </c>
      <c r="C88" s="6">
        <v>4002</v>
      </c>
      <c r="D88" s="18">
        <v>42512.515613425923</v>
      </c>
      <c r="E88" s="18">
        <v>42512.539722222224</v>
      </c>
      <c r="F88" s="15" t="s">
        <v>197</v>
      </c>
      <c r="G88" s="15">
        <v>2.4108796300424729E-2</v>
      </c>
      <c r="H88" s="10" t="s">
        <v>2644</v>
      </c>
      <c r="I88" s="35" t="s">
        <v>3223</v>
      </c>
      <c r="J88" s="35" t="s">
        <v>3227</v>
      </c>
    </row>
    <row r="89" spans="1:10" x14ac:dyDescent="0.25">
      <c r="A89" s="43">
        <v>42516</v>
      </c>
      <c r="B89" s="6" t="s">
        <v>2575</v>
      </c>
      <c r="C89" s="6">
        <v>4023</v>
      </c>
      <c r="D89" s="18">
        <v>42512.517743055556</v>
      </c>
      <c r="E89" s="18">
        <v>42512.538460648146</v>
      </c>
      <c r="F89" s="15" t="s">
        <v>25</v>
      </c>
      <c r="G89" s="15">
        <v>2.0717592589790002E-2</v>
      </c>
      <c r="H89" s="10" t="s">
        <v>2643</v>
      </c>
      <c r="I89" s="35" t="s">
        <v>3223</v>
      </c>
      <c r="J89" s="35" t="s">
        <v>3230</v>
      </c>
    </row>
    <row r="90" spans="1:10" x14ac:dyDescent="0.25">
      <c r="A90" s="43">
        <v>42516</v>
      </c>
      <c r="B90" s="6" t="s">
        <v>2593</v>
      </c>
      <c r="C90" s="6">
        <v>4018</v>
      </c>
      <c r="D90" s="18">
        <v>42512.59337962963</v>
      </c>
      <c r="E90" s="18">
        <v>42512.61105324074</v>
      </c>
      <c r="F90" s="15" t="s">
        <v>36</v>
      </c>
      <c r="G90" s="15">
        <v>1.767361110978527E-2</v>
      </c>
      <c r="H90" s="10" t="s">
        <v>785</v>
      </c>
      <c r="I90" s="35" t="s">
        <v>3222</v>
      </c>
      <c r="J90" s="35" t="s">
        <v>3225</v>
      </c>
    </row>
    <row r="91" spans="1:10" x14ac:dyDescent="0.25">
      <c r="A91" s="43">
        <v>42516</v>
      </c>
      <c r="B91" s="6" t="s">
        <v>2621</v>
      </c>
      <c r="C91" s="6">
        <v>4042</v>
      </c>
      <c r="D91" s="18">
        <v>42512.768136574072</v>
      </c>
      <c r="E91" s="18">
        <v>42512.769328703704</v>
      </c>
      <c r="F91" s="15" t="s">
        <v>3218</v>
      </c>
      <c r="G91" s="15">
        <v>1.1921296318178065E-3</v>
      </c>
      <c r="H91" s="10" t="s">
        <v>785</v>
      </c>
      <c r="I91" s="35" t="s">
        <v>3222</v>
      </c>
      <c r="J91" s="35" t="s">
        <v>3225</v>
      </c>
    </row>
    <row r="92" spans="1:10" x14ac:dyDescent="0.25">
      <c r="A92" s="43">
        <v>42516</v>
      </c>
      <c r="B92" s="6" t="s">
        <v>2635</v>
      </c>
      <c r="C92" s="6">
        <v>4024</v>
      </c>
      <c r="D92" s="18">
        <v>42512.927766203706</v>
      </c>
      <c r="E92" s="18">
        <v>42512.938784722224</v>
      </c>
      <c r="F92" s="15" t="s">
        <v>25</v>
      </c>
      <c r="G92" s="15">
        <v>1.1018518518540077E-2</v>
      </c>
      <c r="H92" s="10" t="s">
        <v>785</v>
      </c>
      <c r="I92" s="35" t="s">
        <v>3222</v>
      </c>
      <c r="J92" s="35" t="s">
        <v>3225</v>
      </c>
    </row>
    <row r="93" spans="1:10" x14ac:dyDescent="0.25">
      <c r="A93" s="43">
        <v>42516</v>
      </c>
      <c r="B93" s="6" t="s">
        <v>2631</v>
      </c>
      <c r="C93" s="6">
        <v>4008</v>
      </c>
      <c r="D93" s="18">
        <v>42512.950520833336</v>
      </c>
      <c r="E93" s="18">
        <v>42512.950520833336</v>
      </c>
      <c r="F93" s="15" t="s">
        <v>23</v>
      </c>
      <c r="G93" s="15">
        <v>0</v>
      </c>
      <c r="H93" s="10" t="s">
        <v>2645</v>
      </c>
      <c r="I93" s="35" t="s">
        <v>3229</v>
      </c>
      <c r="J93" s="35" t="s">
        <v>3228</v>
      </c>
    </row>
    <row r="94" spans="1:10" x14ac:dyDescent="0.25">
      <c r="A94" s="43">
        <v>42516</v>
      </c>
      <c r="B94" s="6" t="s">
        <v>2658</v>
      </c>
      <c r="C94" s="6">
        <v>4009</v>
      </c>
      <c r="D94" s="18">
        <v>42513.180902777778</v>
      </c>
      <c r="E94" s="18">
        <v>42513.229050925926</v>
      </c>
      <c r="F94" s="15" t="s">
        <v>631</v>
      </c>
      <c r="G94" s="15">
        <v>4.81481481474475E-2</v>
      </c>
      <c r="H94" s="10" t="s">
        <v>2788</v>
      </c>
      <c r="I94" s="35" t="s">
        <v>3223</v>
      </c>
      <c r="J94" s="35" t="s">
        <v>3227</v>
      </c>
    </row>
    <row r="95" spans="1:10" x14ac:dyDescent="0.25">
      <c r="A95" s="43">
        <v>42516</v>
      </c>
      <c r="B95" s="6" t="s">
        <v>2668</v>
      </c>
      <c r="C95" s="6">
        <v>4013</v>
      </c>
      <c r="D95" s="18">
        <v>42513.300509259258</v>
      </c>
      <c r="E95" s="18">
        <v>42513.302314814813</v>
      </c>
      <c r="F95" s="15" t="s">
        <v>28</v>
      </c>
      <c r="G95" s="15">
        <v>1.8055555556202307E-3</v>
      </c>
      <c r="H95" s="10" t="s">
        <v>785</v>
      </c>
      <c r="I95" s="35" t="s">
        <v>3222</v>
      </c>
      <c r="J95" s="35" t="s">
        <v>3225</v>
      </c>
    </row>
    <row r="96" spans="1:10" x14ac:dyDescent="0.25">
      <c r="A96" s="43">
        <v>42516</v>
      </c>
      <c r="B96" s="6" t="s">
        <v>2679</v>
      </c>
      <c r="C96" s="6">
        <v>4008</v>
      </c>
      <c r="D96" s="18">
        <v>42513.36954861111</v>
      </c>
      <c r="E96" s="18">
        <v>42513.398206018515</v>
      </c>
      <c r="F96" s="15" t="s">
        <v>23</v>
      </c>
      <c r="G96" s="15">
        <v>2.8657407405262347E-2</v>
      </c>
      <c r="H96" s="10" t="s">
        <v>2789</v>
      </c>
      <c r="I96" s="35" t="s">
        <v>3223</v>
      </c>
      <c r="J96" s="35" t="s">
        <v>3230</v>
      </c>
    </row>
    <row r="97" spans="1:10" x14ac:dyDescent="0.25">
      <c r="A97" s="43">
        <v>42516</v>
      </c>
      <c r="B97" s="6" t="s">
        <v>2719</v>
      </c>
      <c r="C97" s="6">
        <v>4013</v>
      </c>
      <c r="D97" s="18">
        <v>42513.573842592596</v>
      </c>
      <c r="E97" s="18">
        <v>42513.575370370374</v>
      </c>
      <c r="F97" s="15" t="s">
        <v>28</v>
      </c>
      <c r="G97" s="15">
        <v>1.527777778392192E-3</v>
      </c>
      <c r="H97" s="10" t="s">
        <v>785</v>
      </c>
      <c r="I97" s="35" t="s">
        <v>3222</v>
      </c>
      <c r="J97" s="35" t="s">
        <v>3225</v>
      </c>
    </row>
    <row r="98" spans="1:10" x14ac:dyDescent="0.25">
      <c r="A98" s="43">
        <v>42516</v>
      </c>
      <c r="B98" s="6" t="s">
        <v>2731</v>
      </c>
      <c r="C98" s="6">
        <v>4037</v>
      </c>
      <c r="D98" s="18">
        <v>42513.637858796297</v>
      </c>
      <c r="E98" s="18">
        <v>42513.660578703704</v>
      </c>
      <c r="F98" s="15" t="s">
        <v>27</v>
      </c>
      <c r="G98" s="15">
        <v>2.2719907407008577E-2</v>
      </c>
      <c r="H98" s="10" t="s">
        <v>785</v>
      </c>
      <c r="I98" s="35" t="s">
        <v>3222</v>
      </c>
      <c r="J98" s="35" t="s">
        <v>3225</v>
      </c>
    </row>
    <row r="99" spans="1:10" x14ac:dyDescent="0.25">
      <c r="A99" s="43">
        <v>42516</v>
      </c>
      <c r="B99" s="6" t="s">
        <v>2740</v>
      </c>
      <c r="C99" s="6">
        <v>4028</v>
      </c>
      <c r="D99" s="18">
        <v>42513.692870370367</v>
      </c>
      <c r="E99" s="18">
        <v>42513.698101851849</v>
      </c>
      <c r="F99" s="15" t="s">
        <v>30</v>
      </c>
      <c r="G99" s="15">
        <v>5.2314814820419997E-3</v>
      </c>
      <c r="H99" s="10" t="s">
        <v>785</v>
      </c>
      <c r="I99" s="35" t="s">
        <v>3222</v>
      </c>
      <c r="J99" s="35" t="s">
        <v>3225</v>
      </c>
    </row>
    <row r="100" spans="1:10" x14ac:dyDescent="0.25">
      <c r="A100" s="43">
        <v>42516</v>
      </c>
      <c r="B100" s="6" t="s">
        <v>2752</v>
      </c>
      <c r="C100" s="6">
        <v>4015</v>
      </c>
      <c r="D100" s="18">
        <v>42513.753113425926</v>
      </c>
      <c r="E100" s="18">
        <v>42513.776875000003</v>
      </c>
      <c r="F100" s="15" t="s">
        <v>31</v>
      </c>
      <c r="G100" s="15">
        <v>2.3761574077070691E-2</v>
      </c>
      <c r="H100" s="10" t="s">
        <v>785</v>
      </c>
      <c r="I100" s="35" t="s">
        <v>3222</v>
      </c>
      <c r="J100" s="35" t="s">
        <v>3225</v>
      </c>
    </row>
    <row r="101" spans="1:10" x14ac:dyDescent="0.25">
      <c r="A101" s="43">
        <v>42516</v>
      </c>
      <c r="B101" s="6" t="s">
        <v>2781</v>
      </c>
      <c r="C101" s="6">
        <v>4044</v>
      </c>
      <c r="D101" s="18">
        <v>42514.005983796298</v>
      </c>
      <c r="E101" s="18">
        <v>42514.006643518522</v>
      </c>
      <c r="F101" s="15" t="s">
        <v>24</v>
      </c>
      <c r="G101" s="15">
        <v>2.7789351851851853E-2</v>
      </c>
      <c r="H101" s="10" t="s">
        <v>2787</v>
      </c>
      <c r="I101" s="35" t="s">
        <v>3223</v>
      </c>
      <c r="J101" s="35" t="s">
        <v>3224</v>
      </c>
    </row>
    <row r="102" spans="1:10" x14ac:dyDescent="0.25">
      <c r="A102" s="43">
        <v>42516</v>
      </c>
      <c r="B102" s="6" t="s">
        <v>2797</v>
      </c>
      <c r="C102" s="6">
        <v>4031</v>
      </c>
      <c r="D102" s="18">
        <v>42514.160104166665</v>
      </c>
      <c r="E102" s="18">
        <v>42514.18377314815</v>
      </c>
      <c r="F102" s="15" t="s">
        <v>32</v>
      </c>
      <c r="G102" s="15">
        <v>2.3668981484661344E-2</v>
      </c>
      <c r="H102" s="10" t="s">
        <v>1663</v>
      </c>
      <c r="I102" s="35" t="s">
        <v>3229</v>
      </c>
      <c r="J102" s="35" t="s">
        <v>3228</v>
      </c>
    </row>
    <row r="103" spans="1:10" x14ac:dyDescent="0.25">
      <c r="A103" s="43">
        <v>42516</v>
      </c>
      <c r="B103" s="6" t="s">
        <v>2832</v>
      </c>
      <c r="C103" s="6">
        <v>4043</v>
      </c>
      <c r="D103" s="18">
        <v>42514.379826388889</v>
      </c>
      <c r="E103" s="18">
        <v>42514.400081018517</v>
      </c>
      <c r="F103" s="15" t="s">
        <v>24</v>
      </c>
      <c r="G103" s="15">
        <v>2.025462962774327E-2</v>
      </c>
      <c r="H103" s="10" t="s">
        <v>2912</v>
      </c>
      <c r="I103" s="35" t="s">
        <v>3222</v>
      </c>
      <c r="J103" s="35" t="s">
        <v>3225</v>
      </c>
    </row>
    <row r="104" spans="1:10" x14ac:dyDescent="0.25">
      <c r="A104" s="43">
        <v>42516</v>
      </c>
      <c r="B104" s="6" t="s">
        <v>2857</v>
      </c>
      <c r="C104" s="6">
        <v>4027</v>
      </c>
      <c r="D104" s="18">
        <v>42514.477673611109</v>
      </c>
      <c r="E104" s="18">
        <v>42514.508912037039</v>
      </c>
      <c r="F104" s="15" t="s">
        <v>30</v>
      </c>
      <c r="G104" s="15">
        <v>3.1238425930496305E-2</v>
      </c>
      <c r="H104" s="10" t="s">
        <v>2913</v>
      </c>
      <c r="I104" s="35" t="s">
        <v>3222</v>
      </c>
      <c r="J104" s="35" t="s">
        <v>3226</v>
      </c>
    </row>
    <row r="105" spans="1:10" x14ac:dyDescent="0.25">
      <c r="A105" s="43">
        <v>42516</v>
      </c>
      <c r="B105" s="6" t="s">
        <v>2859</v>
      </c>
      <c r="C105" s="6">
        <v>4044</v>
      </c>
      <c r="D105" s="18">
        <v>42514.493032407408</v>
      </c>
      <c r="E105" s="18">
        <v>42514.520057870373</v>
      </c>
      <c r="F105" s="15" t="s">
        <v>24</v>
      </c>
      <c r="G105" s="15">
        <v>2.7025462964957114E-2</v>
      </c>
      <c r="H105" s="10" t="s">
        <v>2913</v>
      </c>
      <c r="I105" s="35" t="s">
        <v>3222</v>
      </c>
      <c r="J105" s="35" t="s">
        <v>3226</v>
      </c>
    </row>
    <row r="106" spans="1:10" x14ac:dyDescent="0.25">
      <c r="A106" s="43">
        <v>42516</v>
      </c>
      <c r="B106" s="6" t="s">
        <v>2861</v>
      </c>
      <c r="C106" s="6">
        <v>4009</v>
      </c>
      <c r="D106" s="18">
        <v>42514.498240740744</v>
      </c>
      <c r="E106" s="18">
        <v>42514.522858796299</v>
      </c>
      <c r="F106" s="15" t="s">
        <v>631</v>
      </c>
      <c r="G106" s="15">
        <v>2.4618055555038154E-2</v>
      </c>
      <c r="H106" s="10" t="s">
        <v>2913</v>
      </c>
      <c r="I106" s="35" t="s">
        <v>3222</v>
      </c>
      <c r="J106" s="35" t="s">
        <v>3226</v>
      </c>
    </row>
    <row r="107" spans="1:10" x14ac:dyDescent="0.25">
      <c r="A107" s="43">
        <v>42516</v>
      </c>
      <c r="B107" s="6" t="s">
        <v>2854</v>
      </c>
      <c r="C107" s="6">
        <v>4037</v>
      </c>
      <c r="D107" s="18">
        <v>42514.511111111111</v>
      </c>
      <c r="E107" s="18">
        <v>42514.529606481483</v>
      </c>
      <c r="F107" s="15" t="s">
        <v>27</v>
      </c>
      <c r="G107" s="15">
        <v>1.8495370371965691E-2</v>
      </c>
      <c r="H107" s="10" t="s">
        <v>2913</v>
      </c>
      <c r="I107" s="35" t="s">
        <v>3222</v>
      </c>
      <c r="J107" s="35" t="s">
        <v>3226</v>
      </c>
    </row>
    <row r="108" spans="1:10" x14ac:dyDescent="0.25">
      <c r="A108" s="43">
        <v>42516</v>
      </c>
      <c r="B108" s="6" t="s">
        <v>2856</v>
      </c>
      <c r="C108" s="6">
        <v>4012</v>
      </c>
      <c r="D108" s="18">
        <v>42514.517638888887</v>
      </c>
      <c r="E108" s="18">
        <v>42514.538182870368</v>
      </c>
      <c r="F108" s="15" t="s">
        <v>33</v>
      </c>
      <c r="G108" s="15">
        <v>2.0543981481750961E-2</v>
      </c>
      <c r="H108" s="10" t="s">
        <v>2913</v>
      </c>
      <c r="I108" s="35" t="s">
        <v>3222</v>
      </c>
      <c r="J108" s="35" t="s">
        <v>3226</v>
      </c>
    </row>
    <row r="109" spans="1:10" x14ac:dyDescent="0.25">
      <c r="A109" s="43">
        <v>42516</v>
      </c>
      <c r="B109" s="6" t="s">
        <v>2858</v>
      </c>
      <c r="C109" s="6">
        <v>4028</v>
      </c>
      <c r="D109" s="18">
        <v>42514.533958333333</v>
      </c>
      <c r="E109" s="18">
        <v>42514.551006944443</v>
      </c>
      <c r="F109" s="15" t="s">
        <v>30</v>
      </c>
      <c r="G109" s="15">
        <v>1.7048611109203193E-2</v>
      </c>
      <c r="H109" s="10" t="s">
        <v>2913</v>
      </c>
      <c r="I109" s="35" t="s">
        <v>3222</v>
      </c>
      <c r="J109" s="35" t="s">
        <v>3226</v>
      </c>
    </row>
    <row r="110" spans="1:10" x14ac:dyDescent="0.25">
      <c r="A110" s="43">
        <v>42516</v>
      </c>
      <c r="B110" s="6" t="s">
        <v>2866</v>
      </c>
      <c r="C110" s="6">
        <v>4020</v>
      </c>
      <c r="D110" s="18">
        <v>42514.536898148152</v>
      </c>
      <c r="E110" s="18">
        <v>42514.541076388887</v>
      </c>
      <c r="F110" s="15" t="s">
        <v>29</v>
      </c>
      <c r="G110" s="15">
        <v>4.1782407352002338E-3</v>
      </c>
      <c r="H110" s="10" t="s">
        <v>2914</v>
      </c>
      <c r="I110" s="35" t="s">
        <v>3223</v>
      </c>
      <c r="J110" s="35" t="s">
        <v>3227</v>
      </c>
    </row>
    <row r="111" spans="1:10" x14ac:dyDescent="0.25">
      <c r="A111" s="43">
        <v>42516</v>
      </c>
      <c r="B111" s="6" t="s">
        <v>2868</v>
      </c>
      <c r="C111" s="6">
        <v>4011</v>
      </c>
      <c r="D111" s="18">
        <v>42514.543182870373</v>
      </c>
      <c r="E111" s="18">
        <v>42514.543275462966</v>
      </c>
      <c r="F111" s="15" t="s">
        <v>33</v>
      </c>
      <c r="G111" s="15">
        <v>9.2592592409346253E-5</v>
      </c>
      <c r="H111" s="10" t="s">
        <v>785</v>
      </c>
      <c r="I111" s="35" t="s">
        <v>3222</v>
      </c>
      <c r="J111" s="35" t="s">
        <v>3225</v>
      </c>
    </row>
    <row r="112" spans="1:10" x14ac:dyDescent="0.25">
      <c r="A112" s="43">
        <v>42516</v>
      </c>
      <c r="B112" s="6" t="s">
        <v>2860</v>
      </c>
      <c r="C112" s="6">
        <v>4043</v>
      </c>
      <c r="D112" s="18">
        <v>42514.545300925929</v>
      </c>
      <c r="E112" s="18">
        <v>42514.563310185185</v>
      </c>
      <c r="F112" s="15" t="s">
        <v>24</v>
      </c>
      <c r="G112" s="15">
        <v>1.8009259256359655E-2</v>
      </c>
      <c r="H112" s="10" t="s">
        <v>2913</v>
      </c>
      <c r="I112" s="35" t="s">
        <v>3222</v>
      </c>
      <c r="J112" s="35" t="s">
        <v>3226</v>
      </c>
    </row>
    <row r="113" spans="1:10" x14ac:dyDescent="0.25">
      <c r="A113" s="43">
        <v>42516</v>
      </c>
      <c r="B113" s="6" t="s">
        <v>2863</v>
      </c>
      <c r="C113" s="6">
        <v>4041</v>
      </c>
      <c r="D113" s="18">
        <v>42514.5471875</v>
      </c>
      <c r="E113" s="18">
        <v>42514.579351851855</v>
      </c>
      <c r="F113" s="15" t="s">
        <v>3218</v>
      </c>
      <c r="G113" s="15">
        <v>3.2164351854589768E-2</v>
      </c>
      <c r="H113" s="10" t="s">
        <v>2914</v>
      </c>
      <c r="I113" s="35" t="s">
        <v>3223</v>
      </c>
      <c r="J113" s="35" t="s">
        <v>3227</v>
      </c>
    </row>
    <row r="114" spans="1:10" x14ac:dyDescent="0.25">
      <c r="A114" s="43">
        <v>42516</v>
      </c>
      <c r="B114" s="6" t="s">
        <v>2878</v>
      </c>
      <c r="C114" s="6">
        <v>4024</v>
      </c>
      <c r="D114" s="18">
        <v>42514.609861111108</v>
      </c>
      <c r="E114" s="18">
        <v>42514.64534722222</v>
      </c>
      <c r="F114" s="15" t="s">
        <v>25</v>
      </c>
      <c r="G114" s="15">
        <v>3.5486111111822538E-2</v>
      </c>
      <c r="H114" s="10" t="s">
        <v>2916</v>
      </c>
      <c r="I114" s="35" t="s">
        <v>3223</v>
      </c>
      <c r="J114" s="35" t="s">
        <v>3224</v>
      </c>
    </row>
    <row r="115" spans="1:10" x14ac:dyDescent="0.25">
      <c r="A115" s="43">
        <v>42516</v>
      </c>
      <c r="B115" s="6" t="s">
        <v>2875</v>
      </c>
      <c r="C115" s="6">
        <v>4041</v>
      </c>
      <c r="D115" s="18">
        <v>42514.620891203704</v>
      </c>
      <c r="E115" s="18">
        <v>42514.620891203704</v>
      </c>
      <c r="F115" s="15" t="s">
        <v>3218</v>
      </c>
      <c r="G115" s="15">
        <v>0</v>
      </c>
      <c r="H115" s="10" t="s">
        <v>2914</v>
      </c>
      <c r="I115" s="35" t="s">
        <v>3223</v>
      </c>
      <c r="J115" s="35" t="s">
        <v>3227</v>
      </c>
    </row>
    <row r="116" spans="1:10" x14ac:dyDescent="0.25">
      <c r="A116" s="43">
        <v>42516</v>
      </c>
      <c r="B116" s="6" t="s">
        <v>2877</v>
      </c>
      <c r="C116" s="6">
        <v>4032</v>
      </c>
      <c r="D116" s="18">
        <v>42514.626747685186</v>
      </c>
      <c r="E116" s="18">
        <v>42514.626747685186</v>
      </c>
      <c r="F116" s="15" t="s">
        <v>32</v>
      </c>
      <c r="G116" s="15">
        <v>0</v>
      </c>
      <c r="H116" s="10" t="s">
        <v>2915</v>
      </c>
      <c r="I116" s="35" t="s">
        <v>3223</v>
      </c>
      <c r="J116" s="35" t="s">
        <v>3230</v>
      </c>
    </row>
    <row r="117" spans="1:10" x14ac:dyDescent="0.25">
      <c r="A117" s="43">
        <v>42516</v>
      </c>
      <c r="B117" s="6" t="s">
        <v>2879</v>
      </c>
      <c r="C117" s="6">
        <v>4023</v>
      </c>
      <c r="D117" s="18">
        <v>42514.648761574077</v>
      </c>
      <c r="E117" s="18">
        <v>42514.66915509259</v>
      </c>
      <c r="F117" s="15" t="s">
        <v>25</v>
      </c>
      <c r="G117" s="15">
        <v>2.0393518512719311E-2</v>
      </c>
      <c r="H117" s="10" t="s">
        <v>2917</v>
      </c>
      <c r="I117" s="35" t="s">
        <v>3223</v>
      </c>
      <c r="J117" s="35" t="s">
        <v>3224</v>
      </c>
    </row>
    <row r="118" spans="1:10" x14ac:dyDescent="0.25">
      <c r="A118" s="43">
        <v>42516</v>
      </c>
      <c r="B118" s="6" t="s">
        <v>2882</v>
      </c>
      <c r="C118" s="6">
        <v>4011</v>
      </c>
      <c r="D118" s="18">
        <v>42514.748391203706</v>
      </c>
      <c r="E118" s="18">
        <v>42514.748437499999</v>
      </c>
      <c r="F118" s="15" t="s">
        <v>33</v>
      </c>
      <c r="G118" s="15">
        <v>4.6296292566694319E-5</v>
      </c>
      <c r="H118" s="10" t="s">
        <v>785</v>
      </c>
      <c r="I118" s="35" t="s">
        <v>3222</v>
      </c>
      <c r="J118" s="35" t="s">
        <v>3225</v>
      </c>
    </row>
    <row r="119" spans="1:10" x14ac:dyDescent="0.25">
      <c r="A119" s="43">
        <v>42516</v>
      </c>
      <c r="B119" s="6" t="s">
        <v>2904</v>
      </c>
      <c r="C119" s="6">
        <v>4024</v>
      </c>
      <c r="D119" s="18">
        <v>42514.957453703704</v>
      </c>
      <c r="E119" s="18">
        <v>42514.994641203702</v>
      </c>
      <c r="F119" s="15" t="s">
        <v>25</v>
      </c>
      <c r="G119" s="15">
        <v>3.718749999825377E-2</v>
      </c>
      <c r="H119" s="10" t="s">
        <v>2919</v>
      </c>
      <c r="I119" s="35" t="s">
        <v>3223</v>
      </c>
      <c r="J119" s="35" t="s">
        <v>3230</v>
      </c>
    </row>
    <row r="120" spans="1:10" x14ac:dyDescent="0.25">
      <c r="A120" s="43">
        <v>42516</v>
      </c>
      <c r="B120" s="6" t="s">
        <v>2906</v>
      </c>
      <c r="C120" s="6">
        <v>4044</v>
      </c>
      <c r="D120" s="18">
        <v>42514.975358796299</v>
      </c>
      <c r="E120" s="18">
        <v>42515.002847222226</v>
      </c>
      <c r="F120" s="15" t="s">
        <v>24</v>
      </c>
      <c r="G120" s="15">
        <v>2.7488425927003846E-2</v>
      </c>
      <c r="H120" s="10" t="s">
        <v>2916</v>
      </c>
      <c r="I120" s="35" t="s">
        <v>3223</v>
      </c>
      <c r="J120" s="35" t="s">
        <v>3224</v>
      </c>
    </row>
    <row r="121" spans="1:10" x14ac:dyDescent="0.25">
      <c r="A121" s="43">
        <v>42516</v>
      </c>
      <c r="B121" s="6" t="s">
        <v>2903</v>
      </c>
      <c r="C121" s="6">
        <v>4041</v>
      </c>
      <c r="D121" s="18">
        <v>42514.98946759259</v>
      </c>
      <c r="E121" s="18">
        <v>42515.010706018518</v>
      </c>
      <c r="F121" s="15" t="s">
        <v>3218</v>
      </c>
      <c r="G121" s="15">
        <v>2.1238425928459037E-2</v>
      </c>
      <c r="H121" s="10" t="s">
        <v>2918</v>
      </c>
      <c r="I121" s="35" t="s">
        <v>3223</v>
      </c>
      <c r="J121" s="35" t="s">
        <v>3224</v>
      </c>
    </row>
    <row r="122" spans="1:10" x14ac:dyDescent="0.25">
      <c r="A122" s="43">
        <v>42516</v>
      </c>
      <c r="B122" s="6" t="s">
        <v>2908</v>
      </c>
      <c r="C122" s="6">
        <v>4011</v>
      </c>
      <c r="D122" s="18">
        <v>42514.997546296298</v>
      </c>
      <c r="E122" s="18">
        <v>42515.027268518519</v>
      </c>
      <c r="F122" s="15" t="s">
        <v>33</v>
      </c>
      <c r="G122" s="15">
        <v>2.9722222221607808E-2</v>
      </c>
      <c r="H122" s="10" t="s">
        <v>2916</v>
      </c>
      <c r="I122" s="35" t="s">
        <v>3223</v>
      </c>
      <c r="J122" s="35" t="s">
        <v>3224</v>
      </c>
    </row>
    <row r="123" spans="1:10" x14ac:dyDescent="0.25">
      <c r="A123" s="43">
        <v>42516</v>
      </c>
      <c r="B123" s="6" t="s">
        <v>2910</v>
      </c>
      <c r="C123" s="6">
        <v>4042</v>
      </c>
      <c r="D123" s="18">
        <v>42515.014652777776</v>
      </c>
      <c r="E123" s="18">
        <v>42515.044803240744</v>
      </c>
      <c r="F123" s="15" t="s">
        <v>3218</v>
      </c>
      <c r="G123" s="15">
        <v>2.7789351851851853E-2</v>
      </c>
      <c r="H123" s="10" t="s">
        <v>2916</v>
      </c>
      <c r="I123" s="35" t="s">
        <v>3223</v>
      </c>
      <c r="J123" s="35" t="s">
        <v>3224</v>
      </c>
    </row>
    <row r="124" spans="1:10" x14ac:dyDescent="0.25">
      <c r="A124" s="43">
        <v>42516</v>
      </c>
      <c r="B124" s="6" t="s">
        <v>2905</v>
      </c>
      <c r="C124" s="6">
        <v>4023</v>
      </c>
      <c r="D124" s="18">
        <v>42515.038807870369</v>
      </c>
      <c r="E124" s="18">
        <v>42515.059432870374</v>
      </c>
      <c r="F124" s="15" t="s">
        <v>25</v>
      </c>
      <c r="G124" s="15">
        <v>2.0625000004656613E-2</v>
      </c>
      <c r="H124" s="10" t="s">
        <v>2918</v>
      </c>
      <c r="I124" s="35" t="s">
        <v>3223</v>
      </c>
      <c r="J124" s="35" t="s">
        <v>3224</v>
      </c>
    </row>
    <row r="125" spans="1:10" x14ac:dyDescent="0.25">
      <c r="A125" s="43">
        <v>42516</v>
      </c>
      <c r="B125" s="6" t="s">
        <v>2907</v>
      </c>
      <c r="C125" s="6">
        <v>4043</v>
      </c>
      <c r="D125" s="18">
        <v>42515.0625</v>
      </c>
      <c r="E125" s="18">
        <v>42515.08520833333</v>
      </c>
      <c r="F125" s="15" t="s">
        <v>24</v>
      </c>
      <c r="G125" s="15">
        <v>2.2708333330228925E-2</v>
      </c>
      <c r="H125" s="10" t="s">
        <v>2920</v>
      </c>
      <c r="I125" s="35" t="s">
        <v>3223</v>
      </c>
      <c r="J125" s="35" t="s">
        <v>3224</v>
      </c>
    </row>
    <row r="126" spans="1:10" x14ac:dyDescent="0.25">
      <c r="A126" s="43">
        <v>42516</v>
      </c>
      <c r="B126" s="6" t="s">
        <v>2909</v>
      </c>
      <c r="C126" s="6">
        <v>4012</v>
      </c>
      <c r="D126" s="18">
        <v>42515.083854166667</v>
      </c>
      <c r="E126" s="18">
        <v>42515.103865740741</v>
      </c>
      <c r="F126" s="15" t="s">
        <v>33</v>
      </c>
      <c r="G126" s="15">
        <v>2.0011574073578231E-2</v>
      </c>
      <c r="H126" s="10" t="s">
        <v>2918</v>
      </c>
      <c r="I126" s="35" t="s">
        <v>3223</v>
      </c>
      <c r="J126" s="35" t="s">
        <v>3224</v>
      </c>
    </row>
    <row r="127" spans="1:10" x14ac:dyDescent="0.25">
      <c r="A127" s="43">
        <v>42516</v>
      </c>
      <c r="B127" s="6" t="s">
        <v>2911</v>
      </c>
      <c r="C127" s="6">
        <v>4041</v>
      </c>
      <c r="D127" s="18">
        <v>42515.097303240742</v>
      </c>
      <c r="E127" s="18">
        <v>42515.117847222224</v>
      </c>
      <c r="F127" s="15" t="s">
        <v>3218</v>
      </c>
      <c r="G127" s="15">
        <v>2.0543981481750961E-2</v>
      </c>
      <c r="H127" s="10" t="s">
        <v>2918</v>
      </c>
      <c r="I127" s="35" t="s">
        <v>3223</v>
      </c>
      <c r="J127" s="35" t="s">
        <v>3224</v>
      </c>
    </row>
    <row r="128" spans="1:10" x14ac:dyDescent="0.25">
      <c r="A128" s="43">
        <v>42516</v>
      </c>
      <c r="B128" s="6" t="s">
        <v>2931</v>
      </c>
      <c r="C128" s="6">
        <v>4007</v>
      </c>
      <c r="D128" s="18">
        <v>42515.212824074071</v>
      </c>
      <c r="E128" s="18">
        <v>42515.235520833332</v>
      </c>
      <c r="F128" s="15" t="s">
        <v>23</v>
      </c>
      <c r="G128" s="15">
        <v>2.269675926072523E-2</v>
      </c>
      <c r="H128" s="10" t="s">
        <v>3065</v>
      </c>
      <c r="I128" s="35" t="s">
        <v>3229</v>
      </c>
      <c r="J128" s="35" t="s">
        <v>3228</v>
      </c>
    </row>
    <row r="129" spans="1:10" x14ac:dyDescent="0.25">
      <c r="A129" s="43">
        <v>42516</v>
      </c>
      <c r="B129" s="6" t="s">
        <v>2949</v>
      </c>
      <c r="C129" s="6">
        <v>4040</v>
      </c>
      <c r="D129" s="18">
        <v>42515.306805555556</v>
      </c>
      <c r="E129" s="18">
        <v>42515.327604166669</v>
      </c>
      <c r="F129" s="15" t="s">
        <v>37</v>
      </c>
      <c r="G129" s="15">
        <v>2.0798611112695653E-2</v>
      </c>
      <c r="H129" s="10" t="s">
        <v>3066</v>
      </c>
      <c r="I129" s="35" t="s">
        <v>3223</v>
      </c>
      <c r="J129" s="35" t="s">
        <v>3224</v>
      </c>
    </row>
    <row r="130" spans="1:10" x14ac:dyDescent="0.25">
      <c r="A130" s="43">
        <v>42516</v>
      </c>
      <c r="B130" s="6" t="s">
        <v>2959</v>
      </c>
      <c r="C130" s="6">
        <v>4007</v>
      </c>
      <c r="D130" s="18">
        <v>42515.358541666668</v>
      </c>
      <c r="E130" s="18">
        <v>42515.37940972222</v>
      </c>
      <c r="F130" s="15" t="s">
        <v>23</v>
      </c>
      <c r="G130" s="15">
        <v>2.0868055551545694E-2</v>
      </c>
      <c r="H130" s="10" t="s">
        <v>3067</v>
      </c>
      <c r="I130" s="35" t="s">
        <v>3223</v>
      </c>
      <c r="J130" s="35" t="s">
        <v>3224</v>
      </c>
    </row>
    <row r="131" spans="1:10" x14ac:dyDescent="0.25">
      <c r="A131" s="43">
        <v>42516</v>
      </c>
      <c r="B131" s="6" t="s">
        <v>2981</v>
      </c>
      <c r="C131" s="6">
        <v>4029</v>
      </c>
      <c r="D131" s="18">
        <v>42515.474502314813</v>
      </c>
      <c r="E131" s="18">
        <v>42515.475138888891</v>
      </c>
      <c r="F131" s="15" t="s">
        <v>35</v>
      </c>
      <c r="G131" s="15">
        <v>6.36574077361729E-4</v>
      </c>
      <c r="H131" s="10" t="s">
        <v>3074</v>
      </c>
      <c r="I131" s="35" t="s">
        <v>3223</v>
      </c>
      <c r="J131" s="35" t="s">
        <v>3227</v>
      </c>
    </row>
    <row r="132" spans="1:10" x14ac:dyDescent="0.25">
      <c r="A132" s="43">
        <v>42516</v>
      </c>
      <c r="B132" s="6" t="s">
        <v>2983</v>
      </c>
      <c r="C132" s="6">
        <v>4031</v>
      </c>
      <c r="D132" s="18">
        <v>42515.474548611113</v>
      </c>
      <c r="E132" s="18">
        <v>42515.483958333331</v>
      </c>
      <c r="F132" s="15" t="s">
        <v>32</v>
      </c>
      <c r="G132" s="15">
        <v>9.4097222172422335E-3</v>
      </c>
      <c r="H132" s="10" t="s">
        <v>3074</v>
      </c>
      <c r="I132" s="35" t="s">
        <v>3223</v>
      </c>
      <c r="J132" s="35" t="s">
        <v>3227</v>
      </c>
    </row>
    <row r="133" spans="1:10" x14ac:dyDescent="0.25">
      <c r="A133" s="43">
        <v>42516</v>
      </c>
      <c r="B133" s="6" t="s">
        <v>2985</v>
      </c>
      <c r="C133" s="6">
        <v>4009</v>
      </c>
      <c r="D133" s="18">
        <v>42515.494513888887</v>
      </c>
      <c r="E133" s="18">
        <v>42515.494942129626</v>
      </c>
      <c r="F133" s="15" t="s">
        <v>631</v>
      </c>
      <c r="G133" s="15">
        <v>4.2824073898373172E-4</v>
      </c>
      <c r="H133" s="10" t="s">
        <v>3074</v>
      </c>
      <c r="I133" s="35" t="s">
        <v>3223</v>
      </c>
      <c r="J133" s="35" t="s">
        <v>3227</v>
      </c>
    </row>
    <row r="134" spans="1:10" x14ac:dyDescent="0.25">
      <c r="A134" s="43">
        <v>42516</v>
      </c>
      <c r="B134" s="6" t="s">
        <v>2984</v>
      </c>
      <c r="C134" s="6">
        <v>4032</v>
      </c>
      <c r="D134" s="18">
        <v>42515.50953703704</v>
      </c>
      <c r="E134" s="18">
        <v>42515.516145833331</v>
      </c>
      <c r="F134" s="15" t="s">
        <v>32</v>
      </c>
      <c r="G134" s="15">
        <v>6.6087962914025411E-3</v>
      </c>
      <c r="H134" s="10" t="s">
        <v>3074</v>
      </c>
      <c r="I134" s="35" t="s">
        <v>3223</v>
      </c>
      <c r="J134" s="35" t="s">
        <v>3227</v>
      </c>
    </row>
    <row r="135" spans="1:10" x14ac:dyDescent="0.25">
      <c r="A135" s="43">
        <v>42516</v>
      </c>
      <c r="B135" s="6" t="s">
        <v>2989</v>
      </c>
      <c r="C135" s="6">
        <v>4020</v>
      </c>
      <c r="D135" s="18">
        <v>42515.515231481484</v>
      </c>
      <c r="E135" s="18">
        <v>42515.516238425924</v>
      </c>
      <c r="F135" s="15" t="s">
        <v>29</v>
      </c>
      <c r="G135" s="15">
        <v>1.0069444397231564E-3</v>
      </c>
      <c r="H135" s="10" t="s">
        <v>3074</v>
      </c>
      <c r="I135" s="35" t="s">
        <v>3223</v>
      </c>
      <c r="J135" s="35" t="s">
        <v>3227</v>
      </c>
    </row>
    <row r="136" spans="1:10" x14ac:dyDescent="0.25">
      <c r="A136" s="43">
        <v>42516</v>
      </c>
      <c r="B136" s="6" t="s">
        <v>2982</v>
      </c>
      <c r="C136" s="6">
        <v>4030</v>
      </c>
      <c r="D136" s="18">
        <v>42515.519189814811</v>
      </c>
      <c r="E136" s="18">
        <v>42515.534675925926</v>
      </c>
      <c r="F136" s="15" t="s">
        <v>35</v>
      </c>
      <c r="G136" s="15">
        <v>1.5486111115023959E-2</v>
      </c>
      <c r="H136" s="10" t="s">
        <v>3074</v>
      </c>
      <c r="I136" s="35" t="s">
        <v>3223</v>
      </c>
      <c r="J136" s="35" t="s">
        <v>3227</v>
      </c>
    </row>
    <row r="137" spans="1:10" x14ac:dyDescent="0.25">
      <c r="A137" s="43">
        <v>42516</v>
      </c>
      <c r="B137" s="6" t="s">
        <v>2986</v>
      </c>
      <c r="C137" s="6">
        <v>4010</v>
      </c>
      <c r="D137" s="18">
        <v>42515.522581018522</v>
      </c>
      <c r="E137" s="18">
        <v>42515.529456018521</v>
      </c>
      <c r="F137" s="15" t="s">
        <v>631</v>
      </c>
      <c r="G137" s="15">
        <v>6.8749999991268851E-3</v>
      </c>
      <c r="H137" s="10" t="s">
        <v>3074</v>
      </c>
      <c r="I137" s="35" t="s">
        <v>3223</v>
      </c>
      <c r="J137" s="35" t="s">
        <v>3227</v>
      </c>
    </row>
    <row r="138" spans="1:10" x14ac:dyDescent="0.25">
      <c r="A138" s="43">
        <v>42516</v>
      </c>
      <c r="B138" s="6" t="s">
        <v>2993</v>
      </c>
      <c r="C138" s="6">
        <v>4038</v>
      </c>
      <c r="D138" s="18">
        <v>42515.528784722221</v>
      </c>
      <c r="E138" s="18">
        <v>42515.53496527778</v>
      </c>
      <c r="F138" s="15" t="s">
        <v>27</v>
      </c>
      <c r="G138" s="15">
        <v>6.180555559694767E-3</v>
      </c>
      <c r="H138" s="10" t="s">
        <v>3074</v>
      </c>
      <c r="I138" s="35" t="s">
        <v>3223</v>
      </c>
      <c r="J138" s="35" t="s">
        <v>3227</v>
      </c>
    </row>
    <row r="139" spans="1:10" x14ac:dyDescent="0.25">
      <c r="A139" s="43">
        <v>42516</v>
      </c>
      <c r="B139" s="6" t="s">
        <v>2995</v>
      </c>
      <c r="C139" s="6">
        <v>4029</v>
      </c>
      <c r="D139" s="18">
        <v>42515.541643518518</v>
      </c>
      <c r="E139" s="18">
        <v>42515.54278935185</v>
      </c>
      <c r="F139" s="15" t="s">
        <v>35</v>
      </c>
      <c r="G139" s="15">
        <v>1.1458333319751546E-3</v>
      </c>
      <c r="H139" s="10" t="s">
        <v>3074</v>
      </c>
      <c r="I139" s="35" t="s">
        <v>3223</v>
      </c>
      <c r="J139" s="35" t="s">
        <v>3227</v>
      </c>
    </row>
    <row r="140" spans="1:10" x14ac:dyDescent="0.25">
      <c r="A140" s="43">
        <v>42516</v>
      </c>
      <c r="B140" s="6" t="s">
        <v>2990</v>
      </c>
      <c r="C140" s="6">
        <v>4019</v>
      </c>
      <c r="D140" s="18">
        <v>42515.547511574077</v>
      </c>
      <c r="E140" s="18">
        <v>42515.550069444442</v>
      </c>
      <c r="F140" s="15" t="s">
        <v>29</v>
      </c>
      <c r="G140" s="15">
        <v>2.5578703643986955E-3</v>
      </c>
      <c r="H140" s="10" t="s">
        <v>3074</v>
      </c>
      <c r="I140" s="35" t="s">
        <v>3223</v>
      </c>
      <c r="J140" s="35" t="s">
        <v>3227</v>
      </c>
    </row>
    <row r="141" spans="1:10" x14ac:dyDescent="0.25">
      <c r="A141" s="43">
        <v>42516</v>
      </c>
      <c r="B141" s="6" t="s">
        <v>2997</v>
      </c>
      <c r="C141" s="6">
        <v>4031</v>
      </c>
      <c r="D141" s="18">
        <v>42515.550810185188</v>
      </c>
      <c r="E141" s="18">
        <v>42515.550810185188</v>
      </c>
      <c r="F141" s="15" t="s">
        <v>32</v>
      </c>
      <c r="G141" s="15">
        <v>0</v>
      </c>
      <c r="H141" s="10" t="s">
        <v>3074</v>
      </c>
      <c r="I141" s="35" t="s">
        <v>3223</v>
      </c>
      <c r="J141" s="35" t="s">
        <v>3227</v>
      </c>
    </row>
    <row r="142" spans="1:10" x14ac:dyDescent="0.25">
      <c r="A142" s="43">
        <v>42516</v>
      </c>
      <c r="B142" s="6" t="s">
        <v>2999</v>
      </c>
      <c r="C142" s="6">
        <v>4009</v>
      </c>
      <c r="D142" s="18">
        <v>42515.559317129628</v>
      </c>
      <c r="E142" s="18">
        <v>42515.559317129628</v>
      </c>
      <c r="F142" s="15" t="s">
        <v>631</v>
      </c>
      <c r="G142" s="15">
        <v>0</v>
      </c>
      <c r="H142" s="10" t="s">
        <v>3074</v>
      </c>
      <c r="I142" s="35" t="s">
        <v>3223</v>
      </c>
      <c r="J142" s="35" t="s">
        <v>3227</v>
      </c>
    </row>
    <row r="143" spans="1:10" x14ac:dyDescent="0.25">
      <c r="A143" s="43">
        <v>42516</v>
      </c>
      <c r="B143" s="6" t="s">
        <v>2994</v>
      </c>
      <c r="C143" s="6">
        <v>4037</v>
      </c>
      <c r="D143" s="18">
        <v>42515.566851851851</v>
      </c>
      <c r="E143" s="18">
        <v>42515.569421296299</v>
      </c>
      <c r="F143" s="15" t="s">
        <v>27</v>
      </c>
      <c r="G143" s="15">
        <v>2.5694444484543055E-3</v>
      </c>
      <c r="H143" s="10" t="s">
        <v>3074</v>
      </c>
      <c r="I143" s="35" t="s">
        <v>3223</v>
      </c>
      <c r="J143" s="35" t="s">
        <v>3227</v>
      </c>
    </row>
    <row r="144" spans="1:10" x14ac:dyDescent="0.25">
      <c r="A144" s="43">
        <v>42516</v>
      </c>
      <c r="B144" s="6" t="s">
        <v>2996</v>
      </c>
      <c r="C144" s="6">
        <v>4030</v>
      </c>
      <c r="D144" s="18">
        <v>42515.580347222225</v>
      </c>
      <c r="E144" s="18">
        <v>42515.592557870368</v>
      </c>
      <c r="F144" s="15" t="s">
        <v>35</v>
      </c>
      <c r="G144" s="15">
        <v>1.2210648143081926E-2</v>
      </c>
      <c r="H144" s="10" t="s">
        <v>3074</v>
      </c>
      <c r="I144" s="35" t="s">
        <v>3223</v>
      </c>
      <c r="J144" s="35" t="s">
        <v>3227</v>
      </c>
    </row>
    <row r="145" spans="1:10" x14ac:dyDescent="0.25">
      <c r="A145" s="43">
        <v>42516</v>
      </c>
      <c r="B145" s="6" t="s">
        <v>2998</v>
      </c>
      <c r="C145" s="6">
        <v>4032</v>
      </c>
      <c r="D145" s="18">
        <v>42515.589918981481</v>
      </c>
      <c r="E145" s="18">
        <v>42515.590046296296</v>
      </c>
      <c r="F145" s="15" t="s">
        <v>32</v>
      </c>
      <c r="G145" s="15">
        <v>1.273148154723458E-4</v>
      </c>
      <c r="H145" s="10" t="s">
        <v>3074</v>
      </c>
      <c r="I145" s="35" t="s">
        <v>3223</v>
      </c>
      <c r="J145" s="35" t="s">
        <v>3227</v>
      </c>
    </row>
    <row r="146" spans="1:10" x14ac:dyDescent="0.25">
      <c r="A146" s="43">
        <v>42516</v>
      </c>
      <c r="B146" s="6" t="s">
        <v>3003</v>
      </c>
      <c r="C146" s="6">
        <v>4020</v>
      </c>
      <c r="D146" s="18">
        <v>42515.591944444444</v>
      </c>
      <c r="E146" s="18">
        <v>42515.593564814815</v>
      </c>
      <c r="F146" s="15" t="s">
        <v>29</v>
      </c>
      <c r="G146" s="15">
        <v>1.6203703708015382E-3</v>
      </c>
      <c r="H146" s="10" t="s">
        <v>3074</v>
      </c>
      <c r="I146" s="35" t="s">
        <v>3223</v>
      </c>
      <c r="J146" s="35" t="s">
        <v>3227</v>
      </c>
    </row>
    <row r="147" spans="1:10" x14ac:dyDescent="0.25">
      <c r="A147" s="43">
        <v>42516</v>
      </c>
      <c r="B147" s="6" t="s">
        <v>3000</v>
      </c>
      <c r="C147" s="6">
        <v>4010</v>
      </c>
      <c r="D147" s="18">
        <v>42515.594618055555</v>
      </c>
      <c r="E147" s="18">
        <v>42515.594722222224</v>
      </c>
      <c r="F147" s="15" t="s">
        <v>631</v>
      </c>
      <c r="G147" s="15">
        <v>1.0416666918899864E-4</v>
      </c>
      <c r="H147" s="10" t="s">
        <v>3074</v>
      </c>
      <c r="I147" s="35" t="s">
        <v>3223</v>
      </c>
      <c r="J147" s="35" t="s">
        <v>3227</v>
      </c>
    </row>
    <row r="148" spans="1:10" x14ac:dyDescent="0.25">
      <c r="A148" s="43">
        <v>42516</v>
      </c>
      <c r="B148" s="6" t="s">
        <v>3007</v>
      </c>
      <c r="C148" s="6">
        <v>4038</v>
      </c>
      <c r="D148" s="18">
        <v>42515.604270833333</v>
      </c>
      <c r="E148" s="18">
        <v>42515.605740740742</v>
      </c>
      <c r="F148" s="15" t="s">
        <v>27</v>
      </c>
      <c r="G148" s="15">
        <v>1.4699074090458453E-3</v>
      </c>
      <c r="H148" s="10" t="s">
        <v>3074</v>
      </c>
      <c r="I148" s="35" t="s">
        <v>3223</v>
      </c>
      <c r="J148" s="35" t="s">
        <v>3227</v>
      </c>
    </row>
    <row r="149" spans="1:10" x14ac:dyDescent="0.25">
      <c r="A149" s="43">
        <v>42516</v>
      </c>
      <c r="B149" s="6" t="s">
        <v>3009</v>
      </c>
      <c r="C149" s="6">
        <v>4029</v>
      </c>
      <c r="D149" s="18">
        <v>42515.613275462965</v>
      </c>
      <c r="E149" s="18">
        <v>42515.618668981479</v>
      </c>
      <c r="F149" s="15" t="s">
        <v>35</v>
      </c>
      <c r="G149" s="15">
        <v>5.3935185133013874E-3</v>
      </c>
      <c r="H149" s="10" t="s">
        <v>3074</v>
      </c>
      <c r="I149" s="35" t="s">
        <v>3223</v>
      </c>
      <c r="J149" s="35" t="s">
        <v>3227</v>
      </c>
    </row>
    <row r="150" spans="1:10" x14ac:dyDescent="0.25">
      <c r="A150" s="43">
        <v>42516</v>
      </c>
      <c r="B150" s="6" t="s">
        <v>3011</v>
      </c>
      <c r="C150" s="6">
        <v>4031</v>
      </c>
      <c r="D150" s="18">
        <v>42515.620682870373</v>
      </c>
      <c r="E150" s="18">
        <v>42515.623749999999</v>
      </c>
      <c r="F150" s="15" t="s">
        <v>32</v>
      </c>
      <c r="G150" s="15">
        <v>3.0671296262880787E-3</v>
      </c>
      <c r="H150" s="10" t="s">
        <v>3069</v>
      </c>
      <c r="I150" s="35" t="s">
        <v>3229</v>
      </c>
      <c r="J150" s="35" t="s">
        <v>3228</v>
      </c>
    </row>
    <row r="151" spans="1:10" x14ac:dyDescent="0.25">
      <c r="A151" s="43">
        <v>42516</v>
      </c>
      <c r="B151" s="6" t="s">
        <v>3008</v>
      </c>
      <c r="C151" s="6">
        <v>4037</v>
      </c>
      <c r="D151" s="18">
        <v>42515.640474537038</v>
      </c>
      <c r="E151" s="18">
        <v>42515.640474537038</v>
      </c>
      <c r="F151" s="15" t="s">
        <v>27</v>
      </c>
      <c r="G151" s="15">
        <v>0</v>
      </c>
      <c r="H151" s="10" t="s">
        <v>3068</v>
      </c>
      <c r="I151" s="35" t="s">
        <v>3223</v>
      </c>
      <c r="J151" s="35" t="s">
        <v>3224</v>
      </c>
    </row>
    <row r="152" spans="1:10" x14ac:dyDescent="0.25">
      <c r="A152" s="43">
        <v>42516</v>
      </c>
      <c r="B152" s="6" t="s">
        <v>3021</v>
      </c>
      <c r="C152" s="6">
        <v>4038</v>
      </c>
      <c r="D152" s="18">
        <v>42515.674409722225</v>
      </c>
      <c r="E152" s="18">
        <v>42515.674409722225</v>
      </c>
      <c r="F152" s="15" t="s">
        <v>27</v>
      </c>
      <c r="G152" s="15">
        <v>0</v>
      </c>
      <c r="H152" s="10" t="s">
        <v>3070</v>
      </c>
      <c r="I152" s="35" t="s">
        <v>3222</v>
      </c>
      <c r="J152" s="35" t="s">
        <v>3225</v>
      </c>
    </row>
    <row r="153" spans="1:10" x14ac:dyDescent="0.25">
      <c r="A153" s="43">
        <v>42516</v>
      </c>
      <c r="B153" s="6" t="s">
        <v>3022</v>
      </c>
      <c r="C153" s="6">
        <v>4037</v>
      </c>
      <c r="D153" s="18">
        <v>42515.712060185186</v>
      </c>
      <c r="E153" s="18">
        <v>42515.712442129632</v>
      </c>
      <c r="F153" s="15" t="s">
        <v>27</v>
      </c>
      <c r="G153" s="15">
        <v>3.819444464170374E-4</v>
      </c>
      <c r="H153" s="10" t="s">
        <v>3070</v>
      </c>
      <c r="I153" s="35" t="s">
        <v>3222</v>
      </c>
      <c r="J153" s="35" t="s">
        <v>3225</v>
      </c>
    </row>
    <row r="154" spans="1:10" x14ac:dyDescent="0.25">
      <c r="A154" s="43">
        <v>42516</v>
      </c>
      <c r="B154" s="6" t="s">
        <v>3057</v>
      </c>
      <c r="C154" s="6">
        <v>4027</v>
      </c>
      <c r="D154" s="18">
        <v>42515.965833333335</v>
      </c>
      <c r="E154" s="18">
        <v>42515.972337962965</v>
      </c>
      <c r="F154" s="15" t="s">
        <v>30</v>
      </c>
      <c r="G154" s="15">
        <v>6.5046296294895001E-3</v>
      </c>
      <c r="H154" s="10" t="s">
        <v>3071</v>
      </c>
      <c r="I154" s="35" t="s">
        <v>3222</v>
      </c>
      <c r="J154" s="72" t="s">
        <v>3236</v>
      </c>
    </row>
    <row r="155" spans="1:10" x14ac:dyDescent="0.25">
      <c r="A155" s="43">
        <v>42516</v>
      </c>
      <c r="B155" s="6" t="s">
        <v>3100</v>
      </c>
      <c r="C155" s="6">
        <v>4016</v>
      </c>
      <c r="D155" s="18">
        <v>42516.308506944442</v>
      </c>
      <c r="E155" s="18">
        <v>42516.32984953704</v>
      </c>
      <c r="F155" s="15" t="s">
        <v>31</v>
      </c>
      <c r="G155" s="15">
        <v>2.1342592597648036E-2</v>
      </c>
      <c r="H155" s="10" t="s">
        <v>1806</v>
      </c>
      <c r="I155" s="35" t="s">
        <v>3223</v>
      </c>
      <c r="J155" s="35" t="s">
        <v>3227</v>
      </c>
    </row>
    <row r="156" spans="1:10" x14ac:dyDescent="0.25">
      <c r="A156" s="43">
        <v>42516</v>
      </c>
      <c r="B156" s="6" t="s">
        <v>3150</v>
      </c>
      <c r="C156" s="6">
        <v>4011</v>
      </c>
      <c r="D156" s="18">
        <v>42516.576782407406</v>
      </c>
      <c r="E156" s="18">
        <v>42516.597754629627</v>
      </c>
      <c r="F156" s="15" t="s">
        <v>33</v>
      </c>
      <c r="G156" s="15">
        <v>2.0972222220734693E-2</v>
      </c>
      <c r="H156" s="10" t="s">
        <v>785</v>
      </c>
      <c r="I156" s="35" t="s">
        <v>3222</v>
      </c>
      <c r="J156" s="35" t="s">
        <v>3225</v>
      </c>
    </row>
    <row r="157" spans="1:10" x14ac:dyDescent="0.25">
      <c r="A157" s="43">
        <v>42516</v>
      </c>
      <c r="B157" s="6" t="s">
        <v>3156</v>
      </c>
      <c r="C157" s="6">
        <v>4038</v>
      </c>
      <c r="D157" s="18">
        <v>42516.601712962962</v>
      </c>
      <c r="E157" s="18">
        <v>42516.607685185183</v>
      </c>
      <c r="F157" s="15" t="s">
        <v>27</v>
      </c>
      <c r="G157" s="15">
        <v>5.9722222213167697E-3</v>
      </c>
      <c r="H157" s="10" t="s">
        <v>3212</v>
      </c>
      <c r="I157" s="35" t="s">
        <v>3222</v>
      </c>
      <c r="J157" s="35" t="s">
        <v>3231</v>
      </c>
    </row>
    <row r="158" spans="1:10" x14ac:dyDescent="0.25">
      <c r="A158" s="43">
        <v>42516</v>
      </c>
      <c r="B158" s="6" t="s">
        <v>3196</v>
      </c>
      <c r="C158" s="6">
        <v>4011</v>
      </c>
      <c r="D158" s="18">
        <v>42516.876932870371</v>
      </c>
      <c r="E158" s="18">
        <v>42516.885798611111</v>
      </c>
      <c r="F158" s="15" t="s">
        <v>33</v>
      </c>
      <c r="G158" s="15">
        <v>8.8657407395658083E-3</v>
      </c>
      <c r="H158" s="10" t="s">
        <v>3213</v>
      </c>
      <c r="I158" s="35" t="s">
        <v>3223</v>
      </c>
      <c r="J158" s="35" t="s">
        <v>3224</v>
      </c>
    </row>
    <row r="159" spans="1:10" x14ac:dyDescent="0.25">
      <c r="A159" s="43">
        <v>42516</v>
      </c>
      <c r="B159" s="6" t="s">
        <v>3202</v>
      </c>
      <c r="C159" s="6">
        <v>4007</v>
      </c>
      <c r="D159" s="18">
        <v>42516.934189814812</v>
      </c>
      <c r="E159" s="18">
        <v>42516.935659722221</v>
      </c>
      <c r="F159" s="15" t="s">
        <v>23</v>
      </c>
      <c r="G159" s="15">
        <v>1.4699074090458453E-3</v>
      </c>
      <c r="H159" s="10" t="s">
        <v>785</v>
      </c>
      <c r="I159" s="35" t="s">
        <v>3222</v>
      </c>
      <c r="J159" s="35" t="s">
        <v>3225</v>
      </c>
    </row>
    <row r="160" spans="1:10" x14ac:dyDescent="0.25">
      <c r="A160" s="43">
        <v>42517</v>
      </c>
      <c r="B160" s="6" t="s">
        <v>3254</v>
      </c>
      <c r="C160" s="6">
        <v>4039</v>
      </c>
      <c r="D160" s="18">
        <v>42517.260659722226</v>
      </c>
      <c r="E160" s="18">
        <v>42517.291655092595</v>
      </c>
      <c r="F160" s="15" t="s">
        <v>37</v>
      </c>
      <c r="G160" s="15">
        <v>3.0995370370370371E-2</v>
      </c>
      <c r="H160" s="10" t="s">
        <v>4708</v>
      </c>
      <c r="I160" s="35" t="s">
        <v>3223</v>
      </c>
      <c r="J160" s="35" t="s">
        <v>3230</v>
      </c>
    </row>
    <row r="161" spans="1:10" x14ac:dyDescent="0.25">
      <c r="A161" s="43">
        <v>42517</v>
      </c>
      <c r="B161" s="6" t="s">
        <v>3272</v>
      </c>
      <c r="C161" s="6">
        <v>4016</v>
      </c>
      <c r="D161" s="18">
        <v>42517.345891203702</v>
      </c>
      <c r="E161" s="18">
        <v>42517.361805555556</v>
      </c>
      <c r="F161" s="15" t="s">
        <v>31</v>
      </c>
      <c r="G161" s="15">
        <v>1.5914351851851853E-2</v>
      </c>
      <c r="H161" s="10" t="s">
        <v>4708</v>
      </c>
      <c r="I161" s="35" t="s">
        <v>3223</v>
      </c>
      <c r="J161" s="35" t="s">
        <v>3230</v>
      </c>
    </row>
    <row r="162" spans="1:10" x14ac:dyDescent="0.25">
      <c r="A162" s="43">
        <v>42517</v>
      </c>
      <c r="B162" s="6" t="s">
        <v>3291</v>
      </c>
      <c r="C162" s="6">
        <v>4018</v>
      </c>
      <c r="D162" s="18">
        <v>42517.438055555554</v>
      </c>
      <c r="E162" s="18">
        <v>42517.472361111111</v>
      </c>
      <c r="F162" s="15" t="s">
        <v>36</v>
      </c>
      <c r="G162" s="15">
        <v>3.4305555555555554E-2</v>
      </c>
      <c r="H162" s="10" t="s">
        <v>4708</v>
      </c>
      <c r="I162" s="35" t="s">
        <v>3223</v>
      </c>
      <c r="J162" s="35" t="s">
        <v>3230</v>
      </c>
    </row>
    <row r="163" spans="1:10" x14ac:dyDescent="0.25">
      <c r="A163" s="43">
        <v>42517</v>
      </c>
      <c r="B163" s="6" t="s">
        <v>3319</v>
      </c>
      <c r="C163" s="6">
        <v>4017</v>
      </c>
      <c r="D163" s="18">
        <v>42517.622175925928</v>
      </c>
      <c r="E163" s="18">
        <v>42517.660671296297</v>
      </c>
      <c r="F163" s="15" t="s">
        <v>36</v>
      </c>
      <c r="G163" s="15">
        <v>3.8495370370370367E-2</v>
      </c>
      <c r="H163" s="10" t="s">
        <v>4708</v>
      </c>
      <c r="I163" s="35" t="s">
        <v>3223</v>
      </c>
      <c r="J163" s="35" t="s">
        <v>3230</v>
      </c>
    </row>
    <row r="164" spans="1:10" x14ac:dyDescent="0.25">
      <c r="A164" s="43">
        <v>42517</v>
      </c>
      <c r="B164" s="6" t="s">
        <v>3328</v>
      </c>
      <c r="C164" s="6">
        <v>4031</v>
      </c>
      <c r="D164" s="18">
        <v>42517.635208333333</v>
      </c>
      <c r="E164" s="18">
        <v>42517.664224537039</v>
      </c>
      <c r="F164" s="15" t="s">
        <v>32</v>
      </c>
      <c r="G164" s="15">
        <v>2.90162037037037E-2</v>
      </c>
      <c r="H164" s="10" t="s">
        <v>3382</v>
      </c>
      <c r="I164" s="35" t="s">
        <v>3223</v>
      </c>
      <c r="J164" s="35" t="s">
        <v>3230</v>
      </c>
    </row>
    <row r="165" spans="1:10" x14ac:dyDescent="0.25">
      <c r="A165" s="43">
        <v>42517</v>
      </c>
      <c r="B165" s="6" t="s">
        <v>3333</v>
      </c>
      <c r="C165" s="6">
        <v>4017</v>
      </c>
      <c r="D165" s="18">
        <v>42517.697314814817</v>
      </c>
      <c r="E165" s="18">
        <v>42517.728900462964</v>
      </c>
      <c r="F165" s="15" t="s">
        <v>36</v>
      </c>
      <c r="G165" s="15">
        <v>3.1585648148148147E-2</v>
      </c>
      <c r="H165" s="10" t="s">
        <v>4712</v>
      </c>
      <c r="I165" s="35" t="s">
        <v>3229</v>
      </c>
      <c r="J165" s="35" t="s">
        <v>3228</v>
      </c>
    </row>
    <row r="166" spans="1:10" x14ac:dyDescent="0.25">
      <c r="A166" s="43">
        <v>42517</v>
      </c>
      <c r="B166" s="6" t="s">
        <v>3342</v>
      </c>
      <c r="C166" s="6">
        <v>4031</v>
      </c>
      <c r="D166" s="18">
        <v>42517.70584490741</v>
      </c>
      <c r="E166" s="18">
        <v>42517.719756944447</v>
      </c>
      <c r="F166" s="15" t="s">
        <v>32</v>
      </c>
      <c r="G166" s="15">
        <v>1.3912037037037037E-2</v>
      </c>
      <c r="H166" s="10" t="s">
        <v>785</v>
      </c>
      <c r="I166" s="35" t="s">
        <v>3222</v>
      </c>
      <c r="J166" s="35" t="s">
        <v>3225</v>
      </c>
    </row>
    <row r="167" spans="1:10" x14ac:dyDescent="0.25">
      <c r="A167" s="43">
        <v>42517</v>
      </c>
      <c r="B167" s="6" t="s">
        <v>3372</v>
      </c>
      <c r="C167" s="6">
        <v>4044</v>
      </c>
      <c r="D167" s="18">
        <v>42517.957372685189</v>
      </c>
      <c r="E167" s="18">
        <v>42517.982060185182</v>
      </c>
      <c r="F167" s="15" t="s">
        <v>24</v>
      </c>
      <c r="G167" s="15">
        <v>2.4687499999999998E-2</v>
      </c>
      <c r="H167" s="10" t="s">
        <v>1374</v>
      </c>
      <c r="I167" s="35" t="s">
        <v>3222</v>
      </c>
      <c r="J167" s="35" t="s">
        <v>3226</v>
      </c>
    </row>
    <row r="168" spans="1:10" x14ac:dyDescent="0.25">
      <c r="A168" s="43">
        <v>42518</v>
      </c>
      <c r="B168" s="6" t="s">
        <v>3388</v>
      </c>
      <c r="C168" s="6">
        <v>4018</v>
      </c>
      <c r="D168" s="18">
        <v>42518.206666666665</v>
      </c>
      <c r="E168" s="18">
        <v>42518.206817129627</v>
      </c>
      <c r="F168" s="15" t="s">
        <v>36</v>
      </c>
      <c r="G168" s="15">
        <v>1.5046296296296297E-4</v>
      </c>
      <c r="H168" s="10" t="s">
        <v>4695</v>
      </c>
      <c r="I168" s="35" t="s">
        <v>3223</v>
      </c>
      <c r="J168" s="35" t="s">
        <v>3230</v>
      </c>
    </row>
    <row r="169" spans="1:10" x14ac:dyDescent="0.25">
      <c r="A169" s="43">
        <v>42518</v>
      </c>
      <c r="B169" s="6" t="s">
        <v>3418</v>
      </c>
      <c r="C169" s="6">
        <v>4029</v>
      </c>
      <c r="D169" s="18">
        <v>42518.330381944441</v>
      </c>
      <c r="E169" s="18">
        <v>42518.360277777778</v>
      </c>
      <c r="F169" s="15" t="s">
        <v>35</v>
      </c>
      <c r="G169" s="15">
        <v>2.989583333333333E-2</v>
      </c>
      <c r="H169" s="10" t="s">
        <v>4705</v>
      </c>
      <c r="I169" s="35" t="s">
        <v>3223</v>
      </c>
      <c r="J169" s="35" t="s">
        <v>3224</v>
      </c>
    </row>
    <row r="170" spans="1:10" x14ac:dyDescent="0.25">
      <c r="A170" s="43">
        <v>42518</v>
      </c>
      <c r="B170" s="6" t="s">
        <v>3452</v>
      </c>
      <c r="C170" s="6">
        <v>4011</v>
      </c>
      <c r="D170" s="18">
        <v>42518.508148148147</v>
      </c>
      <c r="E170" s="18">
        <v>42518.529849537037</v>
      </c>
      <c r="F170" s="15" t="s">
        <v>33</v>
      </c>
      <c r="G170" s="15">
        <v>2.1701388888888892E-2</v>
      </c>
      <c r="H170" s="10" t="s">
        <v>1374</v>
      </c>
      <c r="I170" s="35" t="s">
        <v>3222</v>
      </c>
      <c r="J170" s="35" t="s">
        <v>3226</v>
      </c>
    </row>
    <row r="171" spans="1:10" x14ac:dyDescent="0.25">
      <c r="A171" s="43">
        <v>42518</v>
      </c>
      <c r="B171" s="6" t="s">
        <v>3466</v>
      </c>
      <c r="C171" s="6">
        <v>4011</v>
      </c>
      <c r="D171" s="18">
        <v>42518.584953703707</v>
      </c>
      <c r="E171" s="18">
        <v>42518.614872685182</v>
      </c>
      <c r="F171" s="15" t="s">
        <v>33</v>
      </c>
      <c r="G171" s="15">
        <v>2.991898148148148E-2</v>
      </c>
      <c r="H171" s="10" t="s">
        <v>4708</v>
      </c>
      <c r="I171" s="35" t="s">
        <v>3223</v>
      </c>
      <c r="J171" s="35" t="s">
        <v>3230</v>
      </c>
    </row>
    <row r="172" spans="1:10" x14ac:dyDescent="0.25">
      <c r="A172" s="43">
        <v>42518</v>
      </c>
      <c r="B172" s="6" t="s">
        <v>3468</v>
      </c>
      <c r="C172" s="6">
        <v>4027</v>
      </c>
      <c r="D172" s="18">
        <v>42518.594097222223</v>
      </c>
      <c r="E172" s="18">
        <v>42518.611793981479</v>
      </c>
      <c r="F172" s="15" t="s">
        <v>30</v>
      </c>
      <c r="G172" s="15">
        <v>1.7696759259259259E-2</v>
      </c>
      <c r="H172" s="10" t="s">
        <v>3530</v>
      </c>
      <c r="I172" s="35" t="s">
        <v>3223</v>
      </c>
      <c r="J172" s="35" t="s">
        <v>3230</v>
      </c>
    </row>
    <row r="173" spans="1:10" x14ac:dyDescent="0.25">
      <c r="A173" s="43">
        <v>42518</v>
      </c>
      <c r="B173" s="6" t="s">
        <v>3467</v>
      </c>
      <c r="C173" s="6">
        <v>4012</v>
      </c>
      <c r="D173" s="18">
        <v>42518.62096064815</v>
      </c>
      <c r="E173" s="18">
        <v>42518.644803240742</v>
      </c>
      <c r="F173" s="15" t="s">
        <v>33</v>
      </c>
      <c r="G173" s="15">
        <v>2.3842592592592596E-2</v>
      </c>
      <c r="H173" s="10" t="s">
        <v>4708</v>
      </c>
      <c r="I173" s="35" t="s">
        <v>3223</v>
      </c>
      <c r="J173" s="35" t="s">
        <v>3230</v>
      </c>
    </row>
    <row r="174" spans="1:10" x14ac:dyDescent="0.25">
      <c r="A174" s="43">
        <v>42518</v>
      </c>
      <c r="B174" s="6" t="s">
        <v>3481</v>
      </c>
      <c r="C174" s="6">
        <v>4012</v>
      </c>
      <c r="D174" s="18">
        <v>42518.694652777776</v>
      </c>
      <c r="E174" s="18">
        <v>42518.696817129632</v>
      </c>
      <c r="F174" s="15" t="s">
        <v>33</v>
      </c>
      <c r="G174" s="15">
        <v>2.1643518518518518E-3</v>
      </c>
      <c r="H174" s="10" t="s">
        <v>785</v>
      </c>
      <c r="I174" s="35" t="s">
        <v>3222</v>
      </c>
      <c r="J174" s="35" t="s">
        <v>3225</v>
      </c>
    </row>
    <row r="175" spans="1:10" x14ac:dyDescent="0.25">
      <c r="A175" s="43">
        <v>42518</v>
      </c>
      <c r="B175" s="6" t="s">
        <v>3501</v>
      </c>
      <c r="C175" s="6">
        <v>4017</v>
      </c>
      <c r="D175" s="18">
        <v>42518.795520833337</v>
      </c>
      <c r="E175" s="18">
        <v>42518.797858796293</v>
      </c>
      <c r="F175" s="15" t="s">
        <v>36</v>
      </c>
      <c r="G175" s="15">
        <v>2.3379629629629631E-3</v>
      </c>
      <c r="H175" s="10" t="s">
        <v>785</v>
      </c>
      <c r="I175" s="35" t="s">
        <v>3222</v>
      </c>
      <c r="J175" s="35" t="s">
        <v>3225</v>
      </c>
    </row>
    <row r="176" spans="1:10" x14ac:dyDescent="0.25">
      <c r="A176" s="43">
        <v>42519</v>
      </c>
      <c r="B176" s="6" t="s">
        <v>3548</v>
      </c>
      <c r="C176" s="6">
        <v>4044</v>
      </c>
      <c r="D176" s="18">
        <v>42519.264317129629</v>
      </c>
      <c r="E176" s="18">
        <v>42519.264884259261</v>
      </c>
      <c r="F176" s="15" t="s">
        <v>24</v>
      </c>
      <c r="G176" s="15">
        <v>5.6712962962962956E-4</v>
      </c>
      <c r="H176" s="10" t="s">
        <v>4714</v>
      </c>
      <c r="I176" s="35" t="s">
        <v>3223</v>
      </c>
      <c r="J176" s="35" t="s">
        <v>3230</v>
      </c>
    </row>
    <row r="177" spans="1:10" x14ac:dyDescent="0.25">
      <c r="A177" s="43">
        <v>42519</v>
      </c>
      <c r="B177" s="6" t="s">
        <v>3583</v>
      </c>
      <c r="C177" s="6">
        <v>4037</v>
      </c>
      <c r="D177" s="18">
        <v>42519.460451388892</v>
      </c>
      <c r="E177" s="18">
        <v>42519.469571759262</v>
      </c>
      <c r="F177" s="15" t="s">
        <v>27</v>
      </c>
      <c r="G177" s="15">
        <v>9.1203703703703707E-3</v>
      </c>
      <c r="H177" s="10" t="s">
        <v>785</v>
      </c>
      <c r="I177" s="35" t="s">
        <v>3222</v>
      </c>
      <c r="J177" s="35" t="s">
        <v>3225</v>
      </c>
    </row>
    <row r="178" spans="1:10" x14ac:dyDescent="0.25">
      <c r="A178" s="43">
        <v>42519</v>
      </c>
      <c r="B178" s="6" t="s">
        <v>3634</v>
      </c>
      <c r="C178" s="6">
        <v>4011</v>
      </c>
      <c r="D178" s="18">
        <v>42519.69290509259</v>
      </c>
      <c r="E178" s="18">
        <v>42519.69390046296</v>
      </c>
      <c r="F178" s="15" t="s">
        <v>33</v>
      </c>
      <c r="G178" s="15">
        <v>9.9537037037037042E-4</v>
      </c>
      <c r="H178" s="10" t="s">
        <v>785</v>
      </c>
      <c r="I178" s="35" t="s">
        <v>3222</v>
      </c>
      <c r="J178" s="35" t="s">
        <v>3225</v>
      </c>
    </row>
    <row r="179" spans="1:10" x14ac:dyDescent="0.25">
      <c r="A179" s="43">
        <v>42520</v>
      </c>
      <c r="B179" s="6" t="s">
        <v>3698</v>
      </c>
      <c r="C179" s="6">
        <v>4040</v>
      </c>
      <c r="D179" s="18">
        <v>42520.287002314813</v>
      </c>
      <c r="E179" s="18">
        <v>42520.308854166666</v>
      </c>
      <c r="F179" s="15" t="s">
        <v>37</v>
      </c>
      <c r="G179" s="15">
        <v>2.1851851851851848E-2</v>
      </c>
      <c r="H179" s="10" t="s">
        <v>4709</v>
      </c>
      <c r="I179" s="35" t="s">
        <v>3223</v>
      </c>
      <c r="J179" s="35" t="s">
        <v>3224</v>
      </c>
    </row>
    <row r="180" spans="1:10" x14ac:dyDescent="0.25">
      <c r="A180" s="43">
        <v>42520</v>
      </c>
      <c r="B180" s="6" t="s">
        <v>3693</v>
      </c>
      <c r="C180" s="6">
        <v>4017</v>
      </c>
      <c r="D180" s="18">
        <v>42520.288344907407</v>
      </c>
      <c r="E180" s="18">
        <v>42520.289907407408</v>
      </c>
      <c r="F180" s="15" t="s">
        <v>36</v>
      </c>
      <c r="G180" s="15">
        <v>1.5624999999999999E-3</v>
      </c>
      <c r="H180" s="10" t="s">
        <v>4712</v>
      </c>
      <c r="I180" s="35" t="s">
        <v>3229</v>
      </c>
      <c r="J180" s="35" t="s">
        <v>3228</v>
      </c>
    </row>
    <row r="181" spans="1:10" x14ac:dyDescent="0.25">
      <c r="A181" s="43">
        <v>42520</v>
      </c>
      <c r="B181" s="6" t="s">
        <v>3724</v>
      </c>
      <c r="C181" s="6">
        <v>4031</v>
      </c>
      <c r="D181" s="18">
        <v>42520.416261574072</v>
      </c>
      <c r="E181" s="18">
        <v>42520.450289351851</v>
      </c>
      <c r="F181" s="15" t="s">
        <v>32</v>
      </c>
      <c r="G181" s="15">
        <v>3.4027777777777775E-2</v>
      </c>
      <c r="H181" s="10" t="s">
        <v>4708</v>
      </c>
      <c r="I181" s="35" t="s">
        <v>3223</v>
      </c>
      <c r="J181" s="35" t="s">
        <v>3230</v>
      </c>
    </row>
    <row r="182" spans="1:10" x14ac:dyDescent="0.25">
      <c r="A182" s="43">
        <v>42520</v>
      </c>
      <c r="B182" s="6" t="s">
        <v>3730</v>
      </c>
      <c r="C182" s="6">
        <v>4014</v>
      </c>
      <c r="D182" s="18">
        <v>42520.44740740741</v>
      </c>
      <c r="E182" s="18">
        <v>42520.482372685183</v>
      </c>
      <c r="F182" s="15" t="s">
        <v>28</v>
      </c>
      <c r="G182" s="15">
        <v>3.4965277777777783E-2</v>
      </c>
      <c r="H182" s="10" t="s">
        <v>4708</v>
      </c>
      <c r="I182" s="35" t="s">
        <v>3223</v>
      </c>
      <c r="J182" s="35" t="s">
        <v>3230</v>
      </c>
    </row>
    <row r="183" spans="1:10" x14ac:dyDescent="0.25">
      <c r="A183" s="43">
        <v>42520</v>
      </c>
      <c r="B183" s="6" t="s">
        <v>3734</v>
      </c>
      <c r="C183" s="6">
        <v>4018</v>
      </c>
      <c r="D183" s="18">
        <v>42520.474583333336</v>
      </c>
      <c r="E183" s="18">
        <v>42520.502372685187</v>
      </c>
      <c r="F183" s="15" t="s">
        <v>36</v>
      </c>
      <c r="G183" s="15">
        <v>2.7789351851851853E-2</v>
      </c>
      <c r="H183" s="10" t="s">
        <v>4694</v>
      </c>
      <c r="I183" s="35" t="s">
        <v>3223</v>
      </c>
      <c r="J183" s="35" t="s">
        <v>3227</v>
      </c>
    </row>
    <row r="184" spans="1:10" x14ac:dyDescent="0.25">
      <c r="A184" s="43">
        <v>42520</v>
      </c>
      <c r="B184" s="6" t="s">
        <v>3744</v>
      </c>
      <c r="C184" s="6">
        <v>4014</v>
      </c>
      <c r="D184" s="18">
        <v>42520.520995370367</v>
      </c>
      <c r="E184" s="18">
        <v>42520.549629629626</v>
      </c>
      <c r="F184" s="15" t="s">
        <v>28</v>
      </c>
      <c r="G184" s="15">
        <v>2.8634259259259262E-2</v>
      </c>
      <c r="H184" s="10" t="s">
        <v>4711</v>
      </c>
      <c r="I184" s="35" t="s">
        <v>3223</v>
      </c>
      <c r="J184" s="35" t="s">
        <v>3230</v>
      </c>
    </row>
    <row r="185" spans="1:10" x14ac:dyDescent="0.25">
      <c r="A185" s="43">
        <v>42520</v>
      </c>
      <c r="B185" s="6" t="s">
        <v>3745</v>
      </c>
      <c r="C185" s="6">
        <v>4013</v>
      </c>
      <c r="D185" s="18">
        <v>42520.572511574072</v>
      </c>
      <c r="E185" s="18">
        <v>42520.572824074072</v>
      </c>
      <c r="F185" s="15" t="s">
        <v>28</v>
      </c>
      <c r="G185" s="15">
        <v>3.1250000000000001E-4</v>
      </c>
      <c r="H185" s="10" t="s">
        <v>785</v>
      </c>
      <c r="I185" s="35" t="s">
        <v>3222</v>
      </c>
      <c r="J185" s="35" t="s">
        <v>3225</v>
      </c>
    </row>
    <row r="186" spans="1:10" x14ac:dyDescent="0.25">
      <c r="A186" s="43">
        <v>42520</v>
      </c>
      <c r="B186" s="6" t="s">
        <v>3759</v>
      </c>
      <c r="C186" s="6">
        <v>4029</v>
      </c>
      <c r="D186" s="18">
        <v>42520.612546296295</v>
      </c>
      <c r="E186" s="18">
        <v>42520.636828703704</v>
      </c>
      <c r="F186" s="15" t="s">
        <v>35</v>
      </c>
      <c r="G186" s="15">
        <v>2.4282407407407409E-2</v>
      </c>
      <c r="H186" s="10" t="s">
        <v>2645</v>
      </c>
      <c r="I186" s="35" t="s">
        <v>3229</v>
      </c>
      <c r="J186" s="35" t="s">
        <v>3228</v>
      </c>
    </row>
    <row r="187" spans="1:10" x14ac:dyDescent="0.25">
      <c r="A187" s="43">
        <v>42520</v>
      </c>
      <c r="B187" s="6" t="s">
        <v>3784</v>
      </c>
      <c r="C187" s="6">
        <v>4013</v>
      </c>
      <c r="D187" s="18">
        <v>42520.773217592592</v>
      </c>
      <c r="E187" s="18">
        <v>42520.781122685185</v>
      </c>
      <c r="F187" s="15" t="s">
        <v>28</v>
      </c>
      <c r="G187" s="15">
        <v>7.905092592592592E-3</v>
      </c>
      <c r="H187" s="10" t="s">
        <v>785</v>
      </c>
      <c r="I187" s="35" t="s">
        <v>3222</v>
      </c>
      <c r="J187" s="35" t="s">
        <v>3225</v>
      </c>
    </row>
    <row r="188" spans="1:10" x14ac:dyDescent="0.25">
      <c r="A188" s="43">
        <v>42520</v>
      </c>
      <c r="B188" s="6" t="s">
        <v>3791</v>
      </c>
      <c r="C188" s="6">
        <v>4031</v>
      </c>
      <c r="D188" s="18">
        <v>42520.788240740738</v>
      </c>
      <c r="E188" s="18">
        <v>42520.795694444445</v>
      </c>
      <c r="F188" s="15" t="s">
        <v>32</v>
      </c>
      <c r="G188" s="15">
        <v>7.4537037037037028E-3</v>
      </c>
      <c r="H188" s="10" t="s">
        <v>4694</v>
      </c>
      <c r="I188" s="35" t="s">
        <v>3223</v>
      </c>
      <c r="J188" s="35" t="s">
        <v>3227</v>
      </c>
    </row>
    <row r="189" spans="1:10" x14ac:dyDescent="0.25">
      <c r="A189" s="43">
        <v>42520</v>
      </c>
      <c r="B189" s="6" t="s">
        <v>3797</v>
      </c>
      <c r="C189" s="6">
        <v>4038</v>
      </c>
      <c r="D189" s="18">
        <v>42520.841608796298</v>
      </c>
      <c r="E189" s="18">
        <v>42520.879189814812</v>
      </c>
      <c r="F189" s="15" t="s">
        <v>27</v>
      </c>
      <c r="G189" s="15">
        <v>3.7581018518518521E-2</v>
      </c>
      <c r="H189" s="10" t="s">
        <v>4707</v>
      </c>
      <c r="I189" s="35" t="s">
        <v>3222</v>
      </c>
      <c r="J189" s="35" t="s">
        <v>3226</v>
      </c>
    </row>
    <row r="190" spans="1:10" x14ac:dyDescent="0.25">
      <c r="A190" s="43">
        <v>42520</v>
      </c>
      <c r="B190" s="6" t="s">
        <v>3796</v>
      </c>
      <c r="C190" s="6">
        <v>4017</v>
      </c>
      <c r="D190" s="18">
        <v>42520.87027777778</v>
      </c>
      <c r="E190" s="18">
        <v>42520.879247685189</v>
      </c>
      <c r="F190" s="15" t="s">
        <v>36</v>
      </c>
      <c r="G190" s="15">
        <v>8.9699074074074073E-3</v>
      </c>
      <c r="H190" s="10" t="s">
        <v>4707</v>
      </c>
      <c r="I190" s="35" t="s">
        <v>3222</v>
      </c>
      <c r="J190" s="35" t="s">
        <v>3226</v>
      </c>
    </row>
    <row r="191" spans="1:10" x14ac:dyDescent="0.25">
      <c r="A191" s="43">
        <v>42520</v>
      </c>
      <c r="B191" s="6" t="s">
        <v>3799</v>
      </c>
      <c r="C191" s="6">
        <v>4031</v>
      </c>
      <c r="D191" s="18">
        <v>42520.872025462966</v>
      </c>
      <c r="E191" s="18">
        <v>42520.894641203704</v>
      </c>
      <c r="F191" s="15" t="s">
        <v>32</v>
      </c>
      <c r="G191" s="15">
        <v>2.2615740740740742E-2</v>
      </c>
      <c r="H191" s="10" t="s">
        <v>4707</v>
      </c>
      <c r="I191" s="35" t="s">
        <v>3222</v>
      </c>
      <c r="J191" s="35" t="s">
        <v>3226</v>
      </c>
    </row>
    <row r="192" spans="1:10" x14ac:dyDescent="0.25">
      <c r="A192" s="43">
        <v>42520</v>
      </c>
      <c r="B192" s="6" t="s">
        <v>3798</v>
      </c>
      <c r="C192" s="6">
        <v>4037</v>
      </c>
      <c r="D192" s="18">
        <v>42520.895358796297</v>
      </c>
      <c r="E192" s="18">
        <v>42520.92496527778</v>
      </c>
      <c r="F192" s="15" t="s">
        <v>27</v>
      </c>
      <c r="G192" s="15">
        <v>2.960648148148148E-2</v>
      </c>
      <c r="H192" s="10" t="s">
        <v>4707</v>
      </c>
      <c r="I192" s="35" t="s">
        <v>3222</v>
      </c>
      <c r="J192" s="35" t="s">
        <v>3226</v>
      </c>
    </row>
    <row r="193" spans="1:10" x14ac:dyDescent="0.25">
      <c r="A193" s="43">
        <v>42521</v>
      </c>
      <c r="B193" s="6" t="s">
        <v>3836</v>
      </c>
      <c r="C193" s="6">
        <v>4040</v>
      </c>
      <c r="D193" s="18">
        <v>42521.21434027778</v>
      </c>
      <c r="E193" s="18">
        <v>42521.242094907408</v>
      </c>
      <c r="F193" s="15" t="s">
        <v>37</v>
      </c>
      <c r="G193" s="15">
        <v>2.7754629629629629E-2</v>
      </c>
      <c r="H193" s="10" t="s">
        <v>4707</v>
      </c>
      <c r="I193" s="35" t="s">
        <v>3222</v>
      </c>
      <c r="J193" s="35" t="s">
        <v>3226</v>
      </c>
    </row>
    <row r="194" spans="1:10" x14ac:dyDescent="0.25">
      <c r="A194" s="43">
        <v>42521</v>
      </c>
      <c r="B194" s="6" t="s">
        <v>3840</v>
      </c>
      <c r="C194" s="6">
        <v>4014</v>
      </c>
      <c r="D194" s="18">
        <v>42521.245555555557</v>
      </c>
      <c r="E194" s="18">
        <v>42521.269120370373</v>
      </c>
      <c r="F194" s="15" t="s">
        <v>28</v>
      </c>
      <c r="G194" s="15">
        <v>2.3564814814814813E-2</v>
      </c>
      <c r="H194" s="10" t="s">
        <v>3817</v>
      </c>
      <c r="I194" s="35"/>
      <c r="J194" s="35"/>
    </row>
    <row r="195" spans="1:10" x14ac:dyDescent="0.25">
      <c r="A195" s="43">
        <v>42521</v>
      </c>
      <c r="B195" s="6" t="s">
        <v>3843</v>
      </c>
      <c r="C195" s="6">
        <v>4043</v>
      </c>
      <c r="D195" s="18">
        <v>42521.286863425928</v>
      </c>
      <c r="E195" s="18">
        <v>42521.315763888888</v>
      </c>
      <c r="F195" s="15" t="s">
        <v>24</v>
      </c>
      <c r="G195" s="15">
        <v>2.8900462962962961E-2</v>
      </c>
      <c r="H195" s="10" t="s">
        <v>785</v>
      </c>
      <c r="I195" s="35" t="s">
        <v>3222</v>
      </c>
      <c r="J195" s="35" t="s">
        <v>3225</v>
      </c>
    </row>
    <row r="196" spans="1:10" x14ac:dyDescent="0.25">
      <c r="A196" s="43">
        <v>42521</v>
      </c>
      <c r="B196" s="6" t="s">
        <v>3856</v>
      </c>
      <c r="C196" s="6">
        <v>4044</v>
      </c>
      <c r="D196" s="18">
        <v>42521.329108796293</v>
      </c>
      <c r="E196" s="18">
        <v>42521.349861111114</v>
      </c>
      <c r="F196" s="15" t="s">
        <v>24</v>
      </c>
      <c r="G196" s="15">
        <v>2.0752314814814814E-2</v>
      </c>
      <c r="H196" s="10" t="s">
        <v>3816</v>
      </c>
      <c r="I196" s="35"/>
      <c r="J196" s="35"/>
    </row>
    <row r="197" spans="1:10" x14ac:dyDescent="0.25">
      <c r="A197" s="43">
        <v>42521</v>
      </c>
      <c r="B197" s="6" t="s">
        <v>3858</v>
      </c>
      <c r="C197" s="6">
        <v>4029</v>
      </c>
      <c r="D197" s="18">
        <v>42521.331516203703</v>
      </c>
      <c r="E197" s="18">
        <v>42521.35659722222</v>
      </c>
      <c r="F197" s="15" t="s">
        <v>35</v>
      </c>
      <c r="G197" s="15">
        <v>2.508101851851852E-2</v>
      </c>
      <c r="H197" s="10" t="s">
        <v>4707</v>
      </c>
      <c r="I197" s="35" t="s">
        <v>3222</v>
      </c>
      <c r="J197" s="35" t="s">
        <v>3226</v>
      </c>
    </row>
    <row r="198" spans="1:10" x14ac:dyDescent="0.25">
      <c r="A198" s="43">
        <v>42521</v>
      </c>
      <c r="B198" s="6" t="s">
        <v>3886</v>
      </c>
      <c r="C198" s="6">
        <v>4029</v>
      </c>
      <c r="D198" s="18">
        <v>42521.483912037038</v>
      </c>
      <c r="E198" s="18">
        <v>42521.504664351851</v>
      </c>
      <c r="F198" s="15" t="s">
        <v>35</v>
      </c>
      <c r="G198" s="15">
        <v>2.0752314814814814E-2</v>
      </c>
      <c r="H198" s="10" t="s">
        <v>3962</v>
      </c>
      <c r="I198" s="35"/>
      <c r="J198" s="35"/>
    </row>
    <row r="199" spans="1:10" x14ac:dyDescent="0.25">
      <c r="A199" s="43">
        <v>42521</v>
      </c>
      <c r="B199" s="6" t="s">
        <v>3925</v>
      </c>
      <c r="C199" s="6">
        <v>4031</v>
      </c>
      <c r="D199" s="18">
        <v>42521.710810185185</v>
      </c>
      <c r="E199" s="18">
        <v>42521.710810185185</v>
      </c>
      <c r="F199" s="15" t="s">
        <v>32</v>
      </c>
      <c r="G199" s="15">
        <v>0</v>
      </c>
      <c r="H199" s="10" t="s">
        <v>785</v>
      </c>
      <c r="I199" s="35" t="s">
        <v>3222</v>
      </c>
      <c r="J199" s="35" t="s">
        <v>3225</v>
      </c>
    </row>
    <row r="200" spans="1:10" x14ac:dyDescent="0.25">
      <c r="A200" s="43">
        <v>42521</v>
      </c>
      <c r="B200" s="6" t="s">
        <v>3946</v>
      </c>
      <c r="C200" s="6">
        <v>4030</v>
      </c>
      <c r="D200" s="18">
        <v>42521.88894675926</v>
      </c>
      <c r="E200" s="18">
        <v>42521.894259259258</v>
      </c>
      <c r="F200" s="15" t="s">
        <v>35</v>
      </c>
      <c r="G200" s="15">
        <v>5.3125000000000004E-3</v>
      </c>
      <c r="H200" s="10" t="s">
        <v>785</v>
      </c>
      <c r="I200" s="35" t="s">
        <v>3222</v>
      </c>
      <c r="J200" s="35" t="s">
        <v>3225</v>
      </c>
    </row>
    <row r="201" spans="1:10" x14ac:dyDescent="0.25">
      <c r="A201" s="43">
        <v>42522</v>
      </c>
      <c r="B201" s="6" t="s">
        <v>3992</v>
      </c>
      <c r="C201" s="6">
        <v>4041</v>
      </c>
      <c r="D201" s="18">
        <v>42522.333344907405</v>
      </c>
      <c r="E201" s="18">
        <v>42522.384791666664</v>
      </c>
      <c r="F201" s="15" t="s">
        <v>3218</v>
      </c>
      <c r="G201" s="15">
        <v>5.1446759259259262E-2</v>
      </c>
      <c r="H201" s="10" t="s">
        <v>4707</v>
      </c>
      <c r="I201" s="35" t="s">
        <v>3222</v>
      </c>
      <c r="J201" s="35" t="s">
        <v>3226</v>
      </c>
    </row>
    <row r="202" spans="1:10" x14ac:dyDescent="0.25">
      <c r="A202" s="43">
        <v>42522</v>
      </c>
      <c r="B202" s="6" t="s">
        <v>4045</v>
      </c>
      <c r="C202" s="6">
        <v>4031</v>
      </c>
      <c r="D202" s="18">
        <v>42522.580949074072</v>
      </c>
      <c r="E202" s="18">
        <v>42522.60765046296</v>
      </c>
      <c r="F202" s="15" t="s">
        <v>32</v>
      </c>
      <c r="G202" s="15">
        <v>2.6701388888888889E-2</v>
      </c>
      <c r="H202" s="10" t="s">
        <v>4713</v>
      </c>
      <c r="I202" s="35" t="s">
        <v>3223</v>
      </c>
      <c r="J202" s="35" t="s">
        <v>3230</v>
      </c>
    </row>
    <row r="203" spans="1:10" x14ac:dyDescent="0.25">
      <c r="A203" s="43">
        <v>42522</v>
      </c>
      <c r="B203" s="6" t="s">
        <v>4090</v>
      </c>
      <c r="C203" s="6">
        <v>4044</v>
      </c>
      <c r="D203" s="18">
        <v>42522.863437499997</v>
      </c>
      <c r="E203" s="18">
        <v>42522.908263888887</v>
      </c>
      <c r="F203" s="15" t="s">
        <v>24</v>
      </c>
      <c r="G203" s="15">
        <v>4.4826388888888895E-2</v>
      </c>
      <c r="H203" s="10" t="s">
        <v>785</v>
      </c>
      <c r="I203" s="35" t="s">
        <v>3222</v>
      </c>
      <c r="J203" s="35" t="s">
        <v>3225</v>
      </c>
    </row>
    <row r="204" spans="1:10" x14ac:dyDescent="0.25">
      <c r="A204" s="43">
        <v>42522</v>
      </c>
      <c r="B204" s="6" t="s">
        <v>4098</v>
      </c>
      <c r="C204" s="6">
        <v>4044</v>
      </c>
      <c r="D204" s="18">
        <v>42522.950983796298</v>
      </c>
      <c r="E204" s="18">
        <v>42522.984537037039</v>
      </c>
      <c r="F204" s="15" t="s">
        <v>24</v>
      </c>
      <c r="G204" s="15">
        <v>3.3553240740740745E-2</v>
      </c>
      <c r="H204" s="10" t="s">
        <v>785</v>
      </c>
      <c r="I204" s="35" t="s">
        <v>3222</v>
      </c>
      <c r="J204" s="35" t="s">
        <v>3225</v>
      </c>
    </row>
    <row r="205" spans="1:10" x14ac:dyDescent="0.25">
      <c r="A205" s="43">
        <v>42523</v>
      </c>
      <c r="B205" s="6" t="s">
        <v>4111</v>
      </c>
      <c r="C205" s="6">
        <v>4013</v>
      </c>
      <c r="D205" s="18">
        <v>42523.195798611108</v>
      </c>
      <c r="E205" s="18">
        <v>42523.20412037037</v>
      </c>
      <c r="F205" s="15" t="s">
        <v>28</v>
      </c>
      <c r="G205" s="15">
        <v>8.3217592592592596E-3</v>
      </c>
      <c r="H205" s="10" t="s">
        <v>785</v>
      </c>
      <c r="I205" s="35" t="s">
        <v>3222</v>
      </c>
      <c r="J205" s="35" t="s">
        <v>3225</v>
      </c>
    </row>
    <row r="206" spans="1:10" x14ac:dyDescent="0.25">
      <c r="A206" s="43">
        <v>42523</v>
      </c>
      <c r="B206" s="6" t="s">
        <v>4121</v>
      </c>
      <c r="C206" s="6">
        <v>4030</v>
      </c>
      <c r="D206" s="18">
        <v>42523.25540509259</v>
      </c>
      <c r="E206" s="18">
        <v>42523.262986111113</v>
      </c>
      <c r="F206" s="15" t="s">
        <v>35</v>
      </c>
      <c r="G206" s="15">
        <v>7.5810185185185182E-3</v>
      </c>
      <c r="H206" s="10" t="s">
        <v>4253</v>
      </c>
      <c r="I206" s="35" t="s">
        <v>3222</v>
      </c>
      <c r="J206" s="35" t="s">
        <v>1951</v>
      </c>
    </row>
    <row r="207" spans="1:10" x14ac:dyDescent="0.25">
      <c r="A207" s="43">
        <v>42523</v>
      </c>
      <c r="B207" s="6" t="s">
        <v>4126</v>
      </c>
      <c r="C207" s="6">
        <v>4027</v>
      </c>
      <c r="D207" s="18">
        <v>42523.255567129629</v>
      </c>
      <c r="E207" s="18">
        <v>42523.277083333334</v>
      </c>
      <c r="F207" s="15" t="s">
        <v>30</v>
      </c>
      <c r="G207" s="15">
        <v>2.1516203703703704E-2</v>
      </c>
      <c r="H207" s="10" t="s">
        <v>487</v>
      </c>
      <c r="I207" s="35" t="s">
        <v>3223</v>
      </c>
      <c r="J207" s="35" t="s">
        <v>3230</v>
      </c>
    </row>
    <row r="208" spans="1:10" x14ac:dyDescent="0.25">
      <c r="A208" s="43">
        <v>42523</v>
      </c>
      <c r="B208" s="6" t="s">
        <v>4134</v>
      </c>
      <c r="C208" s="6">
        <v>4029</v>
      </c>
      <c r="D208" s="18">
        <v>42523.290266203701</v>
      </c>
      <c r="E208" s="18">
        <v>42523.315625000003</v>
      </c>
      <c r="F208" s="15" t="s">
        <v>35</v>
      </c>
      <c r="G208" s="15">
        <v>2.5358796296296296E-2</v>
      </c>
      <c r="H208" s="10" t="s">
        <v>4253</v>
      </c>
      <c r="I208" s="35" t="s">
        <v>3222</v>
      </c>
      <c r="J208" s="35" t="s">
        <v>1951</v>
      </c>
    </row>
    <row r="209" spans="1:10" x14ac:dyDescent="0.25">
      <c r="A209" s="43">
        <v>42523</v>
      </c>
      <c r="B209" s="6" t="s">
        <v>4148</v>
      </c>
      <c r="C209" s="6">
        <v>4029</v>
      </c>
      <c r="D209" s="18">
        <v>42523.363599537035</v>
      </c>
      <c r="E209" s="18">
        <v>42523.363599537035</v>
      </c>
      <c r="F209" s="15" t="s">
        <v>35</v>
      </c>
      <c r="G209" s="15">
        <v>0</v>
      </c>
      <c r="H209" s="10" t="s">
        <v>785</v>
      </c>
      <c r="I209" s="35" t="s">
        <v>3222</v>
      </c>
      <c r="J209" s="35" t="s">
        <v>3225</v>
      </c>
    </row>
    <row r="210" spans="1:10" x14ac:dyDescent="0.25">
      <c r="A210" s="43">
        <v>42523</v>
      </c>
      <c r="B210" s="6" t="s">
        <v>4174</v>
      </c>
      <c r="C210" s="6">
        <v>4011</v>
      </c>
      <c r="D210" s="18">
        <v>42523.495150462964</v>
      </c>
      <c r="E210" s="18">
        <v>42523.496527777781</v>
      </c>
      <c r="F210" s="15" t="s">
        <v>33</v>
      </c>
      <c r="G210" s="15">
        <v>1.3773148148148147E-3</v>
      </c>
      <c r="H210" s="10" t="s">
        <v>785</v>
      </c>
      <c r="I210" s="35" t="s">
        <v>3222</v>
      </c>
      <c r="J210" s="35" t="s">
        <v>3225</v>
      </c>
    </row>
    <row r="211" spans="1:10" x14ac:dyDescent="0.25">
      <c r="A211" s="43">
        <v>42523</v>
      </c>
      <c r="B211" s="6" t="s">
        <v>4179</v>
      </c>
      <c r="C211" s="6">
        <v>4041</v>
      </c>
      <c r="D211" s="18">
        <v>42523.558125000003</v>
      </c>
      <c r="E211" s="18">
        <v>42523.559513888889</v>
      </c>
      <c r="F211" s="15" t="s">
        <v>3218</v>
      </c>
      <c r="G211" s="15">
        <v>1.3888888888888889E-3</v>
      </c>
      <c r="H211" s="10" t="s">
        <v>785</v>
      </c>
      <c r="I211" s="35" t="s">
        <v>3222</v>
      </c>
      <c r="J211" s="35" t="s">
        <v>3225</v>
      </c>
    </row>
    <row r="212" spans="1:10" x14ac:dyDescent="0.25">
      <c r="A212" s="43">
        <v>42523</v>
      </c>
      <c r="B212" s="6" t="s">
        <v>4207</v>
      </c>
      <c r="C212" s="6">
        <v>4012</v>
      </c>
      <c r="D212" s="18">
        <v>42523.725601851853</v>
      </c>
      <c r="E212" s="18">
        <v>42523.731365740743</v>
      </c>
      <c r="F212" s="15" t="s">
        <v>33</v>
      </c>
      <c r="G212" s="15">
        <v>5.7638888888888887E-3</v>
      </c>
      <c r="H212" s="10" t="s">
        <v>4708</v>
      </c>
      <c r="I212" s="35" t="s">
        <v>3223</v>
      </c>
      <c r="J212" s="35" t="s">
        <v>3230</v>
      </c>
    </row>
    <row r="213" spans="1:10" x14ac:dyDescent="0.25">
      <c r="A213" s="43">
        <v>42523</v>
      </c>
      <c r="B213" s="6" t="s">
        <v>4218</v>
      </c>
      <c r="C213" s="6">
        <v>4031</v>
      </c>
      <c r="D213" s="18">
        <v>42523.734282407408</v>
      </c>
      <c r="E213" s="18">
        <v>42523.748993055553</v>
      </c>
      <c r="F213" s="15" t="s">
        <v>32</v>
      </c>
      <c r="G213" s="15">
        <v>1.4710648148148148E-2</v>
      </c>
      <c r="H213" s="10" t="s">
        <v>785</v>
      </c>
      <c r="I213" s="35" t="s">
        <v>3222</v>
      </c>
      <c r="J213" s="35" t="s">
        <v>3225</v>
      </c>
    </row>
    <row r="214" spans="1:10" x14ac:dyDescent="0.25">
      <c r="A214" s="43">
        <v>42523</v>
      </c>
      <c r="B214" s="6" t="s">
        <v>4232</v>
      </c>
      <c r="C214" s="6">
        <v>4027</v>
      </c>
      <c r="D214" s="18">
        <v>42523.83153935185</v>
      </c>
      <c r="E214" s="18">
        <v>42523.868807870371</v>
      </c>
      <c r="F214" s="15" t="s">
        <v>30</v>
      </c>
      <c r="G214" s="15">
        <v>3.7268518518518513E-2</v>
      </c>
      <c r="H214" s="10" t="s">
        <v>785</v>
      </c>
      <c r="I214" s="35" t="s">
        <v>3222</v>
      </c>
      <c r="J214" s="35" t="s">
        <v>3225</v>
      </c>
    </row>
    <row r="215" spans="1:10" x14ac:dyDescent="0.25">
      <c r="A215" s="43">
        <v>42523</v>
      </c>
      <c r="B215" s="6" t="s">
        <v>4233</v>
      </c>
      <c r="C215" s="6">
        <v>4028</v>
      </c>
      <c r="D215" s="18">
        <v>42523.874826388892</v>
      </c>
      <c r="E215" s="18">
        <v>42523.876527777778</v>
      </c>
      <c r="F215" s="15" t="s">
        <v>30</v>
      </c>
      <c r="G215" s="15">
        <v>1.7013888888888892E-3</v>
      </c>
      <c r="H215" s="10" t="s">
        <v>785</v>
      </c>
      <c r="I215" s="35" t="s">
        <v>3222</v>
      </c>
      <c r="J215" s="35" t="s">
        <v>3225</v>
      </c>
    </row>
    <row r="216" spans="1:10" x14ac:dyDescent="0.25">
      <c r="A216" s="43">
        <v>42524</v>
      </c>
      <c r="B216" s="6" t="s">
        <v>4263</v>
      </c>
      <c r="C216" s="6">
        <v>4012</v>
      </c>
      <c r="D216" s="18">
        <v>42524.238877314812</v>
      </c>
      <c r="E216" s="18">
        <v>42524.256620370368</v>
      </c>
      <c r="F216" s="15" t="s">
        <v>33</v>
      </c>
      <c r="G216" s="15">
        <v>1.7743055555911269E-2</v>
      </c>
      <c r="H216" s="10" t="s">
        <v>4708</v>
      </c>
      <c r="I216" s="35" t="s">
        <v>3223</v>
      </c>
      <c r="J216" s="35" t="s">
        <v>3230</v>
      </c>
    </row>
    <row r="217" spans="1:10" x14ac:dyDescent="0.25">
      <c r="A217" s="43">
        <v>42524</v>
      </c>
      <c r="B217" s="6" t="s">
        <v>4270</v>
      </c>
      <c r="C217" s="6">
        <v>4030</v>
      </c>
      <c r="D217" s="18">
        <v>42524.276365740741</v>
      </c>
      <c r="E217" s="18">
        <v>42524.277824074074</v>
      </c>
      <c r="F217" s="15" t="s">
        <v>35</v>
      </c>
      <c r="G217" s="15">
        <v>1.4583333322661929E-3</v>
      </c>
      <c r="H217" s="10" t="s">
        <v>785</v>
      </c>
      <c r="I217" s="35" t="s">
        <v>3222</v>
      </c>
      <c r="J217" s="35" t="s">
        <v>3225</v>
      </c>
    </row>
    <row r="218" spans="1:10" x14ac:dyDescent="0.25">
      <c r="A218" s="43">
        <v>42524</v>
      </c>
      <c r="B218" s="6" t="s">
        <v>4281</v>
      </c>
      <c r="C218" s="6">
        <v>4020</v>
      </c>
      <c r="D218" s="18">
        <v>42524.299629629626</v>
      </c>
      <c r="E218" s="18">
        <v>42524.301122685189</v>
      </c>
      <c r="F218" s="15" t="s">
        <v>29</v>
      </c>
      <c r="G218" s="15">
        <v>1.49305556260515E-3</v>
      </c>
      <c r="H218" s="10" t="s">
        <v>785</v>
      </c>
      <c r="I218" s="35" t="s">
        <v>3222</v>
      </c>
      <c r="J218" s="35" t="s">
        <v>3225</v>
      </c>
    </row>
    <row r="219" spans="1:10" x14ac:dyDescent="0.25">
      <c r="A219" s="43">
        <v>42524</v>
      </c>
      <c r="B219" s="6" t="s">
        <v>4276</v>
      </c>
      <c r="C219" s="6">
        <v>4012</v>
      </c>
      <c r="D219" s="18">
        <v>42524.309884259259</v>
      </c>
      <c r="E219" s="18">
        <v>42524.325578703705</v>
      </c>
      <c r="F219" s="15" t="s">
        <v>33</v>
      </c>
      <c r="G219" s="15">
        <v>1.5694444446125999E-2</v>
      </c>
      <c r="H219" s="10" t="s">
        <v>785</v>
      </c>
      <c r="I219" s="35" t="s">
        <v>3222</v>
      </c>
      <c r="J219" s="35" t="s">
        <v>3225</v>
      </c>
    </row>
    <row r="220" spans="1:10" x14ac:dyDescent="0.25">
      <c r="A220" s="43">
        <v>42524</v>
      </c>
      <c r="B220" s="6" t="s">
        <v>4297</v>
      </c>
      <c r="C220" s="6">
        <v>4031</v>
      </c>
      <c r="D220" s="18">
        <v>42524.386655092596</v>
      </c>
      <c r="E220" s="18">
        <v>42524.39806712963</v>
      </c>
      <c r="F220" s="15" t="s">
        <v>32</v>
      </c>
      <c r="G220" s="15">
        <v>1.1412037034460809E-2</v>
      </c>
      <c r="H220" s="10" t="s">
        <v>785</v>
      </c>
      <c r="I220" s="35" t="s">
        <v>3222</v>
      </c>
      <c r="J220" s="35" t="s">
        <v>3225</v>
      </c>
    </row>
    <row r="221" spans="1:10" x14ac:dyDescent="0.25">
      <c r="A221" s="43">
        <v>42524</v>
      </c>
      <c r="B221" s="6" t="s">
        <v>4303</v>
      </c>
      <c r="C221" s="6">
        <v>4029</v>
      </c>
      <c r="D221" s="18">
        <v>42524.416747685187</v>
      </c>
      <c r="E221" s="18">
        <v>42524.418645833335</v>
      </c>
      <c r="F221" s="15" t="s">
        <v>35</v>
      </c>
      <c r="G221" s="15">
        <v>1.898148148029577E-3</v>
      </c>
      <c r="H221" s="10" t="s">
        <v>785</v>
      </c>
      <c r="I221" s="35" t="s">
        <v>3222</v>
      </c>
      <c r="J221" s="35" t="s">
        <v>3225</v>
      </c>
    </row>
    <row r="222" spans="1:10" x14ac:dyDescent="0.25">
      <c r="A222" s="43">
        <v>42524</v>
      </c>
      <c r="B222" s="6" t="s">
        <v>4340</v>
      </c>
      <c r="C222" s="6">
        <v>4019</v>
      </c>
      <c r="D222" s="18">
        <v>42524.639467592591</v>
      </c>
      <c r="E222" s="18">
        <v>42524.643946759257</v>
      </c>
      <c r="F222" s="15" t="s">
        <v>29</v>
      </c>
      <c r="G222" s="15">
        <v>4.4791666659875773E-3</v>
      </c>
      <c r="H222" s="10" t="s">
        <v>785</v>
      </c>
      <c r="I222" s="35" t="s">
        <v>3222</v>
      </c>
      <c r="J222" s="35" t="s">
        <v>3225</v>
      </c>
    </row>
    <row r="223" spans="1:10" x14ac:dyDescent="0.25">
      <c r="A223" s="43">
        <v>42525</v>
      </c>
      <c r="B223" s="6" t="s">
        <v>4401</v>
      </c>
      <c r="C223" s="6">
        <v>4039</v>
      </c>
      <c r="D223" s="18">
        <v>42525.191666666666</v>
      </c>
      <c r="E223" s="18">
        <v>42525.195694444446</v>
      </c>
      <c r="F223" s="15" t="s">
        <v>37</v>
      </c>
      <c r="G223" s="15">
        <v>4.0277777807204984E-3</v>
      </c>
      <c r="H223" s="10" t="s">
        <v>785</v>
      </c>
      <c r="I223" s="35" t="s">
        <v>3222</v>
      </c>
      <c r="J223" s="35" t="s">
        <v>3225</v>
      </c>
    </row>
    <row r="224" spans="1:10" x14ac:dyDescent="0.25">
      <c r="A224" s="43">
        <v>42525</v>
      </c>
      <c r="B224" s="6" t="s">
        <v>4420</v>
      </c>
      <c r="C224" s="6">
        <v>4020</v>
      </c>
      <c r="D224" s="18">
        <v>42525.289375</v>
      </c>
      <c r="E224" s="18">
        <v>42525.299756944441</v>
      </c>
      <c r="F224" s="15" t="s">
        <v>29</v>
      </c>
      <c r="G224" s="15">
        <v>1.0381944441178348E-2</v>
      </c>
      <c r="H224" s="10" t="s">
        <v>4544</v>
      </c>
      <c r="I224" s="35"/>
      <c r="J224" s="35"/>
    </row>
    <row r="225" spans="1:10" x14ac:dyDescent="0.25">
      <c r="A225" s="43">
        <v>42525</v>
      </c>
      <c r="B225" s="6" t="s">
        <v>4436</v>
      </c>
      <c r="C225" s="6">
        <v>4016</v>
      </c>
      <c r="D225" s="18">
        <v>42525.352916666663</v>
      </c>
      <c r="E225" s="18">
        <v>42525.354259259257</v>
      </c>
      <c r="F225" s="15" t="s">
        <v>31</v>
      </c>
      <c r="G225" s="15">
        <v>1.3425925935734995E-3</v>
      </c>
      <c r="H225" s="10" t="s">
        <v>785</v>
      </c>
      <c r="I225" s="35" t="s">
        <v>3222</v>
      </c>
      <c r="J225" s="35" t="s">
        <v>3225</v>
      </c>
    </row>
    <row r="226" spans="1:10" x14ac:dyDescent="0.25">
      <c r="A226" s="43">
        <v>42525</v>
      </c>
      <c r="B226" s="6" t="s">
        <v>4438</v>
      </c>
      <c r="C226" s="6">
        <v>4007</v>
      </c>
      <c r="D226" s="18">
        <v>42525.385000000002</v>
      </c>
      <c r="E226" s="18">
        <v>42525.396203703705</v>
      </c>
      <c r="F226" s="15" t="s">
        <v>23</v>
      </c>
      <c r="G226" s="15">
        <v>1.1203703703358769E-2</v>
      </c>
      <c r="H226" s="10" t="s">
        <v>785</v>
      </c>
      <c r="I226" s="35" t="s">
        <v>3222</v>
      </c>
      <c r="J226" s="35" t="s">
        <v>3225</v>
      </c>
    </row>
    <row r="227" spans="1:10" x14ac:dyDescent="0.25">
      <c r="A227" s="43">
        <v>42525</v>
      </c>
      <c r="B227" s="6" t="s">
        <v>4455</v>
      </c>
      <c r="C227" s="6">
        <v>4010</v>
      </c>
      <c r="D227" s="18">
        <v>42525.486435185187</v>
      </c>
      <c r="E227" s="18">
        <v>42525.503495370373</v>
      </c>
      <c r="F227" s="15" t="s">
        <v>631</v>
      </c>
      <c r="G227" s="15">
        <v>1.7060185185982846E-2</v>
      </c>
      <c r="H227" s="10" t="s">
        <v>785</v>
      </c>
      <c r="I227" s="35" t="s">
        <v>3222</v>
      </c>
      <c r="J227" s="35" t="s">
        <v>3225</v>
      </c>
    </row>
    <row r="228" spans="1:10" x14ac:dyDescent="0.25">
      <c r="A228" s="43">
        <v>42525</v>
      </c>
      <c r="B228" s="6" t="s">
        <v>4462</v>
      </c>
      <c r="C228" s="6">
        <v>4020</v>
      </c>
      <c r="D228" s="18">
        <v>42525.488541666666</v>
      </c>
      <c r="E228" s="18">
        <v>42525.489768518521</v>
      </c>
      <c r="F228" s="15" t="s">
        <v>29</v>
      </c>
      <c r="G228" s="15">
        <v>1.2268518548808061E-3</v>
      </c>
      <c r="H228" s="10" t="s">
        <v>785</v>
      </c>
      <c r="I228" s="35" t="s">
        <v>3222</v>
      </c>
      <c r="J228" s="35" t="s">
        <v>3225</v>
      </c>
    </row>
    <row r="229" spans="1:10" x14ac:dyDescent="0.25">
      <c r="A229" s="43">
        <v>42525</v>
      </c>
      <c r="B229" s="6" t="s">
        <v>4461</v>
      </c>
      <c r="C229" s="6">
        <v>4043</v>
      </c>
      <c r="D229" s="18">
        <v>42525.513981481483</v>
      </c>
      <c r="E229" s="18">
        <v>42525.5158912037</v>
      </c>
      <c r="F229" s="15" t="s">
        <v>24</v>
      </c>
      <c r="G229" s="15">
        <v>1.9097222175332718E-3</v>
      </c>
      <c r="H229" s="10" t="s">
        <v>785</v>
      </c>
      <c r="I229" s="35" t="s">
        <v>3222</v>
      </c>
      <c r="J229" s="35" t="s">
        <v>3225</v>
      </c>
    </row>
    <row r="230" spans="1:10" x14ac:dyDescent="0.25">
      <c r="A230" s="43">
        <v>42525</v>
      </c>
      <c r="B230" s="6" t="s">
        <v>4481</v>
      </c>
      <c r="C230" s="6">
        <v>4008</v>
      </c>
      <c r="D230" s="18">
        <v>42525.621215277781</v>
      </c>
      <c r="E230" s="18">
        <v>42525.622488425928</v>
      </c>
      <c r="F230" s="15" t="s">
        <v>23</v>
      </c>
      <c r="G230" s="15">
        <v>1.2731481474475004E-3</v>
      </c>
      <c r="H230" s="10" t="s">
        <v>785</v>
      </c>
      <c r="I230" s="35" t="s">
        <v>3222</v>
      </c>
      <c r="J230" s="35" t="s">
        <v>3225</v>
      </c>
    </row>
    <row r="231" spans="1:10" x14ac:dyDescent="0.25">
      <c r="A231" s="43">
        <v>42525</v>
      </c>
      <c r="B231" s="6" t="s">
        <v>4497</v>
      </c>
      <c r="C231" s="6">
        <v>4015</v>
      </c>
      <c r="D231" s="18">
        <v>42525.69939814815</v>
      </c>
      <c r="E231" s="18">
        <v>42525.701099537036</v>
      </c>
      <c r="F231" s="15" t="s">
        <v>31</v>
      </c>
      <c r="G231" s="15">
        <v>1.7013888864312321E-3</v>
      </c>
      <c r="H231" s="10" t="s">
        <v>785</v>
      </c>
      <c r="I231" s="35" t="s">
        <v>3222</v>
      </c>
      <c r="J231" s="35" t="s">
        <v>3225</v>
      </c>
    </row>
    <row r="232" spans="1:10" x14ac:dyDescent="0.25">
      <c r="A232" s="43">
        <v>42525</v>
      </c>
      <c r="B232" s="6" t="s">
        <v>4525</v>
      </c>
      <c r="C232" s="6">
        <v>4043</v>
      </c>
      <c r="D232" s="18">
        <v>42525.890208333331</v>
      </c>
      <c r="E232" s="18">
        <v>42525.891516203701</v>
      </c>
      <c r="F232" s="15" t="s">
        <v>24</v>
      </c>
      <c r="G232" s="15">
        <v>1.3078703705104999E-3</v>
      </c>
      <c r="H232" s="10" t="s">
        <v>785</v>
      </c>
      <c r="I232" s="35" t="s">
        <v>3222</v>
      </c>
      <c r="J232" s="35" t="s">
        <v>3225</v>
      </c>
    </row>
    <row r="233" spans="1:10" x14ac:dyDescent="0.25">
      <c r="A233" s="43">
        <v>42526</v>
      </c>
      <c r="B233" s="6" t="s">
        <v>4555</v>
      </c>
      <c r="C233" s="6">
        <v>4011</v>
      </c>
      <c r="D233" s="18">
        <v>42526.209074074075</v>
      </c>
      <c r="E233" s="18">
        <v>42526.211064814815</v>
      </c>
      <c r="F233" s="15" t="s">
        <v>33</v>
      </c>
      <c r="G233" s="15">
        <f>E233-D233</f>
        <v>1.9907407404389232E-3</v>
      </c>
      <c r="H233" s="10" t="s">
        <v>785</v>
      </c>
      <c r="I233" s="35" t="s">
        <v>3222</v>
      </c>
      <c r="J233" s="35" t="s">
        <v>3225</v>
      </c>
    </row>
    <row r="234" spans="1:10" x14ac:dyDescent="0.25">
      <c r="A234" s="43">
        <v>42526</v>
      </c>
      <c r="B234" s="6" t="s">
        <v>4573</v>
      </c>
      <c r="C234" s="6">
        <v>4027</v>
      </c>
      <c r="D234" s="18">
        <v>42526.306585648148</v>
      </c>
      <c r="E234" s="18">
        <v>42526.329525462963</v>
      </c>
      <c r="F234" s="15" t="s">
        <v>30</v>
      </c>
      <c r="G234" s="15">
        <f>E234-D234</f>
        <v>2.2939814814890269E-2</v>
      </c>
      <c r="H234" s="10" t="s">
        <v>1663</v>
      </c>
      <c r="I234" s="35" t="s">
        <v>3229</v>
      </c>
      <c r="J234" s="35" t="s">
        <v>3228</v>
      </c>
    </row>
    <row r="235" spans="1:10" x14ac:dyDescent="0.25">
      <c r="A235" s="43">
        <v>42526</v>
      </c>
      <c r="B235" s="6" t="s">
        <v>4586</v>
      </c>
      <c r="C235" s="6">
        <v>4032</v>
      </c>
      <c r="D235" s="18">
        <v>42526.401828703703</v>
      </c>
      <c r="E235" s="18">
        <v>42526.424699074072</v>
      </c>
      <c r="F235" s="15" t="s">
        <v>32</v>
      </c>
      <c r="G235" s="15">
        <f>E235-D235</f>
        <v>2.287037036876427E-2</v>
      </c>
      <c r="H235" s="10" t="s">
        <v>785</v>
      </c>
      <c r="I235" s="35" t="s">
        <v>3222</v>
      </c>
      <c r="J235" s="35" t="s">
        <v>3225</v>
      </c>
    </row>
    <row r="236" spans="1:10" x14ac:dyDescent="0.25">
      <c r="A236" s="43">
        <v>42526</v>
      </c>
      <c r="B236" s="6" t="s">
        <v>4614</v>
      </c>
      <c r="C236" s="6">
        <v>4032</v>
      </c>
      <c r="D236" s="18">
        <v>42526.565694444442</v>
      </c>
      <c r="E236" s="18">
        <v>42526.572083333333</v>
      </c>
      <c r="F236" s="15" t="s">
        <v>32</v>
      </c>
      <c r="G236" s="15">
        <f>E236-D236</f>
        <v>6.3888888907968067E-3</v>
      </c>
      <c r="H236" s="10" t="s">
        <v>4253</v>
      </c>
      <c r="I236" s="35" t="s">
        <v>3222</v>
      </c>
      <c r="J236" s="35" t="s">
        <v>1951</v>
      </c>
    </row>
    <row r="237" spans="1:10" x14ac:dyDescent="0.25">
      <c r="A237" s="43">
        <v>42526</v>
      </c>
      <c r="B237" s="6" t="s">
        <v>4647</v>
      </c>
      <c r="C237" s="6">
        <v>4024</v>
      </c>
      <c r="D237" s="18">
        <v>42526.705324074072</v>
      </c>
      <c r="E237" s="18">
        <v>42526.715613425928</v>
      </c>
      <c r="F237" s="15" t="s">
        <v>25</v>
      </c>
      <c r="G237" s="15">
        <f>E237-D237</f>
        <v>1.0289351856044959E-2</v>
      </c>
      <c r="H237" s="10" t="s">
        <v>4253</v>
      </c>
      <c r="I237" s="35" t="s">
        <v>3222</v>
      </c>
      <c r="J237" s="35" t="s">
        <v>1951</v>
      </c>
    </row>
    <row r="238" spans="1:10" x14ac:dyDescent="0.25">
      <c r="A238" s="43">
        <v>42526</v>
      </c>
      <c r="B238" s="6" t="s">
        <v>4682</v>
      </c>
      <c r="C238" s="6">
        <v>4032</v>
      </c>
      <c r="D238" s="18">
        <v>42526.995555555557</v>
      </c>
      <c r="E238" s="18">
        <v>42526.996527777781</v>
      </c>
      <c r="F238" s="15" t="s">
        <v>32</v>
      </c>
      <c r="G238" s="15">
        <f>E238-D238</f>
        <v>9.7222222393611446E-4</v>
      </c>
      <c r="H238" s="10" t="s">
        <v>785</v>
      </c>
      <c r="I238" s="35" t="s">
        <v>3222</v>
      </c>
      <c r="J238" s="35" t="s">
        <v>3225</v>
      </c>
    </row>
    <row r="239" spans="1:10" x14ac:dyDescent="0.25">
      <c r="A239" s="43">
        <v>42527</v>
      </c>
      <c r="B239" s="6" t="s">
        <v>215</v>
      </c>
      <c r="C239" s="6">
        <v>4031</v>
      </c>
      <c r="D239" s="18">
        <v>42527.256608796299</v>
      </c>
      <c r="E239" s="18">
        <v>42527.260300925926</v>
      </c>
      <c r="F239" s="15" t="s">
        <v>32</v>
      </c>
      <c r="G239" s="15">
        <f>E239-D239</f>
        <v>3.6921296268701553E-3</v>
      </c>
      <c r="H239" s="10" t="s">
        <v>4693</v>
      </c>
      <c r="I239" s="35" t="s">
        <v>3222</v>
      </c>
      <c r="J239" s="35" t="s">
        <v>3225</v>
      </c>
    </row>
    <row r="240" spans="1:10" x14ac:dyDescent="0.25">
      <c r="A240" s="43">
        <v>42527</v>
      </c>
      <c r="B240" s="6" t="s">
        <v>237</v>
      </c>
      <c r="C240" s="6">
        <v>4040</v>
      </c>
      <c r="D240" s="18">
        <v>42527.373923611114</v>
      </c>
      <c r="E240" s="18">
        <v>42527.374606481484</v>
      </c>
      <c r="F240" s="15" t="s">
        <v>37</v>
      </c>
      <c r="G240" s="15">
        <f>E240-D240</f>
        <v>6.8287036992842332E-4</v>
      </c>
      <c r="H240" s="10" t="s">
        <v>4693</v>
      </c>
      <c r="I240" s="35" t="s">
        <v>3222</v>
      </c>
      <c r="J240" s="35" t="s">
        <v>3225</v>
      </c>
    </row>
    <row r="241" spans="1:10" x14ac:dyDescent="0.25">
      <c r="A241" s="43">
        <v>42527</v>
      </c>
      <c r="B241" s="6" t="s">
        <v>241</v>
      </c>
      <c r="C241" s="6">
        <v>4011</v>
      </c>
      <c r="D241" s="18">
        <v>42527.404178240744</v>
      </c>
      <c r="E241" s="18">
        <v>42527.424259259256</v>
      </c>
      <c r="F241" s="15" t="s">
        <v>33</v>
      </c>
      <c r="G241" s="15">
        <f>E241-D241</f>
        <v>2.0081018512428273E-2</v>
      </c>
      <c r="H241" s="10" t="s">
        <v>4693</v>
      </c>
      <c r="I241" s="35" t="s">
        <v>3222</v>
      </c>
      <c r="J241" s="35" t="s">
        <v>3225</v>
      </c>
    </row>
    <row r="242" spans="1:10" x14ac:dyDescent="0.25">
      <c r="A242" s="43">
        <v>42527</v>
      </c>
      <c r="B242" s="6" t="s">
        <v>244</v>
      </c>
      <c r="C242" s="6">
        <v>4032</v>
      </c>
      <c r="D242" s="18">
        <v>42527.44425925926</v>
      </c>
      <c r="E242" s="18">
        <v>42527.444328703707</v>
      </c>
      <c r="F242" s="15" t="s">
        <v>32</v>
      </c>
      <c r="G242" s="15">
        <f>E242-D242</f>
        <v>6.9444446125999093E-5</v>
      </c>
      <c r="H242" s="10" t="s">
        <v>4693</v>
      </c>
      <c r="I242" s="35" t="s">
        <v>3222</v>
      </c>
      <c r="J242" s="35" t="s">
        <v>3225</v>
      </c>
    </row>
    <row r="243" spans="1:10" x14ac:dyDescent="0.25">
      <c r="A243" s="43">
        <v>42527</v>
      </c>
      <c r="B243" s="6" t="s">
        <v>269</v>
      </c>
      <c r="C243" s="6">
        <v>4011</v>
      </c>
      <c r="D243" s="18">
        <v>42527.536932870367</v>
      </c>
      <c r="E243" s="18">
        <v>42527.545717592591</v>
      </c>
      <c r="F243" s="15" t="s">
        <v>33</v>
      </c>
      <c r="G243" s="15">
        <f>E243-D243</f>
        <v>8.7847222239361145E-3</v>
      </c>
      <c r="H243" s="10" t="s">
        <v>4693</v>
      </c>
      <c r="I243" s="35" t="s">
        <v>3222</v>
      </c>
      <c r="J243" s="35" t="s">
        <v>3225</v>
      </c>
    </row>
    <row r="244" spans="1:10" x14ac:dyDescent="0.25">
      <c r="A244" s="43">
        <v>42527</v>
      </c>
      <c r="B244" s="6" t="s">
        <v>270</v>
      </c>
      <c r="C244" s="6">
        <v>4012</v>
      </c>
      <c r="D244" s="18">
        <v>42527.577893518515</v>
      </c>
      <c r="E244" s="18">
        <v>42527.581354166665</v>
      </c>
      <c r="F244" s="15" t="s">
        <v>33</v>
      </c>
      <c r="G244" s="15">
        <f>E244-D244</f>
        <v>3.4606481494847685E-3</v>
      </c>
      <c r="H244" s="10" t="s">
        <v>4693</v>
      </c>
      <c r="I244" s="35" t="s">
        <v>3222</v>
      </c>
      <c r="J244" s="35" t="s">
        <v>3225</v>
      </c>
    </row>
    <row r="245" spans="1:10" x14ac:dyDescent="0.25">
      <c r="A245" s="43">
        <v>42527</v>
      </c>
      <c r="B245" s="6" t="s">
        <v>323</v>
      </c>
      <c r="C245" s="6">
        <v>4018</v>
      </c>
      <c r="D245" s="18">
        <v>42527.86414351852</v>
      </c>
      <c r="E245" s="18">
        <v>42527.883877314816</v>
      </c>
      <c r="F245" s="15" t="s">
        <v>36</v>
      </c>
      <c r="G245" s="15">
        <f>E245-D245</f>
        <v>1.9733796296350192E-2</v>
      </c>
      <c r="H245" s="10" t="s">
        <v>4253</v>
      </c>
      <c r="I245" s="35" t="s">
        <v>3222</v>
      </c>
      <c r="J245" s="35" t="s">
        <v>1951</v>
      </c>
    </row>
    <row r="246" spans="1:10" x14ac:dyDescent="0.25">
      <c r="A246" s="43">
        <v>42528</v>
      </c>
      <c r="B246" s="6" t="s">
        <v>55</v>
      </c>
      <c r="C246" s="6">
        <v>4016</v>
      </c>
      <c r="D246" s="18">
        <v>42528.215231481481</v>
      </c>
      <c r="E246" s="18">
        <v>42528.23945601852</v>
      </c>
      <c r="F246" s="15" t="s">
        <v>31</v>
      </c>
      <c r="G246" s="15">
        <f>E246-D246</f>
        <v>2.4224537039117422E-2</v>
      </c>
      <c r="H246" s="10" t="s">
        <v>4253</v>
      </c>
      <c r="I246" s="35" t="s">
        <v>3222</v>
      </c>
      <c r="J246" s="35" t="s">
        <v>1951</v>
      </c>
    </row>
    <row r="247" spans="1:10" x14ac:dyDescent="0.25">
      <c r="A247" s="43">
        <v>42528</v>
      </c>
      <c r="B247" s="6" t="s">
        <v>95</v>
      </c>
      <c r="C247" s="6">
        <v>4016</v>
      </c>
      <c r="D247" s="18">
        <v>42528.431898148148</v>
      </c>
      <c r="E247" s="18">
        <v>42528.433240740742</v>
      </c>
      <c r="F247" s="15" t="s">
        <v>31</v>
      </c>
      <c r="G247" s="15">
        <f>E247-D247</f>
        <v>1.3425925935734995E-3</v>
      </c>
      <c r="H247" s="10" t="s">
        <v>4694</v>
      </c>
      <c r="I247" s="35" t="s">
        <v>3223</v>
      </c>
      <c r="J247" s="35" t="s">
        <v>3227</v>
      </c>
    </row>
    <row r="248" spans="1:10" x14ac:dyDescent="0.25">
      <c r="A248" s="43">
        <v>42528</v>
      </c>
      <c r="B248" s="6" t="s">
        <v>96</v>
      </c>
      <c r="C248" s="6">
        <v>4016</v>
      </c>
      <c r="D248" s="18">
        <v>42528.444409722222</v>
      </c>
      <c r="E248" s="18">
        <v>42528.445104166669</v>
      </c>
      <c r="F248" s="15" t="s">
        <v>31</v>
      </c>
      <c r="G248" s="15">
        <f>E248-D248</f>
        <v>6.944444467080757E-4</v>
      </c>
      <c r="H248" s="10" t="s">
        <v>4694</v>
      </c>
      <c r="I248" s="35" t="s">
        <v>3223</v>
      </c>
      <c r="J248" s="35" t="s">
        <v>3227</v>
      </c>
    </row>
    <row r="249" spans="1:10" x14ac:dyDescent="0.25">
      <c r="A249" s="43">
        <v>42528</v>
      </c>
      <c r="B249" s="6" t="s">
        <v>109</v>
      </c>
      <c r="C249" s="6">
        <v>4016</v>
      </c>
      <c r="D249" s="18">
        <v>42528.511087962965</v>
      </c>
      <c r="E249" s="18">
        <v>42528.513055555559</v>
      </c>
      <c r="F249" s="15" t="s">
        <v>31</v>
      </c>
      <c r="G249" s="15">
        <f>E249-D249</f>
        <v>1.9675925941555761E-3</v>
      </c>
      <c r="H249" s="10" t="s">
        <v>4694</v>
      </c>
      <c r="I249" s="35" t="s">
        <v>3223</v>
      </c>
      <c r="J249" s="35" t="s">
        <v>3227</v>
      </c>
    </row>
    <row r="250" spans="1:10" x14ac:dyDescent="0.25">
      <c r="A250" s="43">
        <v>42528</v>
      </c>
      <c r="B250" s="6" t="s">
        <v>111</v>
      </c>
      <c r="C250" s="6">
        <v>4020</v>
      </c>
      <c r="D250" s="18">
        <v>42528.518391203703</v>
      </c>
      <c r="E250" s="18">
        <v>42528.52002314815</v>
      </c>
      <c r="F250" s="15" t="s">
        <v>29</v>
      </c>
      <c r="G250" s="15">
        <f>E250-D250</f>
        <v>1.6319444475811906E-3</v>
      </c>
      <c r="H250" s="10" t="s">
        <v>4694</v>
      </c>
      <c r="I250" s="35" t="s">
        <v>3223</v>
      </c>
      <c r="J250" s="35" t="s">
        <v>3227</v>
      </c>
    </row>
    <row r="251" spans="1:10" x14ac:dyDescent="0.25">
      <c r="A251" s="43">
        <v>42528</v>
      </c>
      <c r="B251" s="6" t="s">
        <v>125</v>
      </c>
      <c r="C251" s="6">
        <v>4020</v>
      </c>
      <c r="D251" s="18">
        <v>42528.589456018519</v>
      </c>
      <c r="E251" s="18">
        <v>42528.59957175926</v>
      </c>
      <c r="F251" s="15" t="s">
        <v>29</v>
      </c>
      <c r="G251" s="15">
        <f>E251-D251</f>
        <v>1.0115740740729962E-2</v>
      </c>
      <c r="H251" s="10" t="s">
        <v>785</v>
      </c>
      <c r="I251" s="35" t="s">
        <v>3222</v>
      </c>
      <c r="J251" s="35" t="s">
        <v>3225</v>
      </c>
    </row>
    <row r="252" spans="1:10" x14ac:dyDescent="0.25">
      <c r="A252" s="43">
        <v>42528</v>
      </c>
      <c r="B252" s="6" t="s">
        <v>126</v>
      </c>
      <c r="C252" s="6">
        <v>4019</v>
      </c>
      <c r="D252" s="18">
        <v>42528.629548611112</v>
      </c>
      <c r="E252" s="18">
        <v>42528.629699074074</v>
      </c>
      <c r="F252" s="15" t="s">
        <v>29</v>
      </c>
      <c r="G252" s="15">
        <f>E252-D252</f>
        <v>1.5046296175569296E-4</v>
      </c>
      <c r="H252" s="10" t="s">
        <v>4712</v>
      </c>
      <c r="I252" s="35" t="s">
        <v>3229</v>
      </c>
      <c r="J252" s="35" t="s">
        <v>3228</v>
      </c>
    </row>
    <row r="253" spans="1:10" x14ac:dyDescent="0.25">
      <c r="A253" s="43">
        <v>42528</v>
      </c>
      <c r="B253" s="6" t="s">
        <v>141</v>
      </c>
      <c r="C253" s="6">
        <v>4044</v>
      </c>
      <c r="D253" s="18">
        <v>42528.673645833333</v>
      </c>
      <c r="E253" s="18">
        <v>42528.680462962962</v>
      </c>
      <c r="F253" s="15" t="s">
        <v>24</v>
      </c>
      <c r="G253" s="15">
        <f>E253-D253</f>
        <v>6.8171296297805384E-3</v>
      </c>
      <c r="H253" s="10" t="s">
        <v>785</v>
      </c>
      <c r="I253" s="35" t="s">
        <v>3222</v>
      </c>
      <c r="J253" s="35" t="s">
        <v>3225</v>
      </c>
    </row>
    <row r="254" spans="1:10" x14ac:dyDescent="0.25">
      <c r="A254" s="43">
        <v>42528</v>
      </c>
      <c r="B254" s="6" t="s">
        <v>146</v>
      </c>
      <c r="C254" s="6">
        <v>4032</v>
      </c>
      <c r="D254" s="18">
        <v>42528.7346412037</v>
      </c>
      <c r="E254" s="18">
        <v>42528.762465277781</v>
      </c>
      <c r="F254" s="15" t="s">
        <v>32</v>
      </c>
      <c r="G254" s="15">
        <f>E254-D254</f>
        <v>2.7824074080854189E-2</v>
      </c>
      <c r="H254" s="10" t="s">
        <v>785</v>
      </c>
      <c r="I254" s="35" t="s">
        <v>3222</v>
      </c>
      <c r="J254" s="35" t="s">
        <v>3225</v>
      </c>
    </row>
    <row r="255" spans="1:10" x14ac:dyDescent="0.25">
      <c r="A255" s="43">
        <v>42528</v>
      </c>
      <c r="B255" s="6" t="s">
        <v>161</v>
      </c>
      <c r="C255" s="6">
        <v>4027</v>
      </c>
      <c r="D255" s="18">
        <v>42528.793657407405</v>
      </c>
      <c r="E255" s="18">
        <v>42528.795231481483</v>
      </c>
      <c r="F255" s="15" t="s">
        <v>30</v>
      </c>
      <c r="G255" s="15">
        <f>E255-D255</f>
        <v>1.5740740782348439E-3</v>
      </c>
      <c r="H255" s="10" t="s">
        <v>785</v>
      </c>
      <c r="I255" s="35" t="s">
        <v>3222</v>
      </c>
      <c r="J255" s="35" t="s">
        <v>3225</v>
      </c>
    </row>
    <row r="256" spans="1:10" x14ac:dyDescent="0.25">
      <c r="A256" s="43">
        <v>42528</v>
      </c>
      <c r="B256" s="6" t="s">
        <v>173</v>
      </c>
      <c r="C256" s="6">
        <v>4014</v>
      </c>
      <c r="D256" s="18">
        <v>42528.913715277777</v>
      </c>
      <c r="E256" s="18">
        <v>42528.923530092594</v>
      </c>
      <c r="F256" s="15" t="s">
        <v>28</v>
      </c>
      <c r="G256" s="15">
        <f>E256-D256</f>
        <v>9.8148148172185756E-3</v>
      </c>
      <c r="H256" s="10" t="s">
        <v>4694</v>
      </c>
      <c r="I256" s="35" t="s">
        <v>3223</v>
      </c>
      <c r="J256" s="35" t="s">
        <v>3227</v>
      </c>
    </row>
    <row r="257" spans="1:10" x14ac:dyDescent="0.25">
      <c r="A257" s="43">
        <v>42528</v>
      </c>
      <c r="B257" s="6" t="s">
        <v>181</v>
      </c>
      <c r="C257" s="6">
        <v>4014</v>
      </c>
      <c r="D257" s="18">
        <v>42528.996550925927</v>
      </c>
      <c r="E257" s="18">
        <v>42528.99790509259</v>
      </c>
      <c r="F257" s="15" t="s">
        <v>28</v>
      </c>
      <c r="G257" s="15">
        <f>E257-D257</f>
        <v>1.3541666630771942E-3</v>
      </c>
      <c r="H257" s="10" t="s">
        <v>4694</v>
      </c>
      <c r="I257" s="35" t="s">
        <v>3223</v>
      </c>
      <c r="J257" s="35" t="s">
        <v>3227</v>
      </c>
    </row>
    <row r="258" spans="1:10" x14ac:dyDescent="0.25">
      <c r="A258" s="43">
        <v>42529</v>
      </c>
      <c r="B258" s="6" t="s">
        <v>380</v>
      </c>
      <c r="C258" s="6">
        <v>4025</v>
      </c>
      <c r="D258" s="18">
        <v>42529.362986111111</v>
      </c>
      <c r="E258" s="18">
        <v>42529.364166666666</v>
      </c>
      <c r="F258" s="15" t="s">
        <v>26</v>
      </c>
      <c r="G258" s="15">
        <f>E258-D258</f>
        <v>1.1805555550381541E-3</v>
      </c>
      <c r="H258" s="10" t="s">
        <v>785</v>
      </c>
      <c r="I258" s="35" t="s">
        <v>3222</v>
      </c>
      <c r="J258" s="35" t="s">
        <v>3225</v>
      </c>
    </row>
    <row r="259" spans="1:10" x14ac:dyDescent="0.25">
      <c r="A259" s="43">
        <v>42529</v>
      </c>
      <c r="B259" s="6" t="s">
        <v>375</v>
      </c>
      <c r="C259" s="6">
        <v>4028</v>
      </c>
      <c r="D259" s="18">
        <v>42529.368020833332</v>
      </c>
      <c r="E259" s="18">
        <v>42529.393738425926</v>
      </c>
      <c r="F259" s="15" t="s">
        <v>30</v>
      </c>
      <c r="G259" s="15">
        <f>E259-D259</f>
        <v>2.5717592594446614E-2</v>
      </c>
      <c r="H259" s="10" t="s">
        <v>785</v>
      </c>
      <c r="I259" s="35" t="s">
        <v>3222</v>
      </c>
      <c r="J259" s="35" t="s">
        <v>3225</v>
      </c>
    </row>
    <row r="260" spans="1:10" x14ac:dyDescent="0.25">
      <c r="A260" s="43">
        <v>42529</v>
      </c>
      <c r="B260" s="6" t="s">
        <v>373</v>
      </c>
      <c r="C260" s="6">
        <v>4015</v>
      </c>
      <c r="D260" s="18">
        <v>42529.385300925926</v>
      </c>
      <c r="E260" s="18">
        <v>42529.39230324074</v>
      </c>
      <c r="F260" s="15" t="s">
        <v>31</v>
      </c>
      <c r="G260" s="15">
        <f>E260-D260</f>
        <v>7.0023148145992309E-3</v>
      </c>
      <c r="H260" s="10" t="s">
        <v>4253</v>
      </c>
      <c r="I260" s="35" t="s">
        <v>3222</v>
      </c>
      <c r="J260" s="35" t="s">
        <v>1951</v>
      </c>
    </row>
    <row r="261" spans="1:10" x14ac:dyDescent="0.25">
      <c r="A261" s="43">
        <v>42529</v>
      </c>
      <c r="B261" s="6" t="s">
        <v>399</v>
      </c>
      <c r="C261" s="6">
        <v>4010</v>
      </c>
      <c r="D261" s="18">
        <v>42529.491261574076</v>
      </c>
      <c r="E261" s="18">
        <v>42529.49291666667</v>
      </c>
      <c r="F261" s="15" t="s">
        <v>631</v>
      </c>
      <c r="G261" s="15">
        <f>E261-D261</f>
        <v>1.6550925938645378E-3</v>
      </c>
      <c r="H261" s="10" t="s">
        <v>785</v>
      </c>
      <c r="I261" s="35" t="s">
        <v>3222</v>
      </c>
      <c r="J261" s="35" t="s">
        <v>3225</v>
      </c>
    </row>
    <row r="262" spans="1:10" x14ac:dyDescent="0.25">
      <c r="A262" s="43">
        <v>42529</v>
      </c>
      <c r="B262" s="6" t="s">
        <v>413</v>
      </c>
      <c r="C262" s="6">
        <v>4026</v>
      </c>
      <c r="D262" s="18">
        <v>42529.582349537035</v>
      </c>
      <c r="E262" s="18">
        <v>42529.600532407407</v>
      </c>
      <c r="F262" s="15" t="s">
        <v>26</v>
      </c>
      <c r="G262" s="15">
        <f>E262-D262</f>
        <v>1.8182870371674653E-2</v>
      </c>
      <c r="H262" s="10" t="s">
        <v>4694</v>
      </c>
      <c r="I262" s="35" t="s">
        <v>3223</v>
      </c>
      <c r="J262" s="35" t="s">
        <v>3227</v>
      </c>
    </row>
    <row r="263" spans="1:10" x14ac:dyDescent="0.25">
      <c r="A263" s="43">
        <v>42529</v>
      </c>
      <c r="B263" s="6" t="s">
        <v>421</v>
      </c>
      <c r="C263" s="6">
        <v>4017</v>
      </c>
      <c r="D263" s="18">
        <v>42529.621145833335</v>
      </c>
      <c r="E263" s="18">
        <v>42529.642407407409</v>
      </c>
      <c r="F263" s="15" t="s">
        <v>36</v>
      </c>
      <c r="G263" s="15">
        <f>E263-D263</f>
        <v>2.1261574074742384E-2</v>
      </c>
      <c r="H263" s="10" t="s">
        <v>4695</v>
      </c>
      <c r="I263" s="35" t="s">
        <v>3223</v>
      </c>
      <c r="J263" s="35" t="s">
        <v>3230</v>
      </c>
    </row>
    <row r="264" spans="1:10" x14ac:dyDescent="0.25">
      <c r="A264" s="43">
        <v>42529</v>
      </c>
      <c r="B264" s="6" t="s">
        <v>438</v>
      </c>
      <c r="C264" s="6">
        <v>4011</v>
      </c>
      <c r="D264" s="18">
        <v>42529.680613425924</v>
      </c>
      <c r="E264" s="18">
        <v>42529.699537037035</v>
      </c>
      <c r="F264" s="15" t="s">
        <v>33</v>
      </c>
      <c r="G264" s="15">
        <f>E264-D264</f>
        <v>1.8923611110949423E-2</v>
      </c>
      <c r="H264" s="10" t="s">
        <v>4710</v>
      </c>
      <c r="I264" s="35"/>
      <c r="J264" s="35"/>
    </row>
    <row r="265" spans="1:10" x14ac:dyDescent="0.25">
      <c r="A265" s="43">
        <v>42529</v>
      </c>
      <c r="B265" s="6" t="s">
        <v>458</v>
      </c>
      <c r="C265" s="6">
        <v>4024</v>
      </c>
      <c r="D265" s="18">
        <v>42529.767395833333</v>
      </c>
      <c r="E265" s="18">
        <v>42529.767858796295</v>
      </c>
      <c r="F265" s="15" t="s">
        <v>25</v>
      </c>
      <c r="G265" s="15">
        <f>E265-D265</f>
        <v>4.6296296204673126E-4</v>
      </c>
      <c r="H265" s="10" t="s">
        <v>785</v>
      </c>
      <c r="I265" s="35" t="s">
        <v>3222</v>
      </c>
      <c r="J265" s="35" t="s">
        <v>3225</v>
      </c>
    </row>
    <row r="266" spans="1:10" x14ac:dyDescent="0.25">
      <c r="A266" s="43">
        <v>42529</v>
      </c>
      <c r="B266" s="6" t="s">
        <v>459</v>
      </c>
      <c r="C266" s="6">
        <v>4023</v>
      </c>
      <c r="D266" s="18">
        <v>42529.807789351849</v>
      </c>
      <c r="E266" s="18">
        <v>42529.809421296297</v>
      </c>
      <c r="F266" s="15" t="s">
        <v>25</v>
      </c>
      <c r="G266" s="15">
        <f>E266-D266</f>
        <v>1.6319444475811906E-3</v>
      </c>
      <c r="H266" s="10" t="s">
        <v>785</v>
      </c>
      <c r="I266" s="35" t="s">
        <v>3222</v>
      </c>
      <c r="J266" s="35" t="s">
        <v>3225</v>
      </c>
    </row>
    <row r="267" spans="1:10" x14ac:dyDescent="0.25">
      <c r="A267" s="43">
        <v>42529</v>
      </c>
      <c r="B267" s="6" t="s">
        <v>481</v>
      </c>
      <c r="C267" s="6">
        <v>4015</v>
      </c>
      <c r="D267" s="18">
        <v>42530.036840277775</v>
      </c>
      <c r="E267" s="18">
        <v>42530.037280092591</v>
      </c>
      <c r="F267" s="15" t="s">
        <v>31</v>
      </c>
      <c r="G267" s="15">
        <f>E267-D267</f>
        <v>4.398148157633841E-4</v>
      </c>
      <c r="H267" s="10" t="s">
        <v>785</v>
      </c>
      <c r="I267" s="35" t="s">
        <v>3222</v>
      </c>
      <c r="J267" s="35" t="s">
        <v>3225</v>
      </c>
    </row>
    <row r="268" spans="1:10" x14ac:dyDescent="0.25">
      <c r="A268" s="43">
        <v>42530</v>
      </c>
      <c r="B268" s="6" t="s">
        <v>489</v>
      </c>
      <c r="C268" s="6">
        <v>4020</v>
      </c>
      <c r="D268" s="18">
        <v>42530.13380787037</v>
      </c>
      <c r="E268" s="18">
        <v>42530.139432870368</v>
      </c>
      <c r="F268" s="15" t="s">
        <v>29</v>
      </c>
      <c r="G268" s="15">
        <f>E268-D268</f>
        <v>5.6249999979627319E-3</v>
      </c>
      <c r="H268" s="10" t="s">
        <v>4700</v>
      </c>
      <c r="I268" s="35" t="s">
        <v>3222</v>
      </c>
      <c r="J268" s="35" t="s">
        <v>1951</v>
      </c>
    </row>
    <row r="269" spans="1:10" x14ac:dyDescent="0.25">
      <c r="A269" s="43">
        <v>42530</v>
      </c>
      <c r="B269" s="6" t="s">
        <v>491</v>
      </c>
      <c r="C269" s="6">
        <v>4024</v>
      </c>
      <c r="D269" s="18">
        <v>42530.153749999998</v>
      </c>
      <c r="E269" s="18">
        <v>42530.153807870367</v>
      </c>
      <c r="F269" s="15" t="s">
        <v>25</v>
      </c>
      <c r="G269" s="15">
        <f>E269-D269</f>
        <v>5.7870369346346706E-5</v>
      </c>
      <c r="H269" s="10" t="s">
        <v>4694</v>
      </c>
      <c r="I269" s="35" t="s">
        <v>3223</v>
      </c>
      <c r="J269" s="35" t="s">
        <v>3227</v>
      </c>
    </row>
    <row r="270" spans="1:10" x14ac:dyDescent="0.25">
      <c r="A270" s="43">
        <v>42530</v>
      </c>
      <c r="B270" s="6" t="s">
        <v>495</v>
      </c>
      <c r="C270" s="6">
        <v>4029</v>
      </c>
      <c r="D270" s="18">
        <v>42530.181863425925</v>
      </c>
      <c r="E270" s="18">
        <v>42530.181921296295</v>
      </c>
      <c r="F270" s="15" t="s">
        <v>35</v>
      </c>
      <c r="G270" s="15">
        <f>E270-D270</f>
        <v>5.7870369346346706E-5</v>
      </c>
      <c r="H270" s="10" t="s">
        <v>4694</v>
      </c>
      <c r="I270" s="35" t="s">
        <v>3223</v>
      </c>
      <c r="J270" s="35" t="s">
        <v>3227</v>
      </c>
    </row>
    <row r="271" spans="1:10" x14ac:dyDescent="0.25">
      <c r="A271" s="43">
        <v>42530</v>
      </c>
      <c r="B271" s="6" t="s">
        <v>499</v>
      </c>
      <c r="C271" s="6">
        <v>4020</v>
      </c>
      <c r="D271" s="18">
        <v>42530.207291666666</v>
      </c>
      <c r="E271" s="18">
        <v>42530.233460648145</v>
      </c>
      <c r="F271" s="15" t="s">
        <v>29</v>
      </c>
      <c r="G271" s="15">
        <f>E271-D271</f>
        <v>2.6168981479713693E-2</v>
      </c>
      <c r="H271" s="10" t="s">
        <v>4701</v>
      </c>
      <c r="I271" s="35" t="s">
        <v>3222</v>
      </c>
      <c r="J271" s="35" t="s">
        <v>3226</v>
      </c>
    </row>
    <row r="272" spans="1:10" x14ac:dyDescent="0.25">
      <c r="A272" s="43">
        <v>42530</v>
      </c>
      <c r="B272" s="6" t="s">
        <v>501</v>
      </c>
      <c r="C272" s="6">
        <v>4007</v>
      </c>
      <c r="D272" s="18">
        <v>42530.214629629627</v>
      </c>
      <c r="E272" s="18">
        <v>42530.248993055553</v>
      </c>
      <c r="F272" s="15" t="s">
        <v>23</v>
      </c>
      <c r="G272" s="15">
        <f>E272-D272</f>
        <v>3.4363425926130731E-2</v>
      </c>
      <c r="H272" s="10" t="s">
        <v>4701</v>
      </c>
      <c r="I272" s="35" t="s">
        <v>3222</v>
      </c>
      <c r="J272" s="35" t="s">
        <v>3226</v>
      </c>
    </row>
    <row r="273" spans="1:10" x14ac:dyDescent="0.25">
      <c r="A273" s="43">
        <v>42530</v>
      </c>
      <c r="B273" s="6" t="s">
        <v>496</v>
      </c>
      <c r="C273" s="6">
        <v>4030</v>
      </c>
      <c r="D273" s="18">
        <v>42530.222303240742</v>
      </c>
      <c r="E273" s="18">
        <v>42530.240231481483</v>
      </c>
      <c r="F273" s="15" t="s">
        <v>35</v>
      </c>
      <c r="G273" s="15">
        <f>E273-D273</f>
        <v>1.7928240740729962E-2</v>
      </c>
      <c r="H273" s="10" t="s">
        <v>4701</v>
      </c>
      <c r="I273" s="35" t="s">
        <v>3222</v>
      </c>
      <c r="J273" s="35" t="s">
        <v>3226</v>
      </c>
    </row>
    <row r="274" spans="1:10" x14ac:dyDescent="0.25">
      <c r="A274" s="43">
        <v>42530</v>
      </c>
      <c r="B274" s="6" t="s">
        <v>503</v>
      </c>
      <c r="C274" s="6">
        <v>4024</v>
      </c>
      <c r="D274" s="18">
        <v>42530.227418981478</v>
      </c>
      <c r="E274" s="18">
        <v>42530.253807870373</v>
      </c>
      <c r="F274" s="15" t="s">
        <v>25</v>
      </c>
      <c r="G274" s="15">
        <f>E274-D274</f>
        <v>2.6388888894871343E-2</v>
      </c>
      <c r="H274" s="10" t="s">
        <v>4701</v>
      </c>
      <c r="I274" s="35" t="s">
        <v>3222</v>
      </c>
      <c r="J274" s="35" t="s">
        <v>3226</v>
      </c>
    </row>
    <row r="275" spans="1:10" x14ac:dyDescent="0.25">
      <c r="A275" s="43">
        <v>42530</v>
      </c>
      <c r="B275" s="6" t="s">
        <v>505</v>
      </c>
      <c r="C275" s="6">
        <v>4031</v>
      </c>
      <c r="D275" s="18">
        <v>42530.236006944448</v>
      </c>
      <c r="E275" s="18">
        <v>42530.273333333331</v>
      </c>
      <c r="F275" s="15" t="s">
        <v>32</v>
      </c>
      <c r="G275" s="15">
        <f>E275-D275</f>
        <v>3.7326388883229811E-2</v>
      </c>
      <c r="H275" s="10" t="s">
        <v>4701</v>
      </c>
      <c r="I275" s="35" t="s">
        <v>3222</v>
      </c>
      <c r="J275" s="35" t="s">
        <v>3226</v>
      </c>
    </row>
    <row r="276" spans="1:10" x14ac:dyDescent="0.25">
      <c r="A276" s="43">
        <v>42530</v>
      </c>
      <c r="B276" s="6" t="s">
        <v>498</v>
      </c>
      <c r="C276" s="6">
        <v>4017</v>
      </c>
      <c r="D276" s="18">
        <v>42530.236157407409</v>
      </c>
      <c r="E276" s="18">
        <v>42530.262824074074</v>
      </c>
      <c r="F276" s="15" t="s">
        <v>36</v>
      </c>
      <c r="G276" s="15">
        <f>E276-D276</f>
        <v>2.6666666664823424E-2</v>
      </c>
      <c r="H276" s="10" t="s">
        <v>4701</v>
      </c>
      <c r="I276" s="35" t="s">
        <v>3222</v>
      </c>
      <c r="J276" s="35" t="s">
        <v>3226</v>
      </c>
    </row>
    <row r="277" spans="1:10" x14ac:dyDescent="0.25">
      <c r="A277" s="43">
        <v>42530</v>
      </c>
      <c r="B277" s="6" t="s">
        <v>500</v>
      </c>
      <c r="C277" s="6">
        <v>4019</v>
      </c>
      <c r="D277" s="18">
        <v>42530.246238425927</v>
      </c>
      <c r="E277" s="18">
        <v>42530.265775462962</v>
      </c>
      <c r="F277" s="15" t="s">
        <v>29</v>
      </c>
      <c r="G277" s="15">
        <f>E277-D277</f>
        <v>1.9537037034751847E-2</v>
      </c>
      <c r="H277" s="10" t="s">
        <v>4701</v>
      </c>
      <c r="I277" s="35" t="s">
        <v>3222</v>
      </c>
      <c r="J277" s="35" t="s">
        <v>3226</v>
      </c>
    </row>
    <row r="278" spans="1:10" x14ac:dyDescent="0.25">
      <c r="A278" s="43">
        <v>42530</v>
      </c>
      <c r="B278" s="6" t="s">
        <v>507</v>
      </c>
      <c r="C278" s="6">
        <v>4027</v>
      </c>
      <c r="D278" s="18">
        <v>42530.252870370372</v>
      </c>
      <c r="E278" s="18">
        <v>42530.276967592596</v>
      </c>
      <c r="F278" s="15" t="s">
        <v>30</v>
      </c>
      <c r="G278" s="15">
        <f>E278-D278</f>
        <v>2.4097222223645076E-2</v>
      </c>
      <c r="H278" s="10" t="s">
        <v>4701</v>
      </c>
      <c r="I278" s="35" t="s">
        <v>3222</v>
      </c>
      <c r="J278" s="35" t="s">
        <v>3226</v>
      </c>
    </row>
    <row r="279" spans="1:10" x14ac:dyDescent="0.25">
      <c r="A279" s="43">
        <v>42530</v>
      </c>
      <c r="B279" s="6" t="s">
        <v>502</v>
      </c>
      <c r="C279" s="6">
        <v>4008</v>
      </c>
      <c r="D279" s="18">
        <v>42530.29991898148</v>
      </c>
      <c r="E279" s="18">
        <v>42530.319699074076</v>
      </c>
      <c r="F279" s="15" t="s">
        <v>23</v>
      </c>
      <c r="G279" s="15">
        <f>E279-D279</f>
        <v>1.9780092596192844E-2</v>
      </c>
      <c r="H279" s="10" t="s">
        <v>4701</v>
      </c>
      <c r="I279" s="35" t="s">
        <v>3222</v>
      </c>
      <c r="J279" s="35" t="s">
        <v>3226</v>
      </c>
    </row>
    <row r="280" spans="1:10" x14ac:dyDescent="0.25">
      <c r="A280" s="43">
        <v>42530</v>
      </c>
      <c r="B280" s="6" t="s">
        <v>538</v>
      </c>
      <c r="C280" s="6">
        <v>4031</v>
      </c>
      <c r="D280" s="18">
        <v>42530.42260416667</v>
      </c>
      <c r="E280" s="18">
        <v>42530.444884259261</v>
      </c>
      <c r="F280" s="15" t="s">
        <v>32</v>
      </c>
      <c r="G280" s="15">
        <f>E280-D280</f>
        <v>2.2280092591245193E-2</v>
      </c>
      <c r="H280" s="10" t="s">
        <v>4694</v>
      </c>
      <c r="I280" s="35" t="s">
        <v>3223</v>
      </c>
      <c r="J280" s="35" t="s">
        <v>3227</v>
      </c>
    </row>
    <row r="281" spans="1:10" x14ac:dyDescent="0.25">
      <c r="A281" s="43">
        <v>42530</v>
      </c>
      <c r="B281" s="6" t="s">
        <v>543</v>
      </c>
      <c r="C281" s="6">
        <v>4030</v>
      </c>
      <c r="D281" s="18">
        <v>42530.473217592589</v>
      </c>
      <c r="E281" s="18">
        <v>42530.47755787037</v>
      </c>
      <c r="F281" s="15" t="s">
        <v>35</v>
      </c>
      <c r="G281" s="15">
        <f>E281-D281</f>
        <v>4.3402777810115367E-3</v>
      </c>
      <c r="H281" s="10" t="s">
        <v>785</v>
      </c>
      <c r="I281" s="35" t="s">
        <v>3222</v>
      </c>
      <c r="J281" s="35" t="s">
        <v>3225</v>
      </c>
    </row>
    <row r="282" spans="1:10" x14ac:dyDescent="0.25">
      <c r="A282" s="43">
        <v>42530</v>
      </c>
      <c r="B282" s="6" t="s">
        <v>602</v>
      </c>
      <c r="C282" s="6">
        <v>4019</v>
      </c>
      <c r="D282" s="18">
        <v>42530.788402777776</v>
      </c>
      <c r="E282" s="18">
        <v>42530.788402777776</v>
      </c>
      <c r="F282" s="15" t="s">
        <v>29</v>
      </c>
      <c r="G282" s="15">
        <f>E282-D282</f>
        <v>0</v>
      </c>
      <c r="H282" s="10" t="s">
        <v>785</v>
      </c>
      <c r="I282" s="35" t="s">
        <v>3222</v>
      </c>
      <c r="J282" s="35" t="s">
        <v>3225</v>
      </c>
    </row>
    <row r="283" spans="1:10" x14ac:dyDescent="0.25">
      <c r="A283" s="43">
        <v>42530</v>
      </c>
      <c r="B283" s="6" t="s">
        <v>625</v>
      </c>
      <c r="C283" s="6">
        <v>4018</v>
      </c>
      <c r="D283" s="18">
        <v>42530.965428240743</v>
      </c>
      <c r="E283" s="18">
        <v>42530.995937500003</v>
      </c>
      <c r="F283" s="15" t="s">
        <v>36</v>
      </c>
      <c r="G283" s="15">
        <f>E283-D283</f>
        <v>3.050925926072523E-2</v>
      </c>
      <c r="H283" s="10" t="s">
        <v>4703</v>
      </c>
      <c r="I283" s="35" t="s">
        <v>3222</v>
      </c>
      <c r="J283" s="35" t="s">
        <v>1951</v>
      </c>
    </row>
    <row r="284" spans="1:10" x14ac:dyDescent="0.25">
      <c r="A284" s="43">
        <v>42530</v>
      </c>
      <c r="B284" s="6" t="s">
        <v>630</v>
      </c>
      <c r="C284" s="6">
        <v>4023</v>
      </c>
      <c r="D284" s="18">
        <v>42531.057199074072</v>
      </c>
      <c r="E284" s="18">
        <v>42531.088703703703</v>
      </c>
      <c r="F284" s="15" t="s">
        <v>25</v>
      </c>
      <c r="G284" s="15">
        <f>E284-D284</f>
        <v>3.1504629630944692E-2</v>
      </c>
      <c r="H284" s="10" t="s">
        <v>4703</v>
      </c>
      <c r="I284" s="35" t="s">
        <v>3222</v>
      </c>
      <c r="J284" s="35" t="s">
        <v>1951</v>
      </c>
    </row>
  </sheetData>
  <autoFilter ref="A1:J159">
    <sortState ref="A2:J284">
      <sortCondition ref="H1:H159"/>
    </sortState>
  </autoFilter>
  <sortState ref="A2:J284">
    <sortCondition ref="D2:D284"/>
  </sortState>
  <conditionalFormatting sqref="D2:H6">
    <cfRule type="expression" dxfId="1652" priority="388">
      <formula>#REF!&gt;#REF!</formula>
    </cfRule>
    <cfRule type="expression" dxfId="1651" priority="389">
      <formula>#REF!&gt;0</formula>
    </cfRule>
    <cfRule type="expression" dxfId="1650" priority="390">
      <formula>#REF!&gt;0</formula>
    </cfRule>
  </conditionalFormatting>
  <conditionalFormatting sqref="B2:H6">
    <cfRule type="expression" dxfId="1649" priority="387">
      <formula>NOT(ISBLANK($G2))</formula>
    </cfRule>
  </conditionalFormatting>
  <conditionalFormatting sqref="B2:C3 B22:C22 B15:C18 B8:C8 B45:C46 B63:C63">
    <cfRule type="expression" dxfId="1648" priority="391">
      <formula>$P6&gt;0</formula>
    </cfRule>
    <cfRule type="expression" dxfId="1647" priority="392">
      <formula>$O6&gt;0</formula>
    </cfRule>
  </conditionalFormatting>
  <conditionalFormatting sqref="B4:C4">
    <cfRule type="expression" dxfId="1646" priority="384">
      <formula>#REF!&gt;0</formula>
    </cfRule>
    <cfRule type="expression" dxfId="1645" priority="385">
      <formula>#REF!&gt;0</formula>
    </cfRule>
  </conditionalFormatting>
  <conditionalFormatting sqref="B5:C5">
    <cfRule type="expression" dxfId="1644" priority="381">
      <formula>$P15&gt;0</formula>
    </cfRule>
    <cfRule type="expression" dxfId="1643" priority="382">
      <formula>$O15&gt;0</formula>
    </cfRule>
  </conditionalFormatting>
  <conditionalFormatting sqref="B6:C6">
    <cfRule type="expression" dxfId="1642" priority="378">
      <formula>#REF!&gt;0</formula>
    </cfRule>
    <cfRule type="expression" dxfId="1641" priority="379">
      <formula>#REF!&gt;0</formula>
    </cfRule>
  </conditionalFormatting>
  <conditionalFormatting sqref="D7:H33">
    <cfRule type="expression" dxfId="1640" priority="372">
      <formula>#REF!&gt;#REF!</formula>
    </cfRule>
    <cfRule type="expression" dxfId="1639" priority="373">
      <formula>#REF!&gt;0</formula>
    </cfRule>
    <cfRule type="expression" dxfId="1638" priority="374">
      <formula>#REF!&gt;0</formula>
    </cfRule>
  </conditionalFormatting>
  <conditionalFormatting sqref="B7:H33">
    <cfRule type="expression" dxfId="1637" priority="371">
      <formula>NOT(ISBLANK($G7))</formula>
    </cfRule>
  </conditionalFormatting>
  <conditionalFormatting sqref="B20:C21 B24:C25 B12:C12 B7:C7 B47:C48 B37:C38 B42:C43 B62:C62 B69:C70 B79:C81">
    <cfRule type="expression" dxfId="1636" priority="375">
      <formula>$P10&gt;0</formula>
    </cfRule>
    <cfRule type="expression" dxfId="1635" priority="376">
      <formula>$O10&gt;0</formula>
    </cfRule>
  </conditionalFormatting>
  <conditionalFormatting sqref="B29:C30">
    <cfRule type="expression" dxfId="1634" priority="368">
      <formula>$P33&gt;0</formula>
    </cfRule>
    <cfRule type="expression" dxfId="1633" priority="369">
      <formula>$O33&gt;0</formula>
    </cfRule>
  </conditionalFormatting>
  <conditionalFormatting sqref="B9:C9">
    <cfRule type="expression" dxfId="1632" priority="365">
      <formula>#REF!&gt;0</formula>
    </cfRule>
    <cfRule type="expression" dxfId="1631" priority="366">
      <formula>#REF!&gt;0</formula>
    </cfRule>
  </conditionalFormatting>
  <conditionalFormatting sqref="B23:C23 B10:C10">
    <cfRule type="expression" dxfId="1630" priority="362">
      <formula>#REF!&gt;0</formula>
    </cfRule>
    <cfRule type="expression" dxfId="1629" priority="363">
      <formula>#REF!&gt;0</formula>
    </cfRule>
  </conditionalFormatting>
  <conditionalFormatting sqref="B14:C14 B11:C11 B68:C68 B87:C87 B85:C85 B78:C78 B91:C92">
    <cfRule type="expression" dxfId="1628" priority="359">
      <formula>$P13&gt;0</formula>
    </cfRule>
    <cfRule type="expression" dxfId="1627" priority="360">
      <formula>$O13&gt;0</formula>
    </cfRule>
  </conditionalFormatting>
  <conditionalFormatting sqref="B13:C13">
    <cfRule type="expression" dxfId="1626" priority="354">
      <formula>#REF!&gt;0</formula>
    </cfRule>
    <cfRule type="expression" dxfId="1625" priority="355">
      <formula>#REF!&gt;0</formula>
    </cfRule>
  </conditionalFormatting>
  <conditionalFormatting sqref="B19:C19">
    <cfRule type="expression" dxfId="1624" priority="351">
      <formula>#REF!&gt;0</formula>
    </cfRule>
    <cfRule type="expression" dxfId="1623" priority="352">
      <formula>#REF!&gt;0</formula>
    </cfRule>
  </conditionalFormatting>
  <conditionalFormatting sqref="B26:C28">
    <cfRule type="expression" dxfId="1622" priority="348">
      <formula>$P31&gt;0</formula>
    </cfRule>
    <cfRule type="expression" dxfId="1621" priority="349">
      <formula>$O31&gt;0</formula>
    </cfRule>
  </conditionalFormatting>
  <conditionalFormatting sqref="B31:C31">
    <cfRule type="expression" dxfId="1620" priority="341">
      <formula>#REF!&gt;0</formula>
    </cfRule>
    <cfRule type="expression" dxfId="1619" priority="342">
      <formula>#REF!&gt;0</formula>
    </cfRule>
  </conditionalFormatting>
  <conditionalFormatting sqref="B32:C32">
    <cfRule type="expression" dxfId="1618" priority="343">
      <formula>$P39&gt;0</formula>
    </cfRule>
    <cfRule type="expression" dxfId="1617" priority="344">
      <formula>$O39&gt;0</formula>
    </cfRule>
  </conditionalFormatting>
  <conditionalFormatting sqref="B33:C33">
    <cfRule type="expression" dxfId="1616" priority="338">
      <formula>$P44&gt;0</formula>
    </cfRule>
    <cfRule type="expression" dxfId="1615" priority="339">
      <formula>$O44&gt;0</formula>
    </cfRule>
  </conditionalFormatting>
  <conditionalFormatting sqref="D34:H59">
    <cfRule type="expression" dxfId="1614" priority="335">
      <formula>#REF!&gt;#REF!</formula>
    </cfRule>
    <cfRule type="expression" dxfId="1613" priority="336">
      <formula>#REF!&gt;0</formula>
    </cfRule>
    <cfRule type="expression" dxfId="1612" priority="337">
      <formula>#REF!&gt;0</formula>
    </cfRule>
  </conditionalFormatting>
  <conditionalFormatting sqref="B34:C34">
    <cfRule type="expression" dxfId="1611" priority="333">
      <formula>$P34&gt;0</formula>
    </cfRule>
    <cfRule type="expression" dxfId="1610" priority="334">
      <formula>$O34&gt;0</formula>
    </cfRule>
  </conditionalFormatting>
  <conditionalFormatting sqref="B34:H59">
    <cfRule type="expression" dxfId="1609" priority="331">
      <formula>NOT(ISBLANK($G34))</formula>
    </cfRule>
  </conditionalFormatting>
  <conditionalFormatting sqref="B35:C35">
    <cfRule type="expression" dxfId="1608" priority="328">
      <formula>#REF!&gt;0</formula>
    </cfRule>
    <cfRule type="expression" dxfId="1607" priority="329">
      <formula>#REF!&gt;0</formula>
    </cfRule>
  </conditionalFormatting>
  <conditionalFormatting sqref="B44:C44 B39:C39 B36:C36">
    <cfRule type="expression" dxfId="1606" priority="325">
      <formula>#REF!&gt;0</formula>
    </cfRule>
    <cfRule type="expression" dxfId="1605" priority="326">
      <formula>#REF!&gt;0</formula>
    </cfRule>
  </conditionalFormatting>
  <conditionalFormatting sqref="B50:C50">
    <cfRule type="expression" dxfId="1604" priority="318">
      <formula>$P53&gt;0</formula>
    </cfRule>
    <cfRule type="expression" dxfId="1603" priority="319">
      <formula>$O53&gt;0</formula>
    </cfRule>
  </conditionalFormatting>
  <conditionalFormatting sqref="B40:C41">
    <cfRule type="expression" dxfId="1602" priority="320">
      <formula>$P42&gt;0</formula>
    </cfRule>
    <cfRule type="expression" dxfId="1601" priority="321">
      <formula>$O42&gt;0</formula>
    </cfRule>
  </conditionalFormatting>
  <conditionalFormatting sqref="B49:C49">
    <cfRule type="expression" dxfId="1600" priority="315">
      <formula>$P53&gt;0</formula>
    </cfRule>
    <cfRule type="expression" dxfId="1599" priority="316">
      <formula>$O53&gt;0</formula>
    </cfRule>
  </conditionalFormatting>
  <conditionalFormatting sqref="B58:C58">
    <cfRule type="expression" dxfId="1598" priority="296">
      <formula>$P67&gt;0</formula>
    </cfRule>
    <cfRule type="expression" dxfId="1597" priority="297">
      <formula>$O67&gt;0</formula>
    </cfRule>
  </conditionalFormatting>
  <conditionalFormatting sqref="B51:C51">
    <cfRule type="expression" dxfId="1596" priority="299">
      <formula>#REF!&gt;0</formula>
    </cfRule>
    <cfRule type="expression" dxfId="1595" priority="300">
      <formula>#REF!&gt;0</formula>
    </cfRule>
  </conditionalFormatting>
  <conditionalFormatting sqref="B54:C57">
    <cfRule type="expression" dxfId="1594" priority="301">
      <formula>$P62&gt;0</formula>
    </cfRule>
    <cfRule type="expression" dxfId="1593" priority="302">
      <formula>$O62&gt;0</formula>
    </cfRule>
  </conditionalFormatting>
  <conditionalFormatting sqref="B59:C59">
    <cfRule type="expression" dxfId="1592" priority="305">
      <formula>$P69&gt;0</formula>
    </cfRule>
    <cfRule type="expression" dxfId="1591" priority="306">
      <formula>$O69&gt;0</formula>
    </cfRule>
  </conditionalFormatting>
  <conditionalFormatting sqref="B52:C52">
    <cfRule type="expression" dxfId="1590" priority="308">
      <formula>#REF!&gt;0</formula>
    </cfRule>
    <cfRule type="expression" dxfId="1589" priority="309">
      <formula>#REF!&gt;0</formula>
    </cfRule>
  </conditionalFormatting>
  <conditionalFormatting sqref="B53:C53">
    <cfRule type="expression" dxfId="1588" priority="310">
      <formula>$P60&gt;0</formula>
    </cfRule>
    <cfRule type="expression" dxfId="1587" priority="311">
      <formula>$O60&gt;0</formula>
    </cfRule>
  </conditionalFormatting>
  <conditionalFormatting sqref="D60:H67">
    <cfRule type="expression" dxfId="1586" priority="293">
      <formula>#REF!&gt;#REF!</formula>
    </cfRule>
    <cfRule type="expression" dxfId="1585" priority="294">
      <formula>#REF!&gt;0</formula>
    </cfRule>
    <cfRule type="expression" dxfId="1584" priority="295">
      <formula>#REF!&gt;0</formula>
    </cfRule>
  </conditionalFormatting>
  <conditionalFormatting sqref="B60:C60">
    <cfRule type="expression" dxfId="1583" priority="291">
      <formula>$P60&gt;0</formula>
    </cfRule>
    <cfRule type="expression" dxfId="1582" priority="292">
      <formula>$O60&gt;0</formula>
    </cfRule>
  </conditionalFormatting>
  <conditionalFormatting sqref="B60:H67">
    <cfRule type="expression" dxfId="1581" priority="289">
      <formula>NOT(ISBLANK($G60))</formula>
    </cfRule>
  </conditionalFormatting>
  <conditionalFormatting sqref="B61:C61">
    <cfRule type="expression" dxfId="1580" priority="286">
      <formula>$P63&gt;0</formula>
    </cfRule>
    <cfRule type="expression" dxfId="1579" priority="287">
      <formula>$O63&gt;0</formula>
    </cfRule>
  </conditionalFormatting>
  <conditionalFormatting sqref="B65:C65">
    <cfRule type="expression" dxfId="1578" priority="283">
      <formula>$P68&gt;0</formula>
    </cfRule>
    <cfRule type="expression" dxfId="1577" priority="284">
      <formula>$O68&gt;0</formula>
    </cfRule>
  </conditionalFormatting>
  <conditionalFormatting sqref="B66:C66">
    <cfRule type="expression" dxfId="1576" priority="280">
      <formula>$P70&gt;0</formula>
    </cfRule>
    <cfRule type="expression" dxfId="1575" priority="281">
      <formula>$O70&gt;0</formula>
    </cfRule>
  </conditionalFormatting>
  <conditionalFormatting sqref="B64:C64">
    <cfRule type="expression" dxfId="1574" priority="277">
      <formula>#REF!&gt;0</formula>
    </cfRule>
    <cfRule type="expression" dxfId="1573" priority="278">
      <formula>#REF!&gt;0</formula>
    </cfRule>
  </conditionalFormatting>
  <conditionalFormatting sqref="B67:C67">
    <cfRule type="expression" dxfId="1572" priority="273">
      <formula>$P76&gt;0</formula>
    </cfRule>
    <cfRule type="expression" dxfId="1571" priority="274">
      <formula>$O76&gt;0</formula>
    </cfRule>
  </conditionalFormatting>
  <conditionalFormatting sqref="D68:H76">
    <cfRule type="expression" dxfId="1570" priority="267">
      <formula>#REF!&gt;#REF!</formula>
    </cfRule>
    <cfRule type="expression" dxfId="1569" priority="268">
      <formula>#REF!&gt;0</formula>
    </cfRule>
    <cfRule type="expression" dxfId="1568" priority="269">
      <formula>#REF!&gt;0</formula>
    </cfRule>
  </conditionalFormatting>
  <conditionalFormatting sqref="B68:H76">
    <cfRule type="expression" dxfId="1567" priority="266">
      <formula>NOT(ISBLANK($G68))</formula>
    </cfRule>
  </conditionalFormatting>
  <conditionalFormatting sqref="B71:C71">
    <cfRule type="expression" dxfId="1566" priority="270">
      <formula>$P73&gt;0</formula>
    </cfRule>
    <cfRule type="expression" dxfId="1565" priority="271">
      <formula>$O73&gt;0</formula>
    </cfRule>
  </conditionalFormatting>
  <conditionalFormatting sqref="B74:C74">
    <cfRule type="expression" dxfId="1564" priority="263">
      <formula>$P77&gt;0</formula>
    </cfRule>
    <cfRule type="expression" dxfId="1563" priority="264">
      <formula>$O77&gt;0</formula>
    </cfRule>
  </conditionalFormatting>
  <conditionalFormatting sqref="B72:C72">
    <cfRule type="expression" dxfId="1562" priority="260">
      <formula>$P76&gt;0</formula>
    </cfRule>
    <cfRule type="expression" dxfId="1561" priority="261">
      <formula>$O76&gt;0</formula>
    </cfRule>
  </conditionalFormatting>
  <conditionalFormatting sqref="B73:C73">
    <cfRule type="expression" dxfId="1560" priority="257">
      <formula>#REF!&gt;0</formula>
    </cfRule>
    <cfRule type="expression" dxfId="1559" priority="258">
      <formula>#REF!&gt;0</formula>
    </cfRule>
  </conditionalFormatting>
  <conditionalFormatting sqref="B75:C75">
    <cfRule type="expression" dxfId="1558" priority="253">
      <formula>$P83&gt;0</formula>
    </cfRule>
    <cfRule type="expression" dxfId="1557" priority="254">
      <formula>$O83&gt;0</formula>
    </cfRule>
  </conditionalFormatting>
  <conditionalFormatting sqref="B76:C76">
    <cfRule type="expression" dxfId="1556" priority="250">
      <formula>$P86&gt;0</formula>
    </cfRule>
    <cfRule type="expression" dxfId="1555" priority="251">
      <formula>$O86&gt;0</formula>
    </cfRule>
  </conditionalFormatting>
  <conditionalFormatting sqref="D77:H90">
    <cfRule type="expression" dxfId="1554" priority="244">
      <formula>#REF!&gt;#REF!</formula>
    </cfRule>
    <cfRule type="expression" dxfId="1553" priority="245">
      <formula>#REF!&gt;0</formula>
    </cfRule>
    <cfRule type="expression" dxfId="1552" priority="246">
      <formula>#REF!&gt;0</formula>
    </cfRule>
  </conditionalFormatting>
  <conditionalFormatting sqref="B77:H90">
    <cfRule type="expression" dxfId="1551" priority="243">
      <formula>NOT(ISBLANK($G77))</formula>
    </cfRule>
  </conditionalFormatting>
  <conditionalFormatting sqref="B84:C84 B77:C77 B93:C93">
    <cfRule type="expression" dxfId="1550" priority="247">
      <formula>$P78&gt;0</formula>
    </cfRule>
    <cfRule type="expression" dxfId="1549" priority="248">
      <formula>$O78&gt;0</formula>
    </cfRule>
  </conditionalFormatting>
  <conditionalFormatting sqref="B89:C89">
    <cfRule type="expression" dxfId="1548" priority="240">
      <formula>$P91&gt;0</formula>
    </cfRule>
    <cfRule type="expression" dxfId="1547" priority="241">
      <formula>$O91&gt;0</formula>
    </cfRule>
  </conditionalFormatting>
  <conditionalFormatting sqref="B88:C88">
    <cfRule type="expression" dxfId="1546" priority="237">
      <formula>$P91&gt;0</formula>
    </cfRule>
    <cfRule type="expression" dxfId="1545" priority="238">
      <formula>$O91&gt;0</formula>
    </cfRule>
  </conditionalFormatting>
  <conditionalFormatting sqref="B82:C82">
    <cfRule type="expression" dxfId="1544" priority="234">
      <formula>#REF!&gt;0</formula>
    </cfRule>
    <cfRule type="expression" dxfId="1543" priority="235">
      <formula>#REF!&gt;0</formula>
    </cfRule>
  </conditionalFormatting>
  <conditionalFormatting sqref="B86:C86 B83:C83">
    <cfRule type="expression" dxfId="1542" priority="231">
      <formula>#REF!&gt;0</formula>
    </cfRule>
    <cfRule type="expression" dxfId="1541" priority="232">
      <formula>#REF!&gt;0</formula>
    </cfRule>
  </conditionalFormatting>
  <conditionalFormatting sqref="B90:C90">
    <cfRule type="expression" dxfId="1540" priority="225">
      <formula>$P97&gt;0</formula>
    </cfRule>
    <cfRule type="expression" dxfId="1539" priority="226">
      <formula>$O97&gt;0</formula>
    </cfRule>
  </conditionalFormatting>
  <conditionalFormatting sqref="D93:H98 D91:G92">
    <cfRule type="expression" dxfId="1538" priority="219">
      <formula>#REF!&gt;#REF!</formula>
    </cfRule>
    <cfRule type="expression" dxfId="1537" priority="220">
      <formula>#REF!&gt;0</formula>
    </cfRule>
    <cfRule type="expression" dxfId="1536" priority="221">
      <formula>#REF!&gt;0</formula>
    </cfRule>
  </conditionalFormatting>
  <conditionalFormatting sqref="B93:H98 B91:G92">
    <cfRule type="expression" dxfId="1535" priority="218">
      <formula>NOT(ISBLANK($G91))</formula>
    </cfRule>
  </conditionalFormatting>
  <conditionalFormatting sqref="B95:C95">
    <cfRule type="expression" dxfId="1534" priority="222">
      <formula>$P97&gt;0</formula>
    </cfRule>
    <cfRule type="expression" dxfId="1533" priority="223">
      <formula>$O97&gt;0</formula>
    </cfRule>
  </conditionalFormatting>
  <conditionalFormatting sqref="B97:C97">
    <cfRule type="expression" dxfId="1532" priority="215">
      <formula>$P98&gt;0</formula>
    </cfRule>
    <cfRule type="expression" dxfId="1531" priority="216">
      <formula>$O98&gt;0</formula>
    </cfRule>
  </conditionalFormatting>
  <conditionalFormatting sqref="B94:C94">
    <cfRule type="expression" dxfId="1530" priority="212">
      <formula>#REF!&gt;0</formula>
    </cfRule>
    <cfRule type="expression" dxfId="1529" priority="213">
      <formula>#REF!&gt;0</formula>
    </cfRule>
  </conditionalFormatting>
  <conditionalFormatting sqref="B96:C96">
    <cfRule type="expression" dxfId="1528" priority="208">
      <formula>#REF!&gt;0</formula>
    </cfRule>
    <cfRule type="expression" dxfId="1527" priority="209">
      <formula>#REF!&gt;0</formula>
    </cfRule>
  </conditionalFormatting>
  <conditionalFormatting sqref="B98:C98">
    <cfRule type="expression" dxfId="1526" priority="204">
      <formula>$P106&gt;0</formula>
    </cfRule>
    <cfRule type="expression" dxfId="1525" priority="205">
      <formula>$O106&gt;0</formula>
    </cfRule>
  </conditionalFormatting>
  <conditionalFormatting sqref="D99:H110">
    <cfRule type="expression" dxfId="1524" priority="198">
      <formula>#REF!&gt;#REF!</formula>
    </cfRule>
    <cfRule type="expression" dxfId="1523" priority="199">
      <formula>#REF!&gt;0</formula>
    </cfRule>
    <cfRule type="expression" dxfId="1522" priority="200">
      <formula>#REF!&gt;0</formula>
    </cfRule>
  </conditionalFormatting>
  <conditionalFormatting sqref="B99:H110">
    <cfRule type="expression" dxfId="1521" priority="197">
      <formula>NOT(ISBLANK($G99))</formula>
    </cfRule>
  </conditionalFormatting>
  <conditionalFormatting sqref="B109:C109 B101:C101 B99:C99">
    <cfRule type="expression" dxfId="1520" priority="201">
      <formula>$P102&gt;0</formula>
    </cfRule>
    <cfRule type="expression" dxfId="1519" priority="202">
      <formula>$O102&gt;0</formula>
    </cfRule>
  </conditionalFormatting>
  <conditionalFormatting sqref="B100:C100">
    <cfRule type="expression" dxfId="1518" priority="194">
      <formula>#REF!&gt;0</formula>
    </cfRule>
    <cfRule type="expression" dxfId="1517" priority="195">
      <formula>#REF!&gt;0</formula>
    </cfRule>
  </conditionalFormatting>
  <conditionalFormatting sqref="B102:C107">
    <cfRule type="expression" dxfId="1516" priority="191">
      <formula>$P104&gt;0</formula>
    </cfRule>
    <cfRule type="expression" dxfId="1515" priority="192">
      <formula>$O104&gt;0</formula>
    </cfRule>
  </conditionalFormatting>
  <conditionalFormatting sqref="B108:C108">
    <cfRule type="expression" dxfId="1514" priority="188">
      <formula>$P112&gt;0</formula>
    </cfRule>
    <cfRule type="expression" dxfId="1513" priority="189">
      <formula>$O112&gt;0</formula>
    </cfRule>
  </conditionalFormatting>
  <conditionalFormatting sqref="B110:C110">
    <cfRule type="expression" dxfId="1512" priority="184">
      <formula>$P116&gt;0</formula>
    </cfRule>
    <cfRule type="expression" dxfId="1511" priority="185">
      <formula>$O116&gt;0</formula>
    </cfRule>
  </conditionalFormatting>
  <conditionalFormatting sqref="D111:H116">
    <cfRule type="expression" dxfId="1510" priority="178">
      <formula>#REF!&gt;#REF!</formula>
    </cfRule>
    <cfRule type="expression" dxfId="1509" priority="179">
      <formula>#REF!&gt;0</formula>
    </cfRule>
    <cfRule type="expression" dxfId="1508" priority="180">
      <formula>#REF!&gt;0</formula>
    </cfRule>
  </conditionalFormatting>
  <conditionalFormatting sqref="B111:H116">
    <cfRule type="expression" dxfId="1507" priority="177">
      <formula>NOT(ISBLANK($G111))</formula>
    </cfRule>
  </conditionalFormatting>
  <conditionalFormatting sqref="B111:C111">
    <cfRule type="expression" dxfId="1506" priority="181">
      <formula>$P112&gt;0</formula>
    </cfRule>
    <cfRule type="expression" dxfId="1505" priority="182">
      <formula>$O112&gt;0</formula>
    </cfRule>
  </conditionalFormatting>
  <conditionalFormatting sqref="B112:C112">
    <cfRule type="expression" dxfId="1504" priority="174">
      <formula>#REF!&gt;0</formula>
    </cfRule>
    <cfRule type="expression" dxfId="1503" priority="175">
      <formula>#REF!&gt;0</formula>
    </cfRule>
  </conditionalFormatting>
  <conditionalFormatting sqref="B116:C116 B113:C114">
    <cfRule type="expression" dxfId="1502" priority="171">
      <formula>$P115&gt;0</formula>
    </cfRule>
    <cfRule type="expression" dxfId="1501" priority="172">
      <formula>$O115&gt;0</formula>
    </cfRule>
  </conditionalFormatting>
  <conditionalFormatting sqref="B115:C115">
    <cfRule type="expression" dxfId="1500" priority="168">
      <formula>$P118&gt;0</formula>
    </cfRule>
    <cfRule type="expression" dxfId="1499" priority="169">
      <formula>$O118&gt;0</formula>
    </cfRule>
  </conditionalFormatting>
  <conditionalFormatting sqref="D117:H124">
    <cfRule type="expression" dxfId="1498" priority="165">
      <formula>#REF!&gt;#REF!</formula>
    </cfRule>
    <cfRule type="expression" dxfId="1497" priority="166">
      <formula>#REF!&gt;0</formula>
    </cfRule>
    <cfRule type="expression" dxfId="1496" priority="167">
      <formula>#REF!&gt;0</formula>
    </cfRule>
  </conditionalFormatting>
  <conditionalFormatting sqref="B117:C118">
    <cfRule type="expression" dxfId="1495" priority="163">
      <formula>$P117&gt;0</formula>
    </cfRule>
    <cfRule type="expression" dxfId="1494" priority="164">
      <formula>$O117&gt;0</formula>
    </cfRule>
  </conditionalFormatting>
  <conditionalFormatting sqref="B117:H124">
    <cfRule type="expression" dxfId="1493" priority="161">
      <formula>NOT(ISBLANK($G117))</formula>
    </cfRule>
  </conditionalFormatting>
  <conditionalFormatting sqref="B121:C122 B119:C119">
    <cfRule type="expression" dxfId="1492" priority="158">
      <formula>$P122&gt;0</formula>
    </cfRule>
    <cfRule type="expression" dxfId="1491" priority="159">
      <formula>$O122&gt;0</formula>
    </cfRule>
  </conditionalFormatting>
  <conditionalFormatting sqref="B123:C123 B120:C120">
    <cfRule type="expression" dxfId="1490" priority="155">
      <formula>$P122&gt;0</formula>
    </cfRule>
    <cfRule type="expression" dxfId="1489" priority="156">
      <formula>$O122&gt;0</formula>
    </cfRule>
  </conditionalFormatting>
  <conditionalFormatting sqref="B124:C124">
    <cfRule type="expression" dxfId="1488" priority="152">
      <formula>$P134&gt;0</formula>
    </cfRule>
    <cfRule type="expression" dxfId="1487" priority="153">
      <formula>$O134&gt;0</formula>
    </cfRule>
  </conditionalFormatting>
  <conditionalFormatting sqref="D125:H130">
    <cfRule type="expression" dxfId="1486" priority="146">
      <formula>#REF!&gt;#REF!</formula>
    </cfRule>
    <cfRule type="expression" dxfId="1485" priority="147">
      <formula>#REF!&gt;0</formula>
    </cfRule>
    <cfRule type="expression" dxfId="1484" priority="148">
      <formula>#REF!&gt;0</formula>
    </cfRule>
  </conditionalFormatting>
  <conditionalFormatting sqref="B125:H130">
    <cfRule type="expression" dxfId="1483" priority="145">
      <formula>NOT(ISBLANK($G125))</formula>
    </cfRule>
  </conditionalFormatting>
  <conditionalFormatting sqref="B125:C125">
    <cfRule type="expression" dxfId="1482" priority="149">
      <formula>$P128&gt;0</formula>
    </cfRule>
    <cfRule type="expression" dxfId="1481" priority="150">
      <formula>$O128&gt;0</formula>
    </cfRule>
  </conditionalFormatting>
  <conditionalFormatting sqref="B126:C126">
    <cfRule type="expression" dxfId="1480" priority="142">
      <formula>$P130&gt;0</formula>
    </cfRule>
    <cfRule type="expression" dxfId="1479" priority="143">
      <formula>$O130&gt;0</formula>
    </cfRule>
  </conditionalFormatting>
  <conditionalFormatting sqref="B127:C127">
    <cfRule type="expression" dxfId="1478" priority="139">
      <formula>$P133&gt;0</formula>
    </cfRule>
    <cfRule type="expression" dxfId="1477" priority="140">
      <formula>$O133&gt;0</formula>
    </cfRule>
  </conditionalFormatting>
  <conditionalFormatting sqref="B128:C128">
    <cfRule type="expression" dxfId="1476" priority="130">
      <formula>$P136&gt;0</formula>
    </cfRule>
    <cfRule type="expression" dxfId="1475" priority="131">
      <formula>$O136&gt;0</formula>
    </cfRule>
  </conditionalFormatting>
  <conditionalFormatting sqref="B130:C130">
    <cfRule type="expression" dxfId="1474" priority="133">
      <formula>$P140&gt;0</formula>
    </cfRule>
    <cfRule type="expression" dxfId="1473" priority="134">
      <formula>$O140&gt;0</formula>
    </cfRule>
  </conditionalFormatting>
  <conditionalFormatting sqref="B129:C129">
    <cfRule type="expression" dxfId="1472" priority="136">
      <formula>$P138&gt;0</formula>
    </cfRule>
    <cfRule type="expression" dxfId="1471" priority="137">
      <formula>$O138&gt;0</formula>
    </cfRule>
  </conditionalFormatting>
  <conditionalFormatting sqref="D131:H141">
    <cfRule type="expression" dxfId="1470" priority="124">
      <formula>#REF!&gt;#REF!</formula>
    </cfRule>
    <cfRule type="expression" dxfId="1469" priority="125">
      <formula>#REF!&gt;0</formula>
    </cfRule>
    <cfRule type="expression" dxfId="1468" priority="126">
      <formula>#REF!&gt;0</formula>
    </cfRule>
  </conditionalFormatting>
  <conditionalFormatting sqref="B131:C131">
    <cfRule type="expression" dxfId="1467" priority="122">
      <formula>$P131&gt;0</formula>
    </cfRule>
    <cfRule type="expression" dxfId="1466" priority="123">
      <formula>$O131&gt;0</formula>
    </cfRule>
  </conditionalFormatting>
  <conditionalFormatting sqref="B131:H141">
    <cfRule type="expression" dxfId="1465" priority="120">
      <formula>NOT(ISBLANK($G131))</formula>
    </cfRule>
  </conditionalFormatting>
  <conditionalFormatting sqref="B132:C134">
    <cfRule type="expression" dxfId="1464" priority="127">
      <formula>$P134&gt;0</formula>
    </cfRule>
    <cfRule type="expression" dxfId="1463" priority="128">
      <formula>$O134&gt;0</formula>
    </cfRule>
  </conditionalFormatting>
  <conditionalFormatting sqref="B135:C136">
    <cfRule type="expression" dxfId="1462" priority="117">
      <formula>$P138&gt;0</formula>
    </cfRule>
    <cfRule type="expression" dxfId="1461" priority="118">
      <formula>$O138&gt;0</formula>
    </cfRule>
  </conditionalFormatting>
  <conditionalFormatting sqref="B137:C137">
    <cfRule type="expression" dxfId="1460" priority="114">
      <formula>$P141&gt;0</formula>
    </cfRule>
    <cfRule type="expression" dxfId="1459" priority="115">
      <formula>$O141&gt;0</formula>
    </cfRule>
  </conditionalFormatting>
  <conditionalFormatting sqref="B138:C139">
    <cfRule type="expression" dxfId="1458" priority="105">
      <formula>$P145&gt;0</formula>
    </cfRule>
    <cfRule type="expression" dxfId="1457" priority="106">
      <formula>$O145&gt;0</formula>
    </cfRule>
  </conditionalFormatting>
  <conditionalFormatting sqref="B140:C140">
    <cfRule type="expression" dxfId="1456" priority="108">
      <formula>$P148&gt;0</formula>
    </cfRule>
    <cfRule type="expression" dxfId="1455" priority="109">
      <formula>$O148&gt;0</formula>
    </cfRule>
  </conditionalFormatting>
  <conditionalFormatting sqref="B141:C141">
    <cfRule type="expression" dxfId="1454" priority="111">
      <formula>$P150&gt;0</formula>
    </cfRule>
    <cfRule type="expression" dxfId="1453" priority="112">
      <formula>$O150&gt;0</formula>
    </cfRule>
  </conditionalFormatting>
  <conditionalFormatting sqref="D142:H143">
    <cfRule type="expression" dxfId="1452" priority="102">
      <formula>#REF!&gt;#REF!</formula>
    </cfRule>
    <cfRule type="expression" dxfId="1451" priority="103">
      <formula>#REF!&gt;0</formula>
    </cfRule>
    <cfRule type="expression" dxfId="1450" priority="104">
      <formula>#REF!&gt;0</formula>
    </cfRule>
  </conditionalFormatting>
  <conditionalFormatting sqref="B142:C143">
    <cfRule type="expression" dxfId="1449" priority="100">
      <formula>$P142&gt;0</formula>
    </cfRule>
    <cfRule type="expression" dxfId="1448" priority="101">
      <formula>$O142&gt;0</formula>
    </cfRule>
  </conditionalFormatting>
  <conditionalFormatting sqref="B142:H143">
    <cfRule type="expression" dxfId="1447" priority="98">
      <formula>NOT(ISBLANK($G142))</formula>
    </cfRule>
  </conditionalFormatting>
  <conditionalFormatting sqref="D144:H243 D246:H271 D244:G245 D273:H273 D272:G272 D276:H277 D274:G275 D280:H284 D278:G279">
    <cfRule type="expression" dxfId="75" priority="92">
      <formula>#REF!&gt;#REF!</formula>
    </cfRule>
    <cfRule type="expression" dxfId="74" priority="93">
      <formula>#REF!&gt;0</formula>
    </cfRule>
    <cfRule type="expression" dxfId="73" priority="94">
      <formula>#REF!&gt;0</formula>
    </cfRule>
  </conditionalFormatting>
  <conditionalFormatting sqref="B144:H243 B246:H271 B244:G245 B273:H273 B272:G272 B276:H277 B274:G275 B280:H284 B278:G279">
    <cfRule type="expression" dxfId="72" priority="91">
      <formula>NOT(ISBLANK($G144))</formula>
    </cfRule>
  </conditionalFormatting>
  <conditionalFormatting sqref="B154:C155 B152:C152 B149:C150 B144:C145">
    <cfRule type="expression" dxfId="1446" priority="95">
      <formula>$P145&gt;0</formula>
    </cfRule>
    <cfRule type="expression" dxfId="1445" priority="96">
      <formula>$O145&gt;0</formula>
    </cfRule>
  </conditionalFormatting>
  <conditionalFormatting sqref="B153:C153 B151:C151 B146:C148 B158:C284">
    <cfRule type="expression" dxfId="113" priority="88">
      <formula>$P148&gt;0</formula>
    </cfRule>
    <cfRule type="expression" dxfId="112" priority="89">
      <formula>$O148&gt;0</formula>
    </cfRule>
  </conditionalFormatting>
  <conditionalFormatting sqref="B156:C157">
    <cfRule type="expression" dxfId="1444" priority="85">
      <formula>#REF!&gt;0</formula>
    </cfRule>
    <cfRule type="expression" dxfId="1443" priority="86">
      <formula>#REF!&gt;0</formula>
    </cfRule>
  </conditionalFormatting>
  <conditionalFormatting sqref="H91:H92">
    <cfRule type="expression" dxfId="95" priority="30">
      <formula>#REF!&gt;#REF!</formula>
    </cfRule>
    <cfRule type="expression" dxfId="94" priority="31">
      <formula>#REF!&gt;0</formula>
    </cfRule>
    <cfRule type="expression" dxfId="93" priority="32">
      <formula>#REF!&gt;0</formula>
    </cfRule>
  </conditionalFormatting>
  <conditionalFormatting sqref="H91:H92">
    <cfRule type="expression" dxfId="89" priority="29">
      <formula>NOT(ISBLANK($G91))</formula>
    </cfRule>
  </conditionalFormatting>
  <conditionalFormatting sqref="H244">
    <cfRule type="expression" dxfId="67" priority="26">
      <formula>#REF!&gt;#REF!</formula>
    </cfRule>
    <cfRule type="expression" dxfId="66" priority="27">
      <formula>#REF!&gt;0</formula>
    </cfRule>
    <cfRule type="expression" dxfId="65" priority="28">
      <formula>#REF!&gt;0</formula>
    </cfRule>
  </conditionalFormatting>
  <conditionalFormatting sqref="H244">
    <cfRule type="expression" dxfId="61" priority="25">
      <formula>NOT(ISBLANK($G244))</formula>
    </cfRule>
  </conditionalFormatting>
  <conditionalFormatting sqref="H245">
    <cfRule type="expression" dxfId="59" priority="22">
      <formula>#REF!&gt;#REF!</formula>
    </cfRule>
    <cfRule type="expression" dxfId="58" priority="23">
      <formula>#REF!&gt;0</formula>
    </cfRule>
    <cfRule type="expression" dxfId="57" priority="24">
      <formula>#REF!&gt;0</formula>
    </cfRule>
  </conditionalFormatting>
  <conditionalFormatting sqref="H245">
    <cfRule type="expression" dxfId="53" priority="21">
      <formula>NOT(ISBLANK($G245))</formula>
    </cfRule>
  </conditionalFormatting>
  <conditionalFormatting sqref="H272">
    <cfRule type="expression" dxfId="47" priority="18">
      <formula>#REF!&gt;#REF!</formula>
    </cfRule>
    <cfRule type="expression" dxfId="46" priority="19">
      <formula>#REF!&gt;0</formula>
    </cfRule>
    <cfRule type="expression" dxfId="45" priority="20">
      <formula>#REF!&gt;0</formula>
    </cfRule>
  </conditionalFormatting>
  <conditionalFormatting sqref="H272">
    <cfRule type="expression" dxfId="41" priority="17">
      <formula>NOT(ISBLANK($G272))</formula>
    </cfRule>
  </conditionalFormatting>
  <conditionalFormatting sqref="H274:H275">
    <cfRule type="expression" dxfId="27" priority="10">
      <formula>#REF!&gt;#REF!</formula>
    </cfRule>
    <cfRule type="expression" dxfId="26" priority="11">
      <formula>#REF!&gt;0</formula>
    </cfRule>
    <cfRule type="expression" dxfId="25" priority="12">
      <formula>#REF!&gt;0</formula>
    </cfRule>
  </conditionalFormatting>
  <conditionalFormatting sqref="H274:H275">
    <cfRule type="expression" dxfId="21" priority="9">
      <formula>NOT(ISBLANK($G274))</formula>
    </cfRule>
  </conditionalFormatting>
  <conditionalFormatting sqref="H278">
    <cfRule type="expression" dxfId="15" priority="6">
      <formula>#REF!&gt;#REF!</formula>
    </cfRule>
    <cfRule type="expression" dxfId="14" priority="7">
      <formula>#REF!&gt;0</formula>
    </cfRule>
    <cfRule type="expression" dxfId="13" priority="8">
      <formula>#REF!&gt;0</formula>
    </cfRule>
  </conditionalFormatting>
  <conditionalFormatting sqref="H278">
    <cfRule type="expression" dxfId="9" priority="5">
      <formula>NOT(ISBLANK($G278))</formula>
    </cfRule>
  </conditionalFormatting>
  <conditionalFormatting sqref="H279">
    <cfRule type="expression" dxfId="7" priority="2">
      <formula>#REF!&gt;#REF!</formula>
    </cfRule>
    <cfRule type="expression" dxfId="6" priority="3">
      <formula>#REF!&gt;0</formula>
    </cfRule>
    <cfRule type="expression" dxfId="5" priority="4">
      <formula>#REF!&gt;0</formula>
    </cfRule>
  </conditionalFormatting>
  <conditionalFormatting sqref="H279">
    <cfRule type="expression" dxfId="1" priority="1">
      <formula>NOT(ISBLANK($G279))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3" id="{D879576C-7280-417A-9ADF-17349377A5C3}">
            <xm:f>$N6&gt;'[Train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B2:C3</xm:sqref>
        </x14:conditionalFormatting>
        <x14:conditionalFormatting xmlns:xm="http://schemas.microsoft.com/office/excel/2006/main">
          <x14:cfRule type="expression" priority="386" id="{621120FE-E368-4ACD-A35C-3F17096FAEB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</xm:sqref>
        </x14:conditionalFormatting>
        <x14:conditionalFormatting xmlns:xm="http://schemas.microsoft.com/office/excel/2006/main">
          <x14:cfRule type="expression" priority="383" id="{7581D7F7-646A-4FB5-B216-DAA99F4F84E3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B5:C5</xm:sqref>
        </x14:conditionalFormatting>
        <x14:conditionalFormatting xmlns:xm="http://schemas.microsoft.com/office/excel/2006/main">
          <x14:cfRule type="expression" priority="380" id="{585C77FA-EAC4-4BFD-A20C-5E064A7949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expression" priority="377" id="{AB38EE7D-3ACA-4D1C-9B43-48E877799F4B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 B7:C7</xm:sqref>
        </x14:conditionalFormatting>
        <x14:conditionalFormatting xmlns:xm="http://schemas.microsoft.com/office/excel/2006/main">
          <x14:cfRule type="expression" priority="370" id="{16EE245E-68C1-418E-81DB-4A600593184D}">
            <xm:f>$N12&gt;'[Train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B22:C22 B15:C18 B8:C8 B45:C46</xm:sqref>
        </x14:conditionalFormatting>
        <x14:conditionalFormatting xmlns:xm="http://schemas.microsoft.com/office/excel/2006/main">
          <x14:cfRule type="expression" priority="367" id="{540DE0C9-8939-4C55-B25D-3FF5DC2A7A4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B9:C9</xm:sqref>
        </x14:conditionalFormatting>
        <x14:conditionalFormatting xmlns:xm="http://schemas.microsoft.com/office/excel/2006/main">
          <x14:cfRule type="expression" priority="364" id="{D6C62ABF-9ED6-48B9-B0A5-37086DA6AC8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B23:C23 B10:C10</xm:sqref>
        </x14:conditionalFormatting>
        <x14:conditionalFormatting xmlns:xm="http://schemas.microsoft.com/office/excel/2006/main">
          <x14:cfRule type="expression" priority="361" id="{84D63450-2E43-4709-8EF9-428A71F2382F}">
            <xm:f>$N13&gt;'[Train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 B68:C68</xm:sqref>
        </x14:conditionalFormatting>
        <x14:conditionalFormatting xmlns:xm="http://schemas.microsoft.com/office/excel/2006/main">
          <x14:cfRule type="expression" priority="358" id="{ED8D8B6B-CA9C-40F8-BBF7-9A3DDF0D1ADF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B12:C12 B38:C38 B42:C43 B62:C62 B79:C81</xm:sqref>
        </x14:conditionalFormatting>
        <x14:conditionalFormatting xmlns:xm="http://schemas.microsoft.com/office/excel/2006/main">
          <x14:cfRule type="expression" priority="356" id="{3D8F5C16-31AD-48CF-AD66-12AB873EF1A5}">
            <xm:f>$N16&gt;'[Train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357" id="{DDBFDD2F-41C2-490E-B5E7-2D97BC9C58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353" id="{87B73D47-CA10-428D-AAE7-0E14BCFC84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</xm:sqref>
        </x14:conditionalFormatting>
        <x14:conditionalFormatting xmlns:xm="http://schemas.microsoft.com/office/excel/2006/main">
          <x14:cfRule type="expression" priority="350" id="{9CECC216-E517-4CBC-8B83-CA5271D3ED7B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B26:C28</xm:sqref>
        </x14:conditionalFormatting>
        <x14:conditionalFormatting xmlns:xm="http://schemas.microsoft.com/office/excel/2006/main">
          <x14:cfRule type="expression" priority="347" id="{A769FAE7-062E-418F-AE20-76D7729D3908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B29:C30</xm:sqref>
        </x14:conditionalFormatting>
        <x14:conditionalFormatting xmlns:xm="http://schemas.microsoft.com/office/excel/2006/main">
          <x14:cfRule type="expression" priority="345" id="{FCDBC210-1B22-4F6D-ABCE-3C7831935B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346" id="{8DE69662-4E21-4948-93FA-3092C73A6476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340" id="{3D2099AA-9DAD-4261-82FE-F889BC6BBEF0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332" id="{5E3AF0ED-E043-4922-A3D1-30A1898A00DB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330" id="{D78A224F-FCC9-4764-ADD5-EF11634E94A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B35:C35</xm:sqref>
        </x14:conditionalFormatting>
        <x14:conditionalFormatting xmlns:xm="http://schemas.microsoft.com/office/excel/2006/main">
          <x14:cfRule type="expression" priority="327" id="{9C9D6BD6-FDEE-4C8F-8C31-7D6CF5544A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 B39:C39 B36:C36</xm:sqref>
        </x14:conditionalFormatting>
        <x14:conditionalFormatting xmlns:xm="http://schemas.microsoft.com/office/excel/2006/main">
          <x14:cfRule type="expression" priority="322" id="{9D86A9B4-CA58-484A-9E8C-3F87E28C0C58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B50:C50</xm:sqref>
        </x14:conditionalFormatting>
        <x14:conditionalFormatting xmlns:xm="http://schemas.microsoft.com/office/excel/2006/main">
          <x14:cfRule type="expression" priority="323" id="{10B5F006-5E02-4A45-BCA2-B93F7E9F34E2}">
            <xm:f>$N40&gt;'[Train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B37:C37</xm:sqref>
        </x14:conditionalFormatting>
        <x14:conditionalFormatting xmlns:xm="http://schemas.microsoft.com/office/excel/2006/main">
          <x14:cfRule type="expression" priority="324" id="{6779EA0D-FCD0-46B2-9CF0-50B6100E4ABE}">
            <xm:f>$N42&gt;'[Train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B40:C41</xm:sqref>
        </x14:conditionalFormatting>
        <x14:conditionalFormatting xmlns:xm="http://schemas.microsoft.com/office/excel/2006/main">
          <x14:cfRule type="expression" priority="317" id="{4E4A6783-61B0-49EB-A0D3-65EAE9F98A0D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B49:C49</xm:sqref>
        </x14:conditionalFormatting>
        <x14:conditionalFormatting xmlns:xm="http://schemas.microsoft.com/office/excel/2006/main">
          <x14:cfRule type="expression" priority="314" id="{8EC37275-A903-40E7-9572-91DA70EC3A89}">
            <xm:f>$N50&gt;'[Train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B47:C48</xm:sqref>
        </x14:conditionalFormatting>
        <x14:conditionalFormatting xmlns:xm="http://schemas.microsoft.com/office/excel/2006/main">
          <x14:cfRule type="expression" priority="298" id="{E7F83BF9-77B1-49F8-AA2E-8C9D52EF9337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B58:C58</xm:sqref>
        </x14:conditionalFormatting>
        <x14:conditionalFormatting xmlns:xm="http://schemas.microsoft.com/office/excel/2006/main">
          <x14:cfRule type="expression" priority="303" id="{F60AE146-7A5C-4C62-BC67-F46E2951686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B51:C51</xm:sqref>
        </x14:conditionalFormatting>
        <x14:conditionalFormatting xmlns:xm="http://schemas.microsoft.com/office/excel/2006/main">
          <x14:cfRule type="expression" priority="304" id="{37B42802-3245-4EB2-8E4A-D146F5452AD6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B54:C57</xm:sqref>
        </x14:conditionalFormatting>
        <x14:conditionalFormatting xmlns:xm="http://schemas.microsoft.com/office/excel/2006/main">
          <x14:cfRule type="expression" priority="307" id="{FEE4FE52-0293-4823-90F3-4B442AEA7DBE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B59:C59</xm:sqref>
        </x14:conditionalFormatting>
        <x14:conditionalFormatting xmlns:xm="http://schemas.microsoft.com/office/excel/2006/main">
          <x14:cfRule type="expression" priority="312" id="{FADD963F-4583-44E3-B3E8-AE8E38A6646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B52:C52</xm:sqref>
        </x14:conditionalFormatting>
        <x14:conditionalFormatting xmlns:xm="http://schemas.microsoft.com/office/excel/2006/main">
          <x14:cfRule type="expression" priority="313" id="{D64A9659-000A-43E1-ABF8-1CE93D3F79E8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B53:C53</xm:sqref>
        </x14:conditionalFormatting>
        <x14:conditionalFormatting xmlns:xm="http://schemas.microsoft.com/office/excel/2006/main">
          <x14:cfRule type="expression" priority="290" id="{D8D7F537-3A18-42F8-A5D0-4EE7FD4F4719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B60:C60</xm:sqref>
        </x14:conditionalFormatting>
        <x14:conditionalFormatting xmlns:xm="http://schemas.microsoft.com/office/excel/2006/main">
          <x14:cfRule type="expression" priority="288" id="{A6CC89C6-2979-4831-9777-C994124EAAC0}">
            <xm:f>$N63&gt;'[Train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B61:C61</xm:sqref>
        </x14:conditionalFormatting>
        <x14:conditionalFormatting xmlns:xm="http://schemas.microsoft.com/office/excel/2006/main">
          <x14:cfRule type="expression" priority="285" id="{02D898C6-82E1-4EE9-A697-1E442B42D38B}">
            <xm:f>$N68&gt;'[Train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B65:C65</xm:sqref>
        </x14:conditionalFormatting>
        <x14:conditionalFormatting xmlns:xm="http://schemas.microsoft.com/office/excel/2006/main">
          <x14:cfRule type="expression" priority="282" id="{E493AD5B-6689-4595-8B6D-4BC55E27CF21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B63:C63</xm:sqref>
        </x14:conditionalFormatting>
        <x14:conditionalFormatting xmlns:xm="http://schemas.microsoft.com/office/excel/2006/main">
          <x14:cfRule type="expression" priority="279" id="{4CC01132-ABA9-4D7E-834A-CC3ADDC113F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B64:C64</xm:sqref>
        </x14:conditionalFormatting>
        <x14:conditionalFormatting xmlns:xm="http://schemas.microsoft.com/office/excel/2006/main">
          <x14:cfRule type="expression" priority="276" id="{351797D5-7CBC-4EF9-AAEA-3960D8DE170A}">
            <xm:f>$N70&gt;'[Train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B66:C66</xm:sqref>
        </x14:conditionalFormatting>
        <x14:conditionalFormatting xmlns:xm="http://schemas.microsoft.com/office/excel/2006/main">
          <x14:cfRule type="expression" priority="275" id="{5E8137F1-A0F6-4745-8AA3-06637FA5B3F2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B67:C67</xm:sqref>
        </x14:conditionalFormatting>
        <x14:conditionalFormatting xmlns:xm="http://schemas.microsoft.com/office/excel/2006/main">
          <x14:cfRule type="expression" priority="272" id="{CBDFD749-6E06-43D3-B3F3-051B07643969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B71:C71</xm:sqref>
        </x14:conditionalFormatting>
        <x14:conditionalFormatting xmlns:xm="http://schemas.microsoft.com/office/excel/2006/main">
          <x14:cfRule type="expression" priority="265" id="{A7D84AC1-0BB4-4E4F-96DA-2FDA92233B97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B69:C70</xm:sqref>
        </x14:conditionalFormatting>
        <x14:conditionalFormatting xmlns:xm="http://schemas.microsoft.com/office/excel/2006/main">
          <x14:cfRule type="expression" priority="262" id="{AF904A31-E871-4ABD-97C3-32BFD1454F3E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B72:C72</xm:sqref>
        </x14:conditionalFormatting>
        <x14:conditionalFormatting xmlns:xm="http://schemas.microsoft.com/office/excel/2006/main">
          <x14:cfRule type="expression" priority="259" id="{6C6105DC-9C66-4535-8719-9DDF02356D1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B73:C73</xm:sqref>
        </x14:conditionalFormatting>
        <x14:conditionalFormatting xmlns:xm="http://schemas.microsoft.com/office/excel/2006/main">
          <x14:cfRule type="expression" priority="256" id="{1CE74D9D-C0D5-4B4A-83F3-00D322BEDB42}">
            <xm:f>$N77&gt;'[Train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B74:C74</xm:sqref>
        </x14:conditionalFormatting>
        <x14:conditionalFormatting xmlns:xm="http://schemas.microsoft.com/office/excel/2006/main">
          <x14:cfRule type="expression" priority="255" id="{A3A2C5FF-4B0E-407D-A679-C9E09EDD5A80}">
            <xm:f>$N83&gt;'[Train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B75:C75</xm:sqref>
        </x14:conditionalFormatting>
        <x14:conditionalFormatting xmlns:xm="http://schemas.microsoft.com/office/excel/2006/main">
          <x14:cfRule type="expression" priority="252" id="{4EACD27C-645C-4415-A761-72FE3728E047}">
            <xm:f>$N86&gt;'[Train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B76:C76</xm:sqref>
        </x14:conditionalFormatting>
        <x14:conditionalFormatting xmlns:xm="http://schemas.microsoft.com/office/excel/2006/main">
          <x14:cfRule type="expression" priority="249" id="{DD3DF57F-C83C-4830-BC39-84355996FC02}">
            <xm:f>$N78&gt;'[Train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B84:C84 B77:C77</xm:sqref>
        </x14:conditionalFormatting>
        <x14:conditionalFormatting xmlns:xm="http://schemas.microsoft.com/office/excel/2006/main">
          <x14:cfRule type="expression" priority="242" id="{BAEACFC8-344F-484F-A8CF-517D4BE1452A}">
            <xm:f>$N80&gt;'[Train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B78:C78</xm:sqref>
        </x14:conditionalFormatting>
        <x14:conditionalFormatting xmlns:xm="http://schemas.microsoft.com/office/excel/2006/main">
          <x14:cfRule type="expression" priority="239" id="{F7549FE2-5CB1-41B1-A785-8278EE5AD82C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B88:C88</xm:sqref>
        </x14:conditionalFormatting>
        <x14:conditionalFormatting xmlns:xm="http://schemas.microsoft.com/office/excel/2006/main">
          <x14:cfRule type="expression" priority="236" id="{4DF2CFD3-C530-4E0C-B44A-5275DD66F89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B82:C82</xm:sqref>
        </x14:conditionalFormatting>
        <x14:conditionalFormatting xmlns:xm="http://schemas.microsoft.com/office/excel/2006/main">
          <x14:cfRule type="expression" priority="233" id="{38839C9D-8030-4707-96E1-B7E26B4E2A6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B86:C86 B83:C83</xm:sqref>
        </x14:conditionalFormatting>
        <x14:conditionalFormatting xmlns:xm="http://schemas.microsoft.com/office/excel/2006/main">
          <x14:cfRule type="expression" priority="230" id="{9C74E3A4-D6E2-40A4-A20D-8E25F4D7BC21}">
            <xm:f>$N87&gt;'[Train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B85:C85</xm:sqref>
        </x14:conditionalFormatting>
        <x14:conditionalFormatting xmlns:xm="http://schemas.microsoft.com/office/excel/2006/main">
          <x14:cfRule type="expression" priority="229" id="{F98B6265-7CF7-441F-82A8-D4A4FCF9DD78}">
            <xm:f>$N89&gt;'[Train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B87:C87</xm:sqref>
        </x14:conditionalFormatting>
        <x14:conditionalFormatting xmlns:xm="http://schemas.microsoft.com/office/excel/2006/main">
          <x14:cfRule type="expression" priority="228" id="{912B4B18-D58C-440C-AF66-0D06C7EF3A66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B89:C89</xm:sqref>
        </x14:conditionalFormatting>
        <x14:conditionalFormatting xmlns:xm="http://schemas.microsoft.com/office/excel/2006/main">
          <x14:cfRule type="expression" priority="227" id="{DD180059-36FB-433A-BEFB-5979F8BE688F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B90:C90</xm:sqref>
        </x14:conditionalFormatting>
        <x14:conditionalFormatting xmlns:xm="http://schemas.microsoft.com/office/excel/2006/main">
          <x14:cfRule type="expression" priority="224" id="{253C5A2E-B12D-4A27-88A8-D057425D99ED}">
            <xm:f>$N93&gt;'[Train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B91:C92</xm:sqref>
        </x14:conditionalFormatting>
        <x14:conditionalFormatting xmlns:xm="http://schemas.microsoft.com/office/excel/2006/main">
          <x14:cfRule type="expression" priority="217" id="{3CF3FEEB-F8B3-40B0-AF88-82C3DD914B3E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B93:C93</xm:sqref>
        </x14:conditionalFormatting>
        <x14:conditionalFormatting xmlns:xm="http://schemas.microsoft.com/office/excel/2006/main">
          <x14:cfRule type="expression" priority="214" id="{9B633807-4AF4-4E57-AD54-79D5A69AA38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B94:C94</xm:sqref>
        </x14:conditionalFormatting>
        <x14:conditionalFormatting xmlns:xm="http://schemas.microsoft.com/office/excel/2006/main">
          <x14:cfRule type="expression" priority="211" id="{206A4AB1-FFDF-45D7-BBB4-D49C2C70EB2A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B95:C95</xm:sqref>
        </x14:conditionalFormatting>
        <x14:conditionalFormatting xmlns:xm="http://schemas.microsoft.com/office/excel/2006/main">
          <x14:cfRule type="expression" priority="210" id="{A9F1F705-90FD-4DCF-A6DC-7513CC43ED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B96:C96</xm:sqref>
        </x14:conditionalFormatting>
        <x14:conditionalFormatting xmlns:xm="http://schemas.microsoft.com/office/excel/2006/main">
          <x14:cfRule type="expression" priority="207" id="{84BFC62A-BCFB-4621-A93C-E4A00CCA428C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B97:C97</xm:sqref>
        </x14:conditionalFormatting>
        <x14:conditionalFormatting xmlns:xm="http://schemas.microsoft.com/office/excel/2006/main">
          <x14:cfRule type="expression" priority="206" id="{4C44611B-909A-4F0F-8796-9C25661A5E84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B98:C98</xm:sqref>
        </x14:conditionalFormatting>
        <x14:conditionalFormatting xmlns:xm="http://schemas.microsoft.com/office/excel/2006/main">
          <x14:cfRule type="expression" priority="203" id="{71AA1A11-883E-4766-B1B5-19B3B504BE67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B101:C101 B99:C99</xm:sqref>
        </x14:conditionalFormatting>
        <x14:conditionalFormatting xmlns:xm="http://schemas.microsoft.com/office/excel/2006/main">
          <x14:cfRule type="expression" priority="196" id="{1B857E0C-F1F7-4AAA-8C82-D5224E0EAA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B100:C100</xm:sqref>
        </x14:conditionalFormatting>
        <x14:conditionalFormatting xmlns:xm="http://schemas.microsoft.com/office/excel/2006/main">
          <x14:cfRule type="expression" priority="193" id="{A42D7274-10C8-47C9-BDDE-58734AC7C99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B102:C107</xm:sqref>
        </x14:conditionalFormatting>
        <x14:conditionalFormatting xmlns:xm="http://schemas.microsoft.com/office/excel/2006/main">
          <x14:cfRule type="expression" priority="190" id="{7D444EB6-00D3-4974-A20B-A30154806484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B108:C108</xm:sqref>
        </x14:conditionalFormatting>
        <x14:conditionalFormatting xmlns:xm="http://schemas.microsoft.com/office/excel/2006/main">
          <x14:cfRule type="expression" priority="187" id="{78142D22-57BD-456E-BC19-D842253E44A9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B109:C109</xm:sqref>
        </x14:conditionalFormatting>
        <x14:conditionalFormatting xmlns:xm="http://schemas.microsoft.com/office/excel/2006/main">
          <x14:cfRule type="expression" priority="186" id="{06E7BB9A-E356-4D8D-A040-DBB635F29DED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B110:C110</xm:sqref>
        </x14:conditionalFormatting>
        <x14:conditionalFormatting xmlns:xm="http://schemas.microsoft.com/office/excel/2006/main">
          <x14:cfRule type="expression" priority="183" id="{41A27BFB-C413-49FF-AE94-8D0F486E4DA0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B111:C111</xm:sqref>
        </x14:conditionalFormatting>
        <x14:conditionalFormatting xmlns:xm="http://schemas.microsoft.com/office/excel/2006/main">
          <x14:cfRule type="expression" priority="176" id="{04BD2AA8-77CE-4275-9820-6F1FC52FDE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B112:C112</xm:sqref>
        </x14:conditionalFormatting>
        <x14:conditionalFormatting xmlns:xm="http://schemas.microsoft.com/office/excel/2006/main">
          <x14:cfRule type="expression" priority="173" id="{8E2CD5A6-063C-4C0B-949A-4D2E50F622C5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B116:C116 B113:C114</xm:sqref>
        </x14:conditionalFormatting>
        <x14:conditionalFormatting xmlns:xm="http://schemas.microsoft.com/office/excel/2006/main">
          <x14:cfRule type="expression" priority="170" id="{BBEEA8C3-4FDE-4D40-B318-EA7E857BD32E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B115:C115</xm:sqref>
        </x14:conditionalFormatting>
        <x14:conditionalFormatting xmlns:xm="http://schemas.microsoft.com/office/excel/2006/main">
          <x14:cfRule type="expression" priority="162" id="{44C32FEC-D1BB-485F-A906-5699E0CFE653}">
            <xm:f>$N117&gt;'[Train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B117:C118</xm:sqref>
        </x14:conditionalFormatting>
        <x14:conditionalFormatting xmlns:xm="http://schemas.microsoft.com/office/excel/2006/main">
          <x14:cfRule type="expression" priority="160" id="{6D1FEBD9-3F29-4C2E-8FCB-E38AFF0C743C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B121:C122 B119:C119</xm:sqref>
        </x14:conditionalFormatting>
        <x14:conditionalFormatting xmlns:xm="http://schemas.microsoft.com/office/excel/2006/main">
          <x14:cfRule type="expression" priority="157" id="{0015D7C0-B336-4252-8942-B36FEF378C52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B123:C123 B120:C120</xm:sqref>
        </x14:conditionalFormatting>
        <x14:conditionalFormatting xmlns:xm="http://schemas.microsoft.com/office/excel/2006/main">
          <x14:cfRule type="expression" priority="154" id="{25ADBDC1-F99A-428D-BB51-9400B526F130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B124:C124</xm:sqref>
        </x14:conditionalFormatting>
        <x14:conditionalFormatting xmlns:xm="http://schemas.microsoft.com/office/excel/2006/main">
          <x14:cfRule type="expression" priority="151" id="{89FBA5B0-EBD2-4032-A508-A30BD2D9312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B125:C125</xm:sqref>
        </x14:conditionalFormatting>
        <x14:conditionalFormatting xmlns:xm="http://schemas.microsoft.com/office/excel/2006/main">
          <x14:cfRule type="expression" priority="144" id="{CC88D3F3-D5A1-445E-A470-34E021DCF51F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B126:C126</xm:sqref>
        </x14:conditionalFormatting>
        <x14:conditionalFormatting xmlns:xm="http://schemas.microsoft.com/office/excel/2006/main">
          <x14:cfRule type="expression" priority="141" id="{9A670C2D-14EA-46A6-AD03-EF58A18103E9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B127:C127</xm:sqref>
        </x14:conditionalFormatting>
        <x14:conditionalFormatting xmlns:xm="http://schemas.microsoft.com/office/excel/2006/main">
          <x14:cfRule type="expression" priority="132" id="{91EFD922-1466-4668-AB72-76185AD719A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B128:C128</xm:sqref>
        </x14:conditionalFormatting>
        <x14:conditionalFormatting xmlns:xm="http://schemas.microsoft.com/office/excel/2006/main">
          <x14:cfRule type="expression" priority="135" id="{10BB9077-CCB7-4283-9834-DEC36672E50F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B130:C130</xm:sqref>
        </x14:conditionalFormatting>
        <x14:conditionalFormatting xmlns:xm="http://schemas.microsoft.com/office/excel/2006/main">
          <x14:cfRule type="expression" priority="138" id="{17BC4C2B-8225-4B7A-A078-0940E44DD8BE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B129:C129</xm:sqref>
        </x14:conditionalFormatting>
        <x14:conditionalFormatting xmlns:xm="http://schemas.microsoft.com/office/excel/2006/main">
          <x14:cfRule type="expression" priority="121" id="{9A3B9EA9-85F1-4923-AF49-B9FEB42F61AA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B131:C131</xm:sqref>
        </x14:conditionalFormatting>
        <x14:conditionalFormatting xmlns:xm="http://schemas.microsoft.com/office/excel/2006/main">
          <x14:cfRule type="expression" priority="129" id="{335809D4-0782-405B-B350-BAE0C56E6E13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B132:C134</xm:sqref>
        </x14:conditionalFormatting>
        <x14:conditionalFormatting xmlns:xm="http://schemas.microsoft.com/office/excel/2006/main">
          <x14:cfRule type="expression" priority="119" id="{00AA89A0-2D29-47E4-8D36-9E3E59AEAF4A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B135:C136</xm:sqref>
        </x14:conditionalFormatting>
        <x14:conditionalFormatting xmlns:xm="http://schemas.microsoft.com/office/excel/2006/main">
          <x14:cfRule type="expression" priority="116" id="{E90C6B2F-54DD-4F94-84BE-E00F2599C939}">
            <xm:f>$N141&gt;'[Train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B137:C137</xm:sqref>
        </x14:conditionalFormatting>
        <x14:conditionalFormatting xmlns:xm="http://schemas.microsoft.com/office/excel/2006/main">
          <x14:cfRule type="expression" priority="107" id="{414BD300-2080-42D5-AB38-F0183E09231E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B138:C139</xm:sqref>
        </x14:conditionalFormatting>
        <x14:conditionalFormatting xmlns:xm="http://schemas.microsoft.com/office/excel/2006/main">
          <x14:cfRule type="expression" priority="110" id="{6F24FA20-125C-4797-A3B6-7B4B5A404974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B140:C140</xm:sqref>
        </x14:conditionalFormatting>
        <x14:conditionalFormatting xmlns:xm="http://schemas.microsoft.com/office/excel/2006/main">
          <x14:cfRule type="expression" priority="113" id="{AB24BD27-DFE8-4405-8C39-F8240075E154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B141:C141</xm:sqref>
        </x14:conditionalFormatting>
        <x14:conditionalFormatting xmlns:xm="http://schemas.microsoft.com/office/excel/2006/main">
          <x14:cfRule type="expression" priority="99" id="{35541AC4-1379-4BBF-8E47-F2069BA73F6C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B142:C143</xm:sqref>
        </x14:conditionalFormatting>
        <x14:conditionalFormatting xmlns:xm="http://schemas.microsoft.com/office/excel/2006/main">
          <x14:cfRule type="expression" priority="97" id="{630DECA8-12E7-4597-83C3-7A1C62AC6E0C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B154:C155 B152:C152 B149:C150 B144:C145</xm:sqref>
        </x14:conditionalFormatting>
        <x14:conditionalFormatting xmlns:xm="http://schemas.microsoft.com/office/excel/2006/main">
          <x14:cfRule type="expression" priority="90" id="{E29499C2-4F4A-4A17-A438-1035FD9EDFDF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B153:C153 B151:C151 B146:C148 B158:C284</xm:sqref>
        </x14:conditionalFormatting>
        <x14:conditionalFormatting xmlns:xm="http://schemas.microsoft.com/office/excel/2006/main">
          <x14:cfRule type="expression" priority="87" id="{042157CE-0450-4874-98C4-17AC143532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B156:C157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- 2016-05-08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430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488</v>
      </c>
      <c r="J3" s="20">
        <v>42498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6" t="s">
        <v>361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368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487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356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484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359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485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373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485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386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440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485</v>
      </c>
    </row>
    <row r="11" spans="1:65" s="2" customFormat="1" x14ac:dyDescent="0.25">
      <c r="A11" s="6" t="s">
        <v>340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341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342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343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344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345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346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347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348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349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350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351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352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353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354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355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357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358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360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362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363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364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365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366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367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369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370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371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372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374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375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376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377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378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379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380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381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382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383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384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385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387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388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389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390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391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392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393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394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395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396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397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398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399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400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401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402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403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404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405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406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407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408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409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410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411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412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413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414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415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416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417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418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419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420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421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422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423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424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425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426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427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428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429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431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432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433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434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435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436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437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438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439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441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442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443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444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445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446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447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448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449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450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451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452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453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454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455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456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457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458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459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460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461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462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463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464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465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466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467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467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468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469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470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471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472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473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474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475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476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477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478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479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480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481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482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483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1326" priority="5">
      <formula>#REF!&gt;#REF!</formula>
    </cfRule>
    <cfRule type="expression" dxfId="1325" priority="6">
      <formula>#REF!&gt;0</formula>
    </cfRule>
    <cfRule type="expression" dxfId="1324" priority="7">
      <formula>#REF!&gt;0</formula>
    </cfRule>
  </conditionalFormatting>
  <conditionalFormatting sqref="A3:B147">
    <cfRule type="expression" dxfId="1323" priority="3">
      <formula>$P3&gt;0</formula>
    </cfRule>
    <cfRule type="expression" dxfId="1322" priority="4">
      <formula>$O3&gt;0</formula>
    </cfRule>
  </conditionalFormatting>
  <conditionalFormatting sqref="A3:G147">
    <cfRule type="expression" dxfId="1321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- 2016-05-09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6" t="s">
        <v>637</v>
      </c>
      <c r="B3" s="6">
        <v>4010</v>
      </c>
      <c r="C3" s="18">
        <v>42499.628657407404</v>
      </c>
      <c r="D3" s="18" t="s">
        <v>34</v>
      </c>
      <c r="E3" s="6" t="s">
        <v>631</v>
      </c>
      <c r="F3" s="15">
        <v>0</v>
      </c>
      <c r="G3" s="10" t="s">
        <v>638</v>
      </c>
      <c r="J3" s="20">
        <v>42499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6" t="s">
        <v>618</v>
      </c>
      <c r="B4" s="6">
        <v>4010</v>
      </c>
      <c r="C4" s="18">
        <v>42499.955659722225</v>
      </c>
      <c r="D4" s="18">
        <v>42499.955937500003</v>
      </c>
      <c r="E4" s="6" t="s">
        <v>631</v>
      </c>
      <c r="F4" s="15">
        <v>2.3796296292857733E-2</v>
      </c>
      <c r="G4" s="10" t="s">
        <v>639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553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632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607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636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592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634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556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633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489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490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491</v>
      </c>
      <c r="B11" s="6">
        <v>4009</v>
      </c>
      <c r="C11" s="18">
        <v>42499.149594907409</v>
      </c>
      <c r="D11" s="18">
        <v>42499.181539351855</v>
      </c>
      <c r="E11" s="6" t="s">
        <v>631</v>
      </c>
      <c r="F11" s="15">
        <v>3.1944444446708076E-2</v>
      </c>
      <c r="G11" s="10"/>
    </row>
    <row r="12" spans="1:65" s="2" customFormat="1" x14ac:dyDescent="0.25">
      <c r="A12" s="6" t="s">
        <v>492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493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494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495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496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497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498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499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500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501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502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503</v>
      </c>
      <c r="B23" s="6">
        <v>4009</v>
      </c>
      <c r="C23" s="18">
        <v>42499.226770833331</v>
      </c>
      <c r="D23" s="18">
        <v>42499.253796296296</v>
      </c>
      <c r="E23" s="6" t="s">
        <v>631</v>
      </c>
      <c r="F23" s="15">
        <v>2.7025462964957114E-2</v>
      </c>
      <c r="G23" s="10"/>
    </row>
    <row r="24" spans="1:7" s="2" customFormat="1" x14ac:dyDescent="0.25">
      <c r="A24" s="6" t="s">
        <v>504</v>
      </c>
      <c r="B24" s="6">
        <v>4010</v>
      </c>
      <c r="C24" s="18">
        <v>42499.26803240741</v>
      </c>
      <c r="D24" s="18">
        <v>42499.293449074074</v>
      </c>
      <c r="E24" s="6" t="s">
        <v>631</v>
      </c>
      <c r="F24" s="15">
        <v>2.5416666663659271E-2</v>
      </c>
      <c r="G24" s="10"/>
    </row>
    <row r="25" spans="1:7" s="2" customFormat="1" x14ac:dyDescent="0.25">
      <c r="A25" s="6" t="s">
        <v>505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506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507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508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509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510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511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512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513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514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515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516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517</v>
      </c>
      <c r="B37" s="6">
        <v>4009</v>
      </c>
      <c r="C37" s="18">
        <v>42499.301724537036</v>
      </c>
      <c r="D37" s="18">
        <v>42499.330509259256</v>
      </c>
      <c r="E37" s="6" t="s">
        <v>631</v>
      </c>
      <c r="F37" s="15">
        <v>2.8784722220734693E-2</v>
      </c>
      <c r="G37" s="10"/>
    </row>
    <row r="38" spans="1:7" s="2" customFormat="1" x14ac:dyDescent="0.25">
      <c r="A38" s="6" t="s">
        <v>518</v>
      </c>
      <c r="B38" s="6">
        <v>4010</v>
      </c>
      <c r="C38" s="18">
        <v>42499.340763888889</v>
      </c>
      <c r="D38" s="18">
        <v>42499.366284722222</v>
      </c>
      <c r="E38" s="6" t="s">
        <v>631</v>
      </c>
      <c r="F38" s="15">
        <v>2.5520833332848269E-2</v>
      </c>
      <c r="G38" s="10"/>
    </row>
    <row r="39" spans="1:7" s="2" customFormat="1" x14ac:dyDescent="0.25">
      <c r="A39" s="6" t="s">
        <v>519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520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521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522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523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524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525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526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527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528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529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530</v>
      </c>
      <c r="B50" s="6">
        <v>4009</v>
      </c>
      <c r="C50" s="18">
        <v>42499.372141203705</v>
      </c>
      <c r="D50" s="18">
        <v>42499.399548611109</v>
      </c>
      <c r="E50" s="6" t="s">
        <v>631</v>
      </c>
      <c r="F50" s="15">
        <v>2.7407407404098194E-2</v>
      </c>
      <c r="G50" s="10"/>
    </row>
    <row r="51" spans="1:7" s="2" customFormat="1" x14ac:dyDescent="0.25">
      <c r="A51" s="6" t="s">
        <v>531</v>
      </c>
      <c r="B51" s="6">
        <v>4010</v>
      </c>
      <c r="C51" s="18">
        <v>42499.414143518516</v>
      </c>
      <c r="D51" s="18">
        <v>42499.43922453704</v>
      </c>
      <c r="E51" s="6" t="s">
        <v>631</v>
      </c>
      <c r="F51" s="15">
        <v>2.5081018524360843E-2</v>
      </c>
      <c r="G51" s="10"/>
    </row>
    <row r="52" spans="1:7" s="2" customFormat="1" x14ac:dyDescent="0.25">
      <c r="A52" s="6" t="s">
        <v>532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533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534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535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536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537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538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539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540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541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542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543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544</v>
      </c>
      <c r="B64" s="6">
        <v>4009</v>
      </c>
      <c r="C64" s="18">
        <v>42499.444687499999</v>
      </c>
      <c r="D64" s="18">
        <v>42499.474097222221</v>
      </c>
      <c r="E64" s="6" t="s">
        <v>631</v>
      </c>
      <c r="F64" s="15">
        <v>2.940972222131677E-2</v>
      </c>
      <c r="G64" s="10"/>
    </row>
    <row r="65" spans="1:7" s="2" customFormat="1" x14ac:dyDescent="0.25">
      <c r="A65" s="6" t="s">
        <v>545</v>
      </c>
      <c r="B65" s="6">
        <v>4010</v>
      </c>
      <c r="C65" s="18">
        <v>42499.484236111108</v>
      </c>
      <c r="D65" s="18">
        <v>42499.512361111112</v>
      </c>
      <c r="E65" s="6" t="s">
        <v>631</v>
      </c>
      <c r="F65" s="15">
        <v>2.8125000004365575E-2</v>
      </c>
      <c r="G65" s="10"/>
    </row>
    <row r="66" spans="1:7" s="2" customFormat="1" x14ac:dyDescent="0.25">
      <c r="A66" s="6" t="s">
        <v>546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547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548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549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550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551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552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554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555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557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558</v>
      </c>
      <c r="B76" s="6">
        <v>4009</v>
      </c>
      <c r="C76" s="18">
        <v>42499.515196759261</v>
      </c>
      <c r="D76" s="18">
        <v>42499.546249999999</v>
      </c>
      <c r="E76" s="6" t="s">
        <v>631</v>
      </c>
      <c r="F76" s="15">
        <v>3.1053240738401655E-2</v>
      </c>
      <c r="G76" s="10"/>
    </row>
    <row r="77" spans="1:7" s="2" customFormat="1" x14ac:dyDescent="0.25">
      <c r="A77" s="6" t="s">
        <v>559</v>
      </c>
      <c r="B77" s="6">
        <v>4010</v>
      </c>
      <c r="C77" s="18">
        <v>42499.557106481479</v>
      </c>
      <c r="D77" s="18">
        <v>42499.584965277776</v>
      </c>
      <c r="E77" s="6" t="s">
        <v>631</v>
      </c>
      <c r="F77" s="15">
        <v>2.7858796296641231E-2</v>
      </c>
      <c r="G77" s="10"/>
    </row>
    <row r="78" spans="1:7" s="2" customFormat="1" x14ac:dyDescent="0.25">
      <c r="A78" s="6" t="s">
        <v>560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561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562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563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564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565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566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567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568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569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570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571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572</v>
      </c>
      <c r="B90" s="6">
        <v>4009</v>
      </c>
      <c r="C90" s="18">
        <v>42499.588622685187</v>
      </c>
      <c r="D90" s="18">
        <v>42499.61917824074</v>
      </c>
      <c r="E90" s="6" t="s">
        <v>631</v>
      </c>
      <c r="F90" s="15">
        <v>3.0555555553291924E-2</v>
      </c>
      <c r="G90" s="10"/>
    </row>
    <row r="91" spans="1:7" s="2" customFormat="1" x14ac:dyDescent="0.25">
      <c r="A91" s="6" t="s">
        <v>573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574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575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576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577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578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579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580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581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582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583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584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585</v>
      </c>
      <c r="B103" s="6">
        <v>4009</v>
      </c>
      <c r="C103" s="18">
        <v>42499.666064814817</v>
      </c>
      <c r="D103" s="18">
        <v>42499.691365740742</v>
      </c>
      <c r="E103" s="6" t="s">
        <v>631</v>
      </c>
      <c r="F103" s="15">
        <v>2.5300925924966577E-2</v>
      </c>
      <c r="G103" s="10"/>
    </row>
    <row r="104" spans="1:7" s="2" customFormat="1" x14ac:dyDescent="0.25">
      <c r="A104" s="6" t="s">
        <v>586</v>
      </c>
      <c r="B104" s="6">
        <v>4010</v>
      </c>
      <c r="C104" s="18">
        <v>42499.69908564815</v>
      </c>
      <c r="D104" s="18">
        <v>42499.730879629627</v>
      </c>
      <c r="E104" s="6" t="s">
        <v>631</v>
      </c>
      <c r="F104" s="15">
        <v>3.1793981477676425E-2</v>
      </c>
      <c r="G104" s="10"/>
    </row>
    <row r="105" spans="1:7" s="2" customFormat="1" x14ac:dyDescent="0.25">
      <c r="A105" s="6" t="s">
        <v>587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588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589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590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591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593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594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595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596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597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598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599</v>
      </c>
      <c r="B116" s="6">
        <v>4009</v>
      </c>
      <c r="C116" s="18">
        <v>42499.735775462963</v>
      </c>
      <c r="D116" s="18">
        <v>42499.765231481484</v>
      </c>
      <c r="E116" s="6" t="s">
        <v>631</v>
      </c>
      <c r="F116" s="15">
        <v>2.9456018521159422E-2</v>
      </c>
      <c r="G116" s="10"/>
    </row>
    <row r="117" spans="1:7" s="2" customFormat="1" x14ac:dyDescent="0.25">
      <c r="A117" s="6" t="s">
        <v>600</v>
      </c>
      <c r="B117" s="6">
        <v>4010</v>
      </c>
      <c r="C117" s="18">
        <v>42499.77484953704</v>
      </c>
      <c r="D117" s="18">
        <v>42499.804895833331</v>
      </c>
      <c r="E117" s="6" t="s">
        <v>631</v>
      </c>
      <c r="F117" s="15">
        <v>3.0046296291402541E-2</v>
      </c>
      <c r="G117" s="10"/>
    </row>
    <row r="118" spans="1:7" s="2" customFormat="1" x14ac:dyDescent="0.25">
      <c r="A118" s="6" t="s">
        <v>601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602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603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604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605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606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608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609</v>
      </c>
      <c r="B125" s="6">
        <v>4009</v>
      </c>
      <c r="C125" s="18">
        <v>42499.808055555557</v>
      </c>
      <c r="D125" s="18">
        <v>42499.837442129632</v>
      </c>
      <c r="E125" s="6" t="s">
        <v>631</v>
      </c>
      <c r="F125" s="15">
        <v>2.9386574075033423E-2</v>
      </c>
      <c r="G125" s="10"/>
    </row>
    <row r="126" spans="1:7" s="2" customFormat="1" x14ac:dyDescent="0.25">
      <c r="A126" s="6" t="s">
        <v>610</v>
      </c>
      <c r="B126" s="6">
        <v>4010</v>
      </c>
      <c r="C126" s="18">
        <v>42499.846493055556</v>
      </c>
      <c r="D126" s="18">
        <v>42499.878391203703</v>
      </c>
      <c r="E126" s="6" t="s">
        <v>631</v>
      </c>
      <c r="F126" s="15">
        <v>3.1898148146865424E-2</v>
      </c>
      <c r="G126" s="10"/>
    </row>
    <row r="127" spans="1:7" s="2" customFormat="1" x14ac:dyDescent="0.25">
      <c r="A127" s="6" t="s">
        <v>611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612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613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614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615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616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617</v>
      </c>
      <c r="B133" s="6">
        <v>4009</v>
      </c>
      <c r="C133" s="18">
        <v>42499.8825</v>
      </c>
      <c r="D133" s="18">
        <v>42499.92150462963</v>
      </c>
      <c r="E133" s="6" t="s">
        <v>631</v>
      </c>
      <c r="F133" s="15">
        <v>3.9004629630653653E-2</v>
      </c>
      <c r="G133" s="10"/>
    </row>
    <row r="134" spans="1:8" s="2" customFormat="1" x14ac:dyDescent="0.25">
      <c r="A134" s="6" t="s">
        <v>619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620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621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622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623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624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625</v>
      </c>
      <c r="B140" s="6">
        <v>4009</v>
      </c>
      <c r="C140" s="18">
        <v>42499.97991898148</v>
      </c>
      <c r="D140" s="18">
        <v>42500.006458333337</v>
      </c>
      <c r="E140" s="6" t="s">
        <v>631</v>
      </c>
      <c r="F140" s="15">
        <v>2.6539351856627036E-2</v>
      </c>
      <c r="G140" s="10"/>
    </row>
    <row r="141" spans="1:8" s="2" customFormat="1" x14ac:dyDescent="0.25">
      <c r="A141" s="6" t="s">
        <v>626</v>
      </c>
      <c r="B141" s="6">
        <v>4010</v>
      </c>
      <c r="C141" s="18">
        <v>42500.012766203705</v>
      </c>
      <c r="D141" s="18">
        <v>42500.045624999999</v>
      </c>
      <c r="E141" s="6" t="s">
        <v>631</v>
      </c>
      <c r="F141" s="15">
        <v>3.2858796294021886E-2</v>
      </c>
      <c r="G141" s="10"/>
    </row>
    <row r="142" spans="1:8" s="2" customFormat="1" x14ac:dyDescent="0.25">
      <c r="A142" s="6" t="s">
        <v>627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628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629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630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1319" priority="16">
      <formula>#REF!&gt;#REF!</formula>
    </cfRule>
    <cfRule type="expression" dxfId="1318" priority="17">
      <formula>#REF!&gt;0</formula>
    </cfRule>
    <cfRule type="expression" dxfId="1317" priority="18">
      <formula>#REF!&gt;0</formula>
    </cfRule>
  </conditionalFormatting>
  <conditionalFormatting sqref="A3:B86 A88:B145 B87">
    <cfRule type="expression" dxfId="1316" priority="14">
      <formula>$P3&gt;0</formula>
    </cfRule>
    <cfRule type="expression" dxfId="1315" priority="15">
      <formula>$O3&gt;0</formula>
    </cfRule>
  </conditionalFormatting>
  <conditionalFormatting sqref="A3:G86 A88:G145 B87:G87">
    <cfRule type="expression" dxfId="1314" priority="12">
      <formula>NOT(ISBLANK($G3))</formula>
    </cfRule>
  </conditionalFormatting>
  <conditionalFormatting sqref="A87">
    <cfRule type="expression" dxfId="1313" priority="6">
      <formula>#REF!&gt;#REF!</formula>
    </cfRule>
    <cfRule type="expression" dxfId="1312" priority="7">
      <formula>#REF!&gt;0</formula>
    </cfRule>
    <cfRule type="expression" dxfId="1311" priority="8">
      <formula>#REF!&gt;0</formula>
    </cfRule>
  </conditionalFormatting>
  <conditionalFormatting sqref="A87">
    <cfRule type="expression" dxfId="1310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- 2016-05-10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642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785</v>
      </c>
      <c r="J3" s="20">
        <v>42500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6" t="s">
        <v>727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708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783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781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783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678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782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6" t="s">
        <v>722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782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767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696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786</v>
      </c>
    </row>
    <row r="11" spans="1:65" s="2" customFormat="1" x14ac:dyDescent="0.25">
      <c r="A11" s="6" t="s">
        <v>698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786</v>
      </c>
    </row>
    <row r="12" spans="1:65" s="2" customFormat="1" x14ac:dyDescent="0.25">
      <c r="A12" s="6" t="s">
        <v>640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641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643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644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645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646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647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648</v>
      </c>
      <c r="B19" s="6">
        <v>4009</v>
      </c>
      <c r="C19" s="18">
        <v>42500.196400462963</v>
      </c>
      <c r="D19" s="18">
        <v>42500.223356481481</v>
      </c>
      <c r="E19" s="6" t="s">
        <v>631</v>
      </c>
      <c r="F19" s="15">
        <v>2.6956018518831115E-2</v>
      </c>
      <c r="G19" s="10"/>
    </row>
    <row r="20" spans="1:7" s="2" customFormat="1" x14ac:dyDescent="0.25">
      <c r="A20" s="6" t="s">
        <v>649</v>
      </c>
      <c r="B20" s="6">
        <v>4010</v>
      </c>
      <c r="C20" s="18">
        <v>42500.233483796299</v>
      </c>
      <c r="D20" s="18">
        <v>42500.265682870369</v>
      </c>
      <c r="E20" s="6" t="s">
        <v>631</v>
      </c>
      <c r="F20" s="15">
        <v>3.219907407037681E-2</v>
      </c>
      <c r="G20" s="10"/>
    </row>
    <row r="21" spans="1:7" s="2" customFormat="1" x14ac:dyDescent="0.25">
      <c r="A21" s="6" t="s">
        <v>650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651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652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653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654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655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656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657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658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659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660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661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662</v>
      </c>
      <c r="B33" s="6">
        <v>4009</v>
      </c>
      <c r="C33" s="18">
        <v>42500.269236111111</v>
      </c>
      <c r="D33" s="18">
        <v>42500.295902777776</v>
      </c>
      <c r="E33" s="6" t="s">
        <v>631</v>
      </c>
      <c r="F33" s="15">
        <v>2.6666666664823424E-2</v>
      </c>
      <c r="G33" s="10"/>
    </row>
    <row r="34" spans="1:7" s="2" customFormat="1" x14ac:dyDescent="0.25">
      <c r="A34" s="6" t="s">
        <v>663</v>
      </c>
      <c r="B34" s="6">
        <v>4010</v>
      </c>
      <c r="C34" s="18">
        <v>42500.305347222224</v>
      </c>
      <c r="D34" s="18">
        <v>42500.335648148146</v>
      </c>
      <c r="E34" s="6" t="s">
        <v>631</v>
      </c>
      <c r="F34" s="15">
        <v>3.0300925922347233E-2</v>
      </c>
      <c r="G34" s="10"/>
    </row>
    <row r="35" spans="1:7" s="2" customFormat="1" x14ac:dyDescent="0.25">
      <c r="A35" s="6" t="s">
        <v>664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665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666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667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668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669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670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671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672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673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674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675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676</v>
      </c>
      <c r="B47" s="6">
        <v>4009</v>
      </c>
      <c r="C47" s="18">
        <v>42500.339317129627</v>
      </c>
      <c r="D47" s="18">
        <v>42500.368483796294</v>
      </c>
      <c r="E47" s="6" t="s">
        <v>631</v>
      </c>
      <c r="F47" s="15">
        <v>2.9166666667151731E-2</v>
      </c>
      <c r="G47" s="10"/>
    </row>
    <row r="48" spans="1:7" s="2" customFormat="1" x14ac:dyDescent="0.25">
      <c r="A48" s="6" t="s">
        <v>677</v>
      </c>
      <c r="B48" s="6">
        <v>4010</v>
      </c>
      <c r="C48" s="18">
        <v>42500.378217592595</v>
      </c>
      <c r="D48" s="18">
        <v>42500.408402777779</v>
      </c>
      <c r="E48" s="6" t="s">
        <v>631</v>
      </c>
      <c r="F48" s="15">
        <v>3.0185185183654539E-2</v>
      </c>
      <c r="G48" s="10"/>
    </row>
    <row r="49" spans="1:7" s="2" customFormat="1" x14ac:dyDescent="0.25">
      <c r="A49" s="6" t="s">
        <v>679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680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681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682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683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684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685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686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687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688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689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690</v>
      </c>
      <c r="B60" s="6">
        <v>4009</v>
      </c>
      <c r="C60" s="18">
        <v>42500.412604166668</v>
      </c>
      <c r="D60" s="18">
        <v>42500.44189814815</v>
      </c>
      <c r="E60" s="6" t="s">
        <v>631</v>
      </c>
      <c r="F60" s="15">
        <v>2.9293981482624076E-2</v>
      </c>
      <c r="G60" s="10"/>
    </row>
    <row r="61" spans="1:7" s="2" customFormat="1" x14ac:dyDescent="0.25">
      <c r="A61" s="6" t="s">
        <v>691</v>
      </c>
      <c r="B61" s="6">
        <v>4010</v>
      </c>
      <c r="C61" s="18">
        <v>42500.451666666668</v>
      </c>
      <c r="D61" s="18">
        <v>42500.48333333333</v>
      </c>
      <c r="E61" s="6" t="s">
        <v>631</v>
      </c>
      <c r="F61" s="15">
        <v>3.1666666662204079E-2</v>
      </c>
      <c r="G61" s="10"/>
    </row>
    <row r="62" spans="1:7" s="2" customFormat="1" x14ac:dyDescent="0.25">
      <c r="A62" s="6" t="s">
        <v>692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693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694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695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697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699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700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701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702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703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704</v>
      </c>
      <c r="B72" s="6">
        <v>4009</v>
      </c>
      <c r="C72" s="18">
        <v>42500.48778935185</v>
      </c>
      <c r="D72" s="18">
        <v>42500.515069444446</v>
      </c>
      <c r="E72" s="6" t="s">
        <v>631</v>
      </c>
      <c r="F72" s="15">
        <v>2.7280092595901806E-2</v>
      </c>
      <c r="G72" s="10"/>
    </row>
    <row r="73" spans="1:7" s="2" customFormat="1" x14ac:dyDescent="0.25">
      <c r="A73" s="6" t="s">
        <v>705</v>
      </c>
      <c r="B73" s="6">
        <v>4010</v>
      </c>
      <c r="C73" s="18">
        <v>42500.525092592594</v>
      </c>
      <c r="D73" s="18">
        <v>42500.555856481478</v>
      </c>
      <c r="E73" s="6" t="s">
        <v>631</v>
      </c>
      <c r="F73" s="15">
        <v>3.0763888884393964E-2</v>
      </c>
      <c r="G73" s="10"/>
    </row>
    <row r="74" spans="1:7" s="2" customFormat="1" x14ac:dyDescent="0.25">
      <c r="A74" s="6" t="s">
        <v>706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707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709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710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711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712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713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714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715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716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717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718</v>
      </c>
      <c r="B85" s="6">
        <v>4009</v>
      </c>
      <c r="C85" s="18">
        <v>42500.558854166666</v>
      </c>
      <c r="D85" s="18">
        <v>42500.588090277779</v>
      </c>
      <c r="E85" s="6" t="s">
        <v>631</v>
      </c>
      <c r="F85" s="15">
        <v>2.923611111327773E-2</v>
      </c>
      <c r="G85" s="10"/>
    </row>
    <row r="86" spans="1:7" s="2" customFormat="1" x14ac:dyDescent="0.25">
      <c r="A86" s="6" t="s">
        <v>719</v>
      </c>
      <c r="B86" s="6">
        <v>4010</v>
      </c>
      <c r="C86" s="18">
        <v>42500.597129629627</v>
      </c>
      <c r="D86" s="18">
        <v>42500.627430555556</v>
      </c>
      <c r="E86" s="6" t="s">
        <v>631</v>
      </c>
      <c r="F86" s="15">
        <v>3.030092592962319E-2</v>
      </c>
      <c r="G86" s="10"/>
    </row>
    <row r="87" spans="1:7" s="2" customFormat="1" x14ac:dyDescent="0.25">
      <c r="A87" s="6" t="s">
        <v>720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721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723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724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725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726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728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729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730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731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732</v>
      </c>
      <c r="B97" s="6">
        <v>4009</v>
      </c>
      <c r="C97" s="18">
        <v>42500.630208333336</v>
      </c>
      <c r="D97" s="18">
        <v>42500.661238425928</v>
      </c>
      <c r="E97" s="6" t="s">
        <v>631</v>
      </c>
      <c r="F97" s="15">
        <v>3.1030092592118308E-2</v>
      </c>
      <c r="G97" s="10"/>
    </row>
    <row r="98" spans="1:7" s="2" customFormat="1" x14ac:dyDescent="0.25">
      <c r="A98" s="6" t="s">
        <v>733</v>
      </c>
      <c r="B98" s="6">
        <v>4010</v>
      </c>
      <c r="C98" s="18">
        <v>42500.670115740744</v>
      </c>
      <c r="D98" s="18">
        <v>42500.702025462961</v>
      </c>
      <c r="E98" s="6" t="s">
        <v>631</v>
      </c>
      <c r="F98" s="15">
        <v>3.1909722216369119E-2</v>
      </c>
      <c r="G98" s="10"/>
    </row>
    <row r="99" spans="1:7" s="2" customFormat="1" x14ac:dyDescent="0.25">
      <c r="A99" s="6" t="s">
        <v>734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735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736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737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738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739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740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741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742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743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744</v>
      </c>
      <c r="B109" s="6">
        <v>4009</v>
      </c>
      <c r="C109" s="18">
        <v>42500.705752314818</v>
      </c>
      <c r="D109" s="18">
        <v>42500.734189814815</v>
      </c>
      <c r="E109" s="6" t="s">
        <v>631</v>
      </c>
      <c r="F109" s="15">
        <v>2.8437499997380655E-2</v>
      </c>
      <c r="G109" s="10"/>
    </row>
    <row r="110" spans="1:7" s="2" customFormat="1" x14ac:dyDescent="0.25">
      <c r="A110" s="6" t="s">
        <v>745</v>
      </c>
      <c r="B110" s="6">
        <v>4010</v>
      </c>
      <c r="C110" s="18">
        <v>42500.744942129626</v>
      </c>
      <c r="D110" s="18">
        <v>42500.773321759261</v>
      </c>
      <c r="E110" s="6" t="s">
        <v>631</v>
      </c>
      <c r="F110" s="15">
        <v>2.8379629635310266E-2</v>
      </c>
      <c r="G110" s="10"/>
    </row>
    <row r="111" spans="1:7" s="2" customFormat="1" x14ac:dyDescent="0.25">
      <c r="A111" s="6" t="s">
        <v>746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747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748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749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750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751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752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753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754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755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756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757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758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759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760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761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762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763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764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765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766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768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769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770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771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772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773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774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775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776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777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778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779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780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1308" priority="12">
      <formula>#REF!&gt;#REF!</formula>
    </cfRule>
    <cfRule type="expression" dxfId="1307" priority="13">
      <formula>#REF!&gt;0</formula>
    </cfRule>
    <cfRule type="expression" dxfId="1306" priority="14">
      <formula>#REF!&gt;0</formula>
    </cfRule>
  </conditionalFormatting>
  <conditionalFormatting sqref="B85 A86:B144 A3:B84 E3:E144">
    <cfRule type="expression" dxfId="1305" priority="10">
      <formula>$P3&gt;0</formula>
    </cfRule>
    <cfRule type="expression" dxfId="1304" priority="11">
      <formula>$O3&gt;0</formula>
    </cfRule>
  </conditionalFormatting>
  <conditionalFormatting sqref="B85:D85 A86:D144 A3:D84 F3:G144">
    <cfRule type="expression" dxfId="1303" priority="8">
      <formula>NOT(ISBLANK($G3))</formula>
    </cfRule>
  </conditionalFormatting>
  <conditionalFormatting sqref="A85">
    <cfRule type="expression" dxfId="1302" priority="5">
      <formula>#REF!&gt;#REF!</formula>
    </cfRule>
    <cfRule type="expression" dxfId="1301" priority="6">
      <formula>#REF!&gt;0</formula>
    </cfRule>
    <cfRule type="expression" dxfId="1300" priority="7">
      <formula>#REF!&gt;0</formula>
    </cfRule>
  </conditionalFormatting>
  <conditionalFormatting sqref="A85">
    <cfRule type="expression" dxfId="1299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- 2016-05-11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832</v>
      </c>
      <c r="B3" s="13">
        <v>4039</v>
      </c>
      <c r="C3" s="42">
        <v>42501.420763888891</v>
      </c>
      <c r="D3" s="19">
        <v>42501.449305555558</v>
      </c>
      <c r="E3" s="13" t="s">
        <v>975</v>
      </c>
      <c r="F3" s="16">
        <v>2.8541666666569654E-2</v>
      </c>
      <c r="G3" s="14" t="s">
        <v>1078</v>
      </c>
      <c r="J3" s="20">
        <v>42501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13" t="s">
        <v>873</v>
      </c>
      <c r="B4" s="13">
        <v>4020</v>
      </c>
      <c r="C4" s="42">
        <v>42501.609490740739</v>
      </c>
      <c r="D4" s="19">
        <v>42501.631886574076</v>
      </c>
      <c r="E4" s="13" t="s">
        <v>1016</v>
      </c>
      <c r="F4" s="16">
        <v>2.2395833337213844E-2</v>
      </c>
      <c r="G4" s="14" t="s">
        <v>1074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930</v>
      </c>
      <c r="B5" s="13">
        <v>4032</v>
      </c>
      <c r="C5" s="42">
        <v>42502.060023148151</v>
      </c>
      <c r="D5" s="19">
        <v>42502.084224537037</v>
      </c>
      <c r="E5" s="13" t="s">
        <v>1073</v>
      </c>
      <c r="F5" s="16">
        <v>2.4201388885558117E-2</v>
      </c>
      <c r="G5" s="14" t="s">
        <v>1077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903</v>
      </c>
      <c r="B6" s="13">
        <v>4007</v>
      </c>
      <c r="C6" s="42">
        <v>42501.756284722222</v>
      </c>
      <c r="D6" s="19">
        <v>42501.784502314818</v>
      </c>
      <c r="E6" s="13" t="s">
        <v>1046</v>
      </c>
      <c r="F6" s="16">
        <v>2.8217592596774921E-2</v>
      </c>
      <c r="G6" s="14" t="s">
        <v>1075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787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788</v>
      </c>
      <c r="B8" s="6">
        <v>4013</v>
      </c>
      <c r="C8" s="34">
        <v>42501.16982638889</v>
      </c>
      <c r="D8" s="18">
        <v>42501.204502314817</v>
      </c>
      <c r="E8" s="6" t="s">
        <v>931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789</v>
      </c>
      <c r="B9" s="6">
        <v>4009</v>
      </c>
      <c r="C9" s="34">
        <v>42501.155509259261</v>
      </c>
      <c r="D9" s="18">
        <v>42501.185879629629</v>
      </c>
      <c r="E9" s="6" t="s">
        <v>932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790</v>
      </c>
      <c r="B10" s="6">
        <v>4039</v>
      </c>
      <c r="C10" s="34">
        <v>42501.194155092591</v>
      </c>
      <c r="D10" s="18">
        <v>42501.224097222221</v>
      </c>
      <c r="E10" s="6" t="s">
        <v>933</v>
      </c>
      <c r="F10" s="15">
        <v>2.99421296294895E-2</v>
      </c>
      <c r="G10" s="10"/>
    </row>
    <row r="11" spans="1:65" s="2" customFormat="1" x14ac:dyDescent="0.25">
      <c r="A11" s="6" t="s">
        <v>791</v>
      </c>
      <c r="B11" s="6">
        <v>4007</v>
      </c>
      <c r="C11" s="34">
        <v>42501.171388888892</v>
      </c>
      <c r="D11" s="18">
        <v>42501.204270833332</v>
      </c>
      <c r="E11" s="6" t="s">
        <v>934</v>
      </c>
      <c r="F11" s="15">
        <v>3.2881944440305233E-2</v>
      </c>
      <c r="G11" s="10"/>
    </row>
    <row r="12" spans="1:65" s="2" customFormat="1" x14ac:dyDescent="0.25">
      <c r="A12" s="6" t="s">
        <v>792</v>
      </c>
      <c r="B12" s="6">
        <v>4030</v>
      </c>
      <c r="C12" s="34">
        <v>42501.211689814816</v>
      </c>
      <c r="D12" s="18">
        <v>42501.242858796293</v>
      </c>
      <c r="E12" s="6" t="s">
        <v>935</v>
      </c>
      <c r="F12" s="15">
        <v>3.1168981477094349E-2</v>
      </c>
      <c r="G12" s="10"/>
    </row>
    <row r="13" spans="1:65" s="2" customFormat="1" x14ac:dyDescent="0.25">
      <c r="A13" s="6" t="s">
        <v>793</v>
      </c>
      <c r="B13" s="6">
        <v>4031</v>
      </c>
      <c r="C13" s="34">
        <v>42501.180543981478</v>
      </c>
      <c r="D13" s="18">
        <v>42501.214259259257</v>
      </c>
      <c r="E13" s="6" t="s">
        <v>936</v>
      </c>
      <c r="F13" s="15">
        <v>3.3715277779265307E-2</v>
      </c>
      <c r="G13" s="10"/>
    </row>
    <row r="14" spans="1:65" s="2" customFormat="1" x14ac:dyDescent="0.25">
      <c r="A14" s="6" t="s">
        <v>794</v>
      </c>
      <c r="B14" s="6">
        <v>4032</v>
      </c>
      <c r="C14" s="34">
        <v>42501.219872685186</v>
      </c>
      <c r="D14" s="18">
        <v>42501.254884259259</v>
      </c>
      <c r="E14" s="6" t="s">
        <v>937</v>
      </c>
      <c r="F14" s="15">
        <v>3.5011574072996154E-2</v>
      </c>
      <c r="G14" s="10"/>
    </row>
    <row r="15" spans="1:65" s="2" customFormat="1" x14ac:dyDescent="0.25">
      <c r="A15" s="6" t="s">
        <v>795</v>
      </c>
      <c r="B15" s="6">
        <v>4024</v>
      </c>
      <c r="C15" s="34">
        <v>42501.189351851855</v>
      </c>
      <c r="D15" s="18">
        <v>42501.223749999997</v>
      </c>
      <c r="E15" s="6" t="s">
        <v>938</v>
      </c>
      <c r="F15" s="15">
        <v>3.4398148141917773E-2</v>
      </c>
      <c r="G15" s="10"/>
    </row>
    <row r="16" spans="1:65" s="2" customFormat="1" x14ac:dyDescent="0.25">
      <c r="A16" s="6" t="s">
        <v>796</v>
      </c>
      <c r="B16" s="6">
        <v>4023</v>
      </c>
      <c r="C16" s="34">
        <v>42501.234039351853</v>
      </c>
      <c r="D16" s="18">
        <v>42501.265393518515</v>
      </c>
      <c r="E16" s="6" t="s">
        <v>939</v>
      </c>
      <c r="F16" s="15">
        <v>3.1354166661913041E-2</v>
      </c>
      <c r="G16" s="10"/>
    </row>
    <row r="17" spans="1:7" s="2" customFormat="1" x14ac:dyDescent="0.25">
      <c r="A17" s="6" t="s">
        <v>797</v>
      </c>
      <c r="B17" s="6">
        <v>4011</v>
      </c>
      <c r="C17" s="34">
        <v>42501.210578703707</v>
      </c>
      <c r="D17" s="18">
        <v>42501.236319444448</v>
      </c>
      <c r="E17" s="6" t="s">
        <v>940</v>
      </c>
      <c r="F17" s="15">
        <v>2.5740740740729962E-2</v>
      </c>
      <c r="G17" s="10"/>
    </row>
    <row r="18" spans="1:7" s="2" customFormat="1" x14ac:dyDescent="0.25">
      <c r="A18" s="6" t="s">
        <v>798</v>
      </c>
      <c r="B18" s="6">
        <v>4012</v>
      </c>
      <c r="C18" s="34">
        <v>42501.244016203702</v>
      </c>
      <c r="D18" s="18">
        <v>42501.274050925924</v>
      </c>
      <c r="E18" s="6" t="s">
        <v>941</v>
      </c>
      <c r="F18" s="15">
        <v>3.0034722221898846E-2</v>
      </c>
      <c r="G18" s="10"/>
    </row>
    <row r="19" spans="1:7" s="2" customFormat="1" x14ac:dyDescent="0.25">
      <c r="A19" s="6" t="s">
        <v>799</v>
      </c>
      <c r="B19" s="6">
        <v>4014</v>
      </c>
      <c r="C19" s="34">
        <v>42501.216782407406</v>
      </c>
      <c r="D19" s="18">
        <v>42501.247060185182</v>
      </c>
      <c r="E19" s="6" t="s">
        <v>942</v>
      </c>
      <c r="F19" s="15">
        <v>3.0277777776063886E-2</v>
      </c>
      <c r="G19" s="10"/>
    </row>
    <row r="20" spans="1:7" s="2" customFormat="1" x14ac:dyDescent="0.25">
      <c r="A20" s="6" t="s">
        <v>800</v>
      </c>
      <c r="B20" s="6">
        <v>4013</v>
      </c>
      <c r="C20" s="34">
        <v>42501.254710648151</v>
      </c>
      <c r="D20" s="18">
        <v>42501.284212962964</v>
      </c>
      <c r="E20" s="6" t="s">
        <v>943</v>
      </c>
      <c r="F20" s="15">
        <v>2.9502314813726116E-2</v>
      </c>
      <c r="G20" s="10"/>
    </row>
    <row r="21" spans="1:7" s="2" customFormat="1" x14ac:dyDescent="0.25">
      <c r="A21" s="6" t="s">
        <v>801</v>
      </c>
      <c r="B21" s="6">
        <v>4009</v>
      </c>
      <c r="C21" s="34">
        <v>42501.229351851849</v>
      </c>
      <c r="D21" s="18">
        <v>42501.255300925928</v>
      </c>
      <c r="E21" s="6" t="s">
        <v>944</v>
      </c>
      <c r="F21" s="15">
        <v>2.5949074079107959E-2</v>
      </c>
      <c r="G21" s="10"/>
    </row>
    <row r="22" spans="1:7" s="2" customFormat="1" x14ac:dyDescent="0.25">
      <c r="A22" s="6" t="s">
        <v>802</v>
      </c>
      <c r="B22" s="6">
        <v>4010</v>
      </c>
      <c r="C22" s="34">
        <v>42501.263541666667</v>
      </c>
      <c r="D22" s="18">
        <v>42501.294861111113</v>
      </c>
      <c r="E22" s="6" t="s">
        <v>945</v>
      </c>
      <c r="F22" s="15">
        <v>3.1319444446125999E-2</v>
      </c>
      <c r="G22" s="10"/>
    </row>
    <row r="23" spans="1:7" s="2" customFormat="1" x14ac:dyDescent="0.25">
      <c r="A23" s="6" t="s">
        <v>803</v>
      </c>
      <c r="B23" s="6">
        <v>4040</v>
      </c>
      <c r="C23" s="34">
        <v>42501.237500000003</v>
      </c>
      <c r="D23" s="18">
        <v>42501.264965277776</v>
      </c>
      <c r="E23" s="6" t="s">
        <v>946</v>
      </c>
      <c r="F23" s="15">
        <v>2.7465277773444541E-2</v>
      </c>
      <c r="G23" s="10"/>
    </row>
    <row r="24" spans="1:7" s="2" customFormat="1" x14ac:dyDescent="0.25">
      <c r="A24" s="6" t="s">
        <v>804</v>
      </c>
      <c r="B24" s="6">
        <v>4039</v>
      </c>
      <c r="C24" s="34">
        <v>42501.277372685188</v>
      </c>
      <c r="D24" s="18">
        <v>42501.30740740741</v>
      </c>
      <c r="E24" s="6" t="s">
        <v>947</v>
      </c>
      <c r="F24" s="15">
        <v>3.0034722221898846E-2</v>
      </c>
      <c r="G24" s="10"/>
    </row>
    <row r="25" spans="1:7" s="2" customFormat="1" x14ac:dyDescent="0.25">
      <c r="A25" s="6" t="s">
        <v>805</v>
      </c>
      <c r="B25" s="6">
        <v>4007</v>
      </c>
      <c r="C25" s="34">
        <v>42501.250162037039</v>
      </c>
      <c r="D25" s="18">
        <v>42501.275590277779</v>
      </c>
      <c r="E25" s="6" t="s">
        <v>948</v>
      </c>
      <c r="F25" s="15">
        <v>2.5428240740438923E-2</v>
      </c>
      <c r="G25" s="10"/>
    </row>
    <row r="26" spans="1:7" s="2" customFormat="1" x14ac:dyDescent="0.25">
      <c r="A26" s="6" t="s">
        <v>806</v>
      </c>
      <c r="B26" s="6">
        <v>4008</v>
      </c>
      <c r="C26" s="34">
        <v>42501.279988425929</v>
      </c>
      <c r="D26" s="18">
        <v>42501.318310185183</v>
      </c>
      <c r="E26" s="6" t="s">
        <v>949</v>
      </c>
      <c r="F26" s="15">
        <v>3.8321759253449272E-2</v>
      </c>
      <c r="G26" s="10"/>
    </row>
    <row r="27" spans="1:7" s="2" customFormat="1" x14ac:dyDescent="0.25">
      <c r="A27" s="6" t="s">
        <v>807</v>
      </c>
      <c r="B27" s="6">
        <v>4031</v>
      </c>
      <c r="C27" s="34">
        <v>42501.260127314818</v>
      </c>
      <c r="D27" s="18">
        <v>42501.285231481481</v>
      </c>
      <c r="E27" s="6" t="s">
        <v>950</v>
      </c>
      <c r="F27" s="15">
        <v>2.5104166663368233E-2</v>
      </c>
      <c r="G27" s="10"/>
    </row>
    <row r="28" spans="1:7" s="2" customFormat="1" x14ac:dyDescent="0.25">
      <c r="A28" s="6" t="s">
        <v>808</v>
      </c>
      <c r="B28" s="6">
        <v>4032</v>
      </c>
      <c r="C28" s="34">
        <v>42501.292870370373</v>
      </c>
      <c r="D28" s="18">
        <v>42501.32644675926</v>
      </c>
      <c r="E28" s="6" t="s">
        <v>951</v>
      </c>
      <c r="F28" s="15">
        <v>3.3576388887013309E-2</v>
      </c>
      <c r="G28" s="10"/>
    </row>
    <row r="29" spans="1:7" s="2" customFormat="1" x14ac:dyDescent="0.25">
      <c r="A29" s="6" t="s">
        <v>809</v>
      </c>
      <c r="B29" s="6">
        <v>4024</v>
      </c>
      <c r="C29" s="34">
        <v>42501.268564814818</v>
      </c>
      <c r="D29" s="18">
        <v>42501.301180555558</v>
      </c>
      <c r="E29" s="6" t="s">
        <v>952</v>
      </c>
      <c r="F29" s="15">
        <v>3.2615740739856847E-2</v>
      </c>
      <c r="G29" s="10"/>
    </row>
    <row r="30" spans="1:7" s="2" customFormat="1" x14ac:dyDescent="0.25">
      <c r="A30" s="6" t="s">
        <v>810</v>
      </c>
      <c r="B30" s="6">
        <v>4023</v>
      </c>
      <c r="C30" s="34">
        <v>42501.307118055556</v>
      </c>
      <c r="D30" s="18">
        <v>42501.336377314816</v>
      </c>
      <c r="E30" s="6" t="s">
        <v>953</v>
      </c>
      <c r="F30" s="15">
        <v>2.9259259259561077E-2</v>
      </c>
      <c r="G30" s="10"/>
    </row>
    <row r="31" spans="1:7" s="2" customFormat="1" x14ac:dyDescent="0.25">
      <c r="A31" s="6" t="s">
        <v>811</v>
      </c>
      <c r="B31" s="6">
        <v>4029</v>
      </c>
      <c r="C31" s="34">
        <v>42501.282881944448</v>
      </c>
      <c r="D31" s="18">
        <v>42501.308831018519</v>
      </c>
      <c r="E31" s="6" t="s">
        <v>954</v>
      </c>
      <c r="F31" s="15">
        <v>2.5949074071832001E-2</v>
      </c>
      <c r="G31" s="10"/>
    </row>
    <row r="32" spans="1:7" s="2" customFormat="1" x14ac:dyDescent="0.25">
      <c r="A32" s="6" t="s">
        <v>812</v>
      </c>
      <c r="B32" s="6">
        <v>4030</v>
      </c>
      <c r="C32" s="34">
        <v>42501.320509259262</v>
      </c>
      <c r="D32" s="18">
        <v>42501.346724537034</v>
      </c>
      <c r="E32" s="6" t="s">
        <v>955</v>
      </c>
      <c r="F32" s="15">
        <v>2.6215277772280388E-2</v>
      </c>
      <c r="G32" s="10"/>
    </row>
    <row r="33" spans="1:7" s="2" customFormat="1" x14ac:dyDescent="0.25">
      <c r="A33" s="6" t="s">
        <v>813</v>
      </c>
      <c r="B33" s="6">
        <v>4014</v>
      </c>
      <c r="C33" s="34">
        <v>42501.287604166668</v>
      </c>
      <c r="D33" s="18">
        <v>42501.317986111113</v>
      </c>
      <c r="E33" s="6" t="s">
        <v>956</v>
      </c>
      <c r="F33" s="15">
        <v>3.0381944445252884E-2</v>
      </c>
      <c r="G33" s="10"/>
    </row>
    <row r="34" spans="1:7" s="2" customFormat="1" x14ac:dyDescent="0.25">
      <c r="A34" s="6" t="s">
        <v>814</v>
      </c>
      <c r="B34" s="6">
        <v>4013</v>
      </c>
      <c r="C34" s="34">
        <v>42501.3280787037</v>
      </c>
      <c r="D34" s="18">
        <v>42501.358599537038</v>
      </c>
      <c r="E34" s="6" t="s">
        <v>957</v>
      </c>
      <c r="F34" s="15">
        <v>3.0520833337504882E-2</v>
      </c>
      <c r="G34" s="10"/>
    </row>
    <row r="35" spans="1:7" s="2" customFormat="1" x14ac:dyDescent="0.25">
      <c r="A35" s="6" t="s">
        <v>815</v>
      </c>
      <c r="B35" s="6">
        <v>4009</v>
      </c>
      <c r="C35" s="34">
        <v>42501.300555555557</v>
      </c>
      <c r="D35" s="18">
        <v>42501.328668981485</v>
      </c>
      <c r="E35" s="6" t="s">
        <v>958</v>
      </c>
      <c r="F35" s="15">
        <v>2.8113425927585922E-2</v>
      </c>
      <c r="G35" s="10"/>
    </row>
    <row r="36" spans="1:7" s="2" customFormat="1" x14ac:dyDescent="0.25">
      <c r="A36" s="6" t="s">
        <v>816</v>
      </c>
      <c r="B36" s="6">
        <v>4010</v>
      </c>
      <c r="C36" s="34">
        <v>42501.339039351849</v>
      </c>
      <c r="D36" s="18">
        <v>42501.367222222223</v>
      </c>
      <c r="E36" s="6" t="s">
        <v>959</v>
      </c>
      <c r="F36" s="15">
        <v>2.8182870373711921E-2</v>
      </c>
      <c r="G36" s="10"/>
    </row>
    <row r="37" spans="1:7" s="2" customFormat="1" x14ac:dyDescent="0.25">
      <c r="A37" s="6" t="s">
        <v>817</v>
      </c>
      <c r="B37" s="6">
        <v>4040</v>
      </c>
      <c r="C37" s="34">
        <v>42501.310891203706</v>
      </c>
      <c r="D37" s="18">
        <v>42501.33829861111</v>
      </c>
      <c r="E37" s="6" t="s">
        <v>960</v>
      </c>
      <c r="F37" s="15">
        <v>2.7407407404098194E-2</v>
      </c>
      <c r="G37" s="10"/>
    </row>
    <row r="38" spans="1:7" s="2" customFormat="1" x14ac:dyDescent="0.25">
      <c r="A38" s="6" t="s">
        <v>818</v>
      </c>
      <c r="B38" s="6">
        <v>4039</v>
      </c>
      <c r="C38" s="34">
        <v>42501.350266203706</v>
      </c>
      <c r="D38" s="18">
        <v>42501.379108796296</v>
      </c>
      <c r="E38" s="6" t="s">
        <v>961</v>
      </c>
      <c r="F38" s="15">
        <v>2.884259259008104E-2</v>
      </c>
      <c r="G38" s="10"/>
    </row>
    <row r="39" spans="1:7" s="2" customFormat="1" x14ac:dyDescent="0.25">
      <c r="A39" s="6" t="s">
        <v>819</v>
      </c>
      <c r="B39" s="6">
        <v>4007</v>
      </c>
      <c r="C39" s="34">
        <v>42501.320659722223</v>
      </c>
      <c r="D39" s="18">
        <v>42501.348402777781</v>
      </c>
      <c r="E39" s="6" t="s">
        <v>962</v>
      </c>
      <c r="F39" s="15">
        <v>2.7743055557948537E-2</v>
      </c>
      <c r="G39" s="10"/>
    </row>
    <row r="40" spans="1:7" s="2" customFormat="1" x14ac:dyDescent="0.25">
      <c r="A40" s="6" t="s">
        <v>820</v>
      </c>
      <c r="B40" s="6">
        <v>4008</v>
      </c>
      <c r="C40" s="34">
        <v>42501.356365740743</v>
      </c>
      <c r="D40" s="18">
        <v>42501.387418981481</v>
      </c>
      <c r="E40" s="6" t="s">
        <v>963</v>
      </c>
      <c r="F40" s="15">
        <v>3.1053240738401655E-2</v>
      </c>
      <c r="G40" s="10"/>
    </row>
    <row r="41" spans="1:7" s="2" customFormat="1" x14ac:dyDescent="0.25">
      <c r="A41" s="6" t="s">
        <v>821</v>
      </c>
      <c r="B41" s="6">
        <v>4031</v>
      </c>
      <c r="C41" s="34">
        <v>42501.330821759257</v>
      </c>
      <c r="D41" s="18">
        <v>42501.358194444445</v>
      </c>
      <c r="E41" s="6" t="s">
        <v>964</v>
      </c>
      <c r="F41" s="15">
        <v>2.7372685188311152E-2</v>
      </c>
      <c r="G41" s="10"/>
    </row>
    <row r="42" spans="1:7" s="2" customFormat="1" x14ac:dyDescent="0.25">
      <c r="A42" s="6" t="s">
        <v>822</v>
      </c>
      <c r="B42" s="6">
        <v>4032</v>
      </c>
      <c r="C42" s="34">
        <v>42501.367939814816</v>
      </c>
      <c r="D42" s="18">
        <v>42501.398252314815</v>
      </c>
      <c r="E42" s="6" t="s">
        <v>965</v>
      </c>
      <c r="F42" s="15">
        <v>3.0312499999126885E-2</v>
      </c>
      <c r="G42" s="10"/>
    </row>
    <row r="43" spans="1:7" s="2" customFormat="1" x14ac:dyDescent="0.25">
      <c r="A43" s="6" t="s">
        <v>823</v>
      </c>
      <c r="B43" s="6">
        <v>4024</v>
      </c>
      <c r="C43" s="34">
        <v>42501.339745370373</v>
      </c>
      <c r="D43" s="18">
        <v>42501.368483796294</v>
      </c>
      <c r="E43" s="6" t="s">
        <v>966</v>
      </c>
      <c r="F43" s="15">
        <v>2.8738425920892041E-2</v>
      </c>
      <c r="G43" s="10"/>
    </row>
    <row r="44" spans="1:7" s="2" customFormat="1" x14ac:dyDescent="0.25">
      <c r="A44" s="6" t="s">
        <v>824</v>
      </c>
      <c r="B44" s="6">
        <v>4023</v>
      </c>
      <c r="C44" s="34">
        <v>42501.378368055557</v>
      </c>
      <c r="D44" s="18">
        <v>42501.408541666664</v>
      </c>
      <c r="E44" s="6" t="s">
        <v>967</v>
      </c>
      <c r="F44" s="15">
        <v>3.0173611106874887E-2</v>
      </c>
      <c r="G44" s="10"/>
    </row>
    <row r="45" spans="1:7" s="2" customFormat="1" x14ac:dyDescent="0.25">
      <c r="A45" s="6" t="s">
        <v>825</v>
      </c>
      <c r="B45" s="6">
        <v>4029</v>
      </c>
      <c r="C45" s="34">
        <v>42501.353356481479</v>
      </c>
      <c r="D45" s="18">
        <v>42501.380104166667</v>
      </c>
      <c r="E45" s="6" t="s">
        <v>968</v>
      </c>
      <c r="F45" s="15">
        <v>2.6747685187729076E-2</v>
      </c>
      <c r="G45" s="10"/>
    </row>
    <row r="46" spans="1:7" s="2" customFormat="1" x14ac:dyDescent="0.25">
      <c r="A46" s="6" t="s">
        <v>826</v>
      </c>
      <c r="B46" s="6">
        <v>4030</v>
      </c>
      <c r="C46" s="34">
        <v>42501.39203703704</v>
      </c>
      <c r="D46" s="18">
        <v>42501.419131944444</v>
      </c>
      <c r="E46" s="6" t="s">
        <v>969</v>
      </c>
      <c r="F46" s="15">
        <v>2.7094907403807156E-2</v>
      </c>
      <c r="G46" s="10"/>
    </row>
    <row r="47" spans="1:7" s="2" customFormat="1" x14ac:dyDescent="0.25">
      <c r="A47" s="6" t="s">
        <v>827</v>
      </c>
      <c r="B47" s="6">
        <v>4014</v>
      </c>
      <c r="C47" s="34">
        <v>42501.362175925926</v>
      </c>
      <c r="D47" s="18">
        <v>42501.389780092592</v>
      </c>
      <c r="E47" s="6" t="s">
        <v>970</v>
      </c>
      <c r="F47" s="15">
        <v>2.7604166665696539E-2</v>
      </c>
      <c r="G47" s="10"/>
    </row>
    <row r="48" spans="1:7" s="2" customFormat="1" x14ac:dyDescent="0.25">
      <c r="A48" s="6" t="s">
        <v>828</v>
      </c>
      <c r="B48" s="6">
        <v>4013</v>
      </c>
      <c r="C48" s="34">
        <v>42501.399675925924</v>
      </c>
      <c r="D48" s="18">
        <v>42501.429814814815</v>
      </c>
      <c r="E48" s="6" t="s">
        <v>971</v>
      </c>
      <c r="F48" s="15">
        <v>3.0138888891087845E-2</v>
      </c>
      <c r="G48" s="10"/>
    </row>
    <row r="49" spans="1:7" s="2" customFormat="1" x14ac:dyDescent="0.25">
      <c r="A49" s="6" t="s">
        <v>829</v>
      </c>
      <c r="B49" s="6">
        <v>4009</v>
      </c>
      <c r="C49" s="34">
        <v>42501.370196759257</v>
      </c>
      <c r="D49" s="18">
        <v>42501.400891203702</v>
      </c>
      <c r="E49" s="6" t="s">
        <v>972</v>
      </c>
      <c r="F49" s="15">
        <v>3.0694444445543922E-2</v>
      </c>
      <c r="G49" s="10"/>
    </row>
    <row r="50" spans="1:7" s="2" customFormat="1" x14ac:dyDescent="0.25">
      <c r="A50" s="6" t="s">
        <v>830</v>
      </c>
      <c r="B50" s="6">
        <v>4010</v>
      </c>
      <c r="C50" s="34">
        <v>42501.412789351853</v>
      </c>
      <c r="D50" s="18">
        <v>42501.439953703702</v>
      </c>
      <c r="E50" s="6" t="s">
        <v>973</v>
      </c>
      <c r="F50" s="15">
        <v>2.7164351849933155E-2</v>
      </c>
      <c r="G50" s="10"/>
    </row>
    <row r="51" spans="1:7" s="2" customFormat="1" x14ac:dyDescent="0.25">
      <c r="A51" s="6" t="s">
        <v>831</v>
      </c>
      <c r="B51" s="6">
        <v>4040</v>
      </c>
      <c r="C51" s="34">
        <v>42501.38318287037</v>
      </c>
      <c r="D51" s="18">
        <v>42501.410682870373</v>
      </c>
      <c r="E51" s="6" t="s">
        <v>974</v>
      </c>
      <c r="F51" s="15">
        <v>2.7500000003783498E-2</v>
      </c>
      <c r="G51" s="10"/>
    </row>
    <row r="52" spans="1:7" s="2" customFormat="1" x14ac:dyDescent="0.25">
      <c r="A52" s="6" t="s">
        <v>833</v>
      </c>
      <c r="B52" s="6">
        <v>4007</v>
      </c>
      <c r="C52" s="34">
        <v>42501.390277777777</v>
      </c>
      <c r="D52" s="18">
        <v>42501.420706018522</v>
      </c>
      <c r="E52" s="6" t="s">
        <v>976</v>
      </c>
      <c r="F52" s="15">
        <v>3.0428240745095536E-2</v>
      </c>
      <c r="G52" s="10"/>
    </row>
    <row r="53" spans="1:7" s="2" customFormat="1" x14ac:dyDescent="0.25">
      <c r="A53" s="6" t="s">
        <v>834</v>
      </c>
      <c r="B53" s="6">
        <v>4008</v>
      </c>
      <c r="C53" s="34">
        <v>42501.424849537034</v>
      </c>
      <c r="D53" s="18">
        <v>42501.465960648151</v>
      </c>
      <c r="E53" s="6" t="s">
        <v>977</v>
      </c>
      <c r="F53" s="15">
        <v>4.1111111117061228E-2</v>
      </c>
      <c r="G53" s="10"/>
    </row>
    <row r="54" spans="1:7" s="2" customFormat="1" x14ac:dyDescent="0.25">
      <c r="A54" s="6" t="s">
        <v>835</v>
      </c>
      <c r="B54" s="6">
        <v>4031</v>
      </c>
      <c r="C54" s="34">
        <v>42501.403090277781</v>
      </c>
      <c r="D54" s="18">
        <v>42501.433819444443</v>
      </c>
      <c r="E54" s="6" t="s">
        <v>978</v>
      </c>
      <c r="F54" s="15">
        <v>3.0729166661330964E-2</v>
      </c>
      <c r="G54" s="10"/>
    </row>
    <row r="55" spans="1:7" s="2" customFormat="1" x14ac:dyDescent="0.25">
      <c r="A55" s="6" t="s">
        <v>836</v>
      </c>
      <c r="B55" s="6">
        <v>4032</v>
      </c>
      <c r="C55" s="34">
        <v>42501.440416666665</v>
      </c>
      <c r="D55" s="18">
        <v>42501.471273148149</v>
      </c>
      <c r="E55" s="6" t="s">
        <v>979</v>
      </c>
      <c r="F55" s="15">
        <v>3.0856481484079268E-2</v>
      </c>
      <c r="G55" s="10"/>
    </row>
    <row r="56" spans="1:7" s="2" customFormat="1" x14ac:dyDescent="0.25">
      <c r="A56" s="6" t="s">
        <v>837</v>
      </c>
      <c r="B56" s="6">
        <v>4024</v>
      </c>
      <c r="C56" s="34">
        <v>42501.413182870368</v>
      </c>
      <c r="D56" s="18">
        <v>42501.441562499997</v>
      </c>
      <c r="E56" s="6" t="s">
        <v>980</v>
      </c>
      <c r="F56" s="15">
        <v>2.8379629628034309E-2</v>
      </c>
      <c r="G56" s="10"/>
    </row>
    <row r="57" spans="1:7" s="2" customFormat="1" x14ac:dyDescent="0.25">
      <c r="A57" s="6" t="s">
        <v>838</v>
      </c>
      <c r="B57" s="6">
        <v>4023</v>
      </c>
      <c r="C57" s="34">
        <v>42501.450740740744</v>
      </c>
      <c r="D57" s="18">
        <v>42501.481342592589</v>
      </c>
      <c r="E57" s="6" t="s">
        <v>981</v>
      </c>
      <c r="F57" s="15">
        <v>3.0601851845858619E-2</v>
      </c>
      <c r="G57" s="10"/>
    </row>
    <row r="58" spans="1:7" s="2" customFormat="1" x14ac:dyDescent="0.25">
      <c r="A58" s="6" t="s">
        <v>839</v>
      </c>
      <c r="B58" s="6">
        <v>4029</v>
      </c>
      <c r="C58" s="34">
        <v>42501.424826388888</v>
      </c>
      <c r="D58" s="18">
        <v>42501.452222222222</v>
      </c>
      <c r="E58" s="6" t="s">
        <v>982</v>
      </c>
      <c r="F58" s="15">
        <v>2.7395833334594499E-2</v>
      </c>
      <c r="G58" s="10"/>
    </row>
    <row r="59" spans="1:7" s="2" customFormat="1" x14ac:dyDescent="0.25">
      <c r="A59" s="6" t="s">
        <v>840</v>
      </c>
      <c r="B59" s="6">
        <v>4030</v>
      </c>
      <c r="C59" s="34">
        <v>42501.463125000002</v>
      </c>
      <c r="D59" s="18">
        <v>42501.491770833331</v>
      </c>
      <c r="E59" s="6" t="s">
        <v>983</v>
      </c>
      <c r="F59" s="15">
        <v>2.8645833328482695E-2</v>
      </c>
      <c r="G59" s="10"/>
    </row>
    <row r="60" spans="1:7" s="2" customFormat="1" x14ac:dyDescent="0.25">
      <c r="A60" s="6" t="s">
        <v>841</v>
      </c>
      <c r="B60" s="6">
        <v>4014</v>
      </c>
      <c r="C60" s="34">
        <v>42501.437800925924</v>
      </c>
      <c r="D60" s="18">
        <v>42501.46261574074</v>
      </c>
      <c r="E60" s="6" t="s">
        <v>984</v>
      </c>
      <c r="F60" s="15">
        <v>2.4814814816636499E-2</v>
      </c>
      <c r="G60" s="10"/>
    </row>
    <row r="61" spans="1:7" s="2" customFormat="1" x14ac:dyDescent="0.25">
      <c r="A61" s="6" t="s">
        <v>842</v>
      </c>
      <c r="B61" s="6">
        <v>4013</v>
      </c>
      <c r="C61" s="34">
        <v>42501.473645833335</v>
      </c>
      <c r="D61" s="18">
        <v>42501.50271990741</v>
      </c>
      <c r="E61" s="6" t="s">
        <v>985</v>
      </c>
      <c r="F61" s="15">
        <v>2.9074074074742384E-2</v>
      </c>
      <c r="G61" s="10"/>
    </row>
    <row r="62" spans="1:7" s="2" customFormat="1" x14ac:dyDescent="0.25">
      <c r="A62" s="6" t="s">
        <v>843</v>
      </c>
      <c r="B62" s="6">
        <v>4009</v>
      </c>
      <c r="C62" s="34">
        <v>42501.448055555556</v>
      </c>
      <c r="D62" s="18">
        <v>42501.472638888888</v>
      </c>
      <c r="E62" s="6" t="s">
        <v>986</v>
      </c>
      <c r="F62" s="15">
        <v>2.4583333331975155E-2</v>
      </c>
      <c r="G62" s="10"/>
    </row>
    <row r="63" spans="1:7" s="2" customFormat="1" x14ac:dyDescent="0.25">
      <c r="A63" s="6" t="s">
        <v>844</v>
      </c>
      <c r="B63" s="6">
        <v>4010</v>
      </c>
      <c r="C63" s="34">
        <v>42501.482754629629</v>
      </c>
      <c r="D63" s="18">
        <v>42501.512766203705</v>
      </c>
      <c r="E63" s="6" t="s">
        <v>987</v>
      </c>
      <c r="F63" s="15">
        <v>3.0011574075615499E-2</v>
      </c>
      <c r="G63" s="10"/>
    </row>
    <row r="64" spans="1:7" s="2" customFormat="1" x14ac:dyDescent="0.25">
      <c r="A64" s="6" t="s">
        <v>845</v>
      </c>
      <c r="B64" s="6">
        <v>4020</v>
      </c>
      <c r="C64" s="34">
        <v>42501.458645833336</v>
      </c>
      <c r="D64" s="18">
        <v>42501.484155092592</v>
      </c>
      <c r="E64" s="6" t="s">
        <v>988</v>
      </c>
      <c r="F64" s="15">
        <v>2.5509259256068617E-2</v>
      </c>
      <c r="G64" s="10"/>
    </row>
    <row r="65" spans="1:7" s="2" customFormat="1" x14ac:dyDescent="0.25">
      <c r="A65" s="6" t="s">
        <v>846</v>
      </c>
      <c r="B65" s="6">
        <v>4019</v>
      </c>
      <c r="C65" s="34">
        <v>42501.495173611111</v>
      </c>
      <c r="D65" s="18">
        <v>42501.523356481484</v>
      </c>
      <c r="E65" s="6" t="s">
        <v>989</v>
      </c>
      <c r="F65" s="15">
        <v>2.8182870373711921E-2</v>
      </c>
      <c r="G65" s="10"/>
    </row>
    <row r="66" spans="1:7" s="2" customFormat="1" x14ac:dyDescent="0.25">
      <c r="A66" s="6" t="s">
        <v>847</v>
      </c>
      <c r="B66" s="6">
        <v>4007</v>
      </c>
      <c r="C66" s="34">
        <v>42501.468344907407</v>
      </c>
      <c r="D66" s="18">
        <v>42501.49359953704</v>
      </c>
      <c r="E66" s="6" t="s">
        <v>990</v>
      </c>
      <c r="F66" s="15">
        <v>2.5254629632399883E-2</v>
      </c>
      <c r="G66" s="10"/>
    </row>
    <row r="67" spans="1:7" s="2" customFormat="1" x14ac:dyDescent="0.25">
      <c r="A67" s="6" t="s">
        <v>848</v>
      </c>
      <c r="B67" s="6">
        <v>4008</v>
      </c>
      <c r="C67" s="34">
        <v>42501.505358796298</v>
      </c>
      <c r="D67" s="18">
        <v>42501.53334490741</v>
      </c>
      <c r="E67" s="6" t="s">
        <v>991</v>
      </c>
      <c r="F67" s="15">
        <v>2.7986111112113576E-2</v>
      </c>
      <c r="G67" s="10"/>
    </row>
    <row r="68" spans="1:7" s="2" customFormat="1" x14ac:dyDescent="0.25">
      <c r="A68" s="6" t="s">
        <v>849</v>
      </c>
      <c r="B68" s="6">
        <v>4031</v>
      </c>
      <c r="C68" s="34">
        <v>42501.474606481483</v>
      </c>
      <c r="D68" s="18">
        <v>42501.504699074074</v>
      </c>
      <c r="E68" s="6" t="s">
        <v>992</v>
      </c>
      <c r="F68" s="15">
        <v>3.0092592591245193E-2</v>
      </c>
      <c r="G68" s="10"/>
    </row>
    <row r="69" spans="1:7" s="2" customFormat="1" x14ac:dyDescent="0.25">
      <c r="A69" s="6" t="s">
        <v>850</v>
      </c>
      <c r="B69" s="6">
        <v>4032</v>
      </c>
      <c r="C69" s="34">
        <v>42501.510416666664</v>
      </c>
      <c r="D69" s="18">
        <v>42501.544629629629</v>
      </c>
      <c r="E69" s="6" t="s">
        <v>993</v>
      </c>
      <c r="F69" s="15">
        <v>3.4212962964375038E-2</v>
      </c>
      <c r="G69" s="10"/>
    </row>
    <row r="70" spans="1:7" s="2" customFormat="1" x14ac:dyDescent="0.25">
      <c r="A70" s="6" t="s">
        <v>851</v>
      </c>
      <c r="B70" s="6">
        <v>4024</v>
      </c>
      <c r="C70" s="34">
        <v>42501.486585648148</v>
      </c>
      <c r="D70" s="18">
        <v>42501.514155092591</v>
      </c>
      <c r="E70" s="6" t="s">
        <v>994</v>
      </c>
      <c r="F70" s="15">
        <v>2.7569444442633539E-2</v>
      </c>
      <c r="G70" s="10"/>
    </row>
    <row r="71" spans="1:7" s="2" customFormat="1" x14ac:dyDescent="0.25">
      <c r="A71" s="6" t="s">
        <v>852</v>
      </c>
      <c r="B71" s="6">
        <v>4023</v>
      </c>
      <c r="C71" s="34">
        <v>42501.520578703705</v>
      </c>
      <c r="D71" s="18">
        <v>42501.554652777777</v>
      </c>
      <c r="E71" s="6" t="s">
        <v>995</v>
      </c>
      <c r="F71" s="15">
        <v>3.407407407212304E-2</v>
      </c>
      <c r="G71" s="10"/>
    </row>
    <row r="72" spans="1:7" s="2" customFormat="1" x14ac:dyDescent="0.25">
      <c r="A72" s="6" t="s">
        <v>853</v>
      </c>
      <c r="B72" s="6">
        <v>4029</v>
      </c>
      <c r="C72" s="34">
        <v>42501.49627314815</v>
      </c>
      <c r="D72" s="18">
        <v>42501.526122685187</v>
      </c>
      <c r="E72" s="6" t="s">
        <v>996</v>
      </c>
      <c r="F72" s="15">
        <v>2.9849537037080154E-2</v>
      </c>
      <c r="G72" s="10"/>
    </row>
    <row r="73" spans="1:7" s="2" customFormat="1" x14ac:dyDescent="0.25">
      <c r="A73" s="6" t="s">
        <v>854</v>
      </c>
      <c r="B73" s="6">
        <v>4030</v>
      </c>
      <c r="C73" s="34">
        <v>42501.533703703702</v>
      </c>
      <c r="D73" s="18">
        <v>42501.564884259256</v>
      </c>
      <c r="E73" s="6" t="s">
        <v>997</v>
      </c>
      <c r="F73" s="15">
        <v>3.1180555553874001E-2</v>
      </c>
      <c r="G73" s="10"/>
    </row>
    <row r="74" spans="1:7" s="2" customFormat="1" x14ac:dyDescent="0.25">
      <c r="A74" s="6" t="s">
        <v>855</v>
      </c>
      <c r="B74" s="6">
        <v>4014</v>
      </c>
      <c r="C74" s="34">
        <v>42501.507337962961</v>
      </c>
      <c r="D74" s="18">
        <v>42501.537361111114</v>
      </c>
      <c r="E74" s="6" t="s">
        <v>998</v>
      </c>
      <c r="F74" s="15">
        <v>3.0023148152395152E-2</v>
      </c>
      <c r="G74" s="10"/>
    </row>
    <row r="75" spans="1:7" s="2" customFormat="1" x14ac:dyDescent="0.25">
      <c r="A75" s="6" t="s">
        <v>856</v>
      </c>
      <c r="B75" s="6">
        <v>4013</v>
      </c>
      <c r="C75" s="34">
        <v>42501.547060185185</v>
      </c>
      <c r="D75" s="18">
        <v>42501.575983796298</v>
      </c>
      <c r="E75" s="6" t="s">
        <v>999</v>
      </c>
      <c r="F75" s="15">
        <v>2.8923611112986691E-2</v>
      </c>
      <c r="G75" s="10"/>
    </row>
    <row r="76" spans="1:7" s="2" customFormat="1" x14ac:dyDescent="0.25">
      <c r="A76" s="6" t="s">
        <v>857</v>
      </c>
      <c r="B76" s="6">
        <v>4009</v>
      </c>
      <c r="C76" s="34">
        <v>42501.515208333331</v>
      </c>
      <c r="D76" s="18">
        <v>42501.546273148146</v>
      </c>
      <c r="E76" s="6" t="s">
        <v>1000</v>
      </c>
      <c r="F76" s="15">
        <v>3.1064814815181307E-2</v>
      </c>
      <c r="G76" s="10"/>
    </row>
    <row r="77" spans="1:7" s="2" customFormat="1" x14ac:dyDescent="0.25">
      <c r="A77" s="6" t="s">
        <v>858</v>
      </c>
      <c r="B77" s="6">
        <v>4010</v>
      </c>
      <c r="C77" s="34">
        <v>42501.555138888885</v>
      </c>
      <c r="D77" s="18">
        <v>42501.585763888892</v>
      </c>
      <c r="E77" s="6" t="s">
        <v>1001</v>
      </c>
      <c r="F77" s="15">
        <v>3.0625000006693881E-2</v>
      </c>
      <c r="G77" s="10"/>
    </row>
    <row r="78" spans="1:7" s="2" customFormat="1" x14ac:dyDescent="0.25">
      <c r="A78" s="6" t="s">
        <v>859</v>
      </c>
      <c r="B78" s="6">
        <v>4020</v>
      </c>
      <c r="C78" s="34">
        <v>42501.529016203705</v>
      </c>
      <c r="D78" s="18">
        <v>42501.557638888888</v>
      </c>
      <c r="E78" s="6" t="s">
        <v>1002</v>
      </c>
      <c r="F78" s="15">
        <v>2.8622685182199348E-2</v>
      </c>
      <c r="G78" s="10"/>
    </row>
    <row r="79" spans="1:7" s="2" customFormat="1" x14ac:dyDescent="0.25">
      <c r="A79" s="6" t="s">
        <v>860</v>
      </c>
      <c r="B79" s="6">
        <v>4019</v>
      </c>
      <c r="C79" s="34">
        <v>42501.569537037038</v>
      </c>
      <c r="D79" s="18">
        <v>42501.598171296297</v>
      </c>
      <c r="E79" s="6" t="s">
        <v>1003</v>
      </c>
      <c r="F79" s="15">
        <v>2.8634259258979E-2</v>
      </c>
      <c r="G79" s="10"/>
    </row>
    <row r="80" spans="1:7" s="2" customFormat="1" x14ac:dyDescent="0.25">
      <c r="A80" s="6" t="s">
        <v>861</v>
      </c>
      <c r="B80" s="6">
        <v>4007</v>
      </c>
      <c r="C80" s="34">
        <v>42501.53875</v>
      </c>
      <c r="D80" s="18">
        <v>42501.566354166665</v>
      </c>
      <c r="E80" s="6" t="s">
        <v>1004</v>
      </c>
      <c r="F80" s="15">
        <v>2.7604166665696539E-2</v>
      </c>
      <c r="G80" s="10"/>
    </row>
    <row r="81" spans="1:7" s="2" customFormat="1" x14ac:dyDescent="0.25">
      <c r="A81" s="6" t="s">
        <v>862</v>
      </c>
      <c r="B81" s="6">
        <v>4008</v>
      </c>
      <c r="C81" s="34">
        <v>42501.57739583333</v>
      </c>
      <c r="D81" s="18">
        <v>42501.606064814812</v>
      </c>
      <c r="E81" s="6" t="s">
        <v>1005</v>
      </c>
      <c r="F81" s="15">
        <v>2.8668981482042E-2</v>
      </c>
      <c r="G81" s="10"/>
    </row>
    <row r="82" spans="1:7" s="2" customFormat="1" x14ac:dyDescent="0.25">
      <c r="A82" s="6" t="s">
        <v>863</v>
      </c>
      <c r="B82" s="6">
        <v>4031</v>
      </c>
      <c r="C82" s="34">
        <v>42501.547337962962</v>
      </c>
      <c r="D82" s="18">
        <v>42501.578252314815</v>
      </c>
      <c r="E82" s="6" t="s">
        <v>1006</v>
      </c>
      <c r="F82" s="15">
        <v>3.0914351853425615E-2</v>
      </c>
      <c r="G82" s="10"/>
    </row>
    <row r="83" spans="1:7" s="2" customFormat="1" x14ac:dyDescent="0.25">
      <c r="A83" s="6" t="s">
        <v>864</v>
      </c>
      <c r="B83" s="6">
        <v>4032</v>
      </c>
      <c r="C83" s="34">
        <v>42501.582905092589</v>
      </c>
      <c r="D83" s="18">
        <v>42501.61787037037</v>
      </c>
      <c r="E83" s="6" t="s">
        <v>1007</v>
      </c>
      <c r="F83" s="15">
        <v>3.496527778042946E-2</v>
      </c>
      <c r="G83" s="10"/>
    </row>
    <row r="84" spans="1:7" s="2" customFormat="1" x14ac:dyDescent="0.25">
      <c r="A84" s="6" t="s">
        <v>865</v>
      </c>
      <c r="B84" s="6">
        <v>4024</v>
      </c>
      <c r="C84" s="34">
        <v>42501.557997685188</v>
      </c>
      <c r="D84" s="18">
        <v>42501.58734953704</v>
      </c>
      <c r="E84" s="6" t="s">
        <v>1008</v>
      </c>
      <c r="F84" s="15">
        <v>2.9351851851970423E-2</v>
      </c>
      <c r="G84" s="10"/>
    </row>
    <row r="85" spans="1:7" s="2" customFormat="1" x14ac:dyDescent="0.25">
      <c r="A85" s="6" t="s">
        <v>866</v>
      </c>
      <c r="B85" s="6">
        <v>4023</v>
      </c>
      <c r="C85" s="34">
        <v>42501.597800925927</v>
      </c>
      <c r="D85" s="18">
        <v>42501.628344907411</v>
      </c>
      <c r="E85" s="6" t="s">
        <v>1009</v>
      </c>
      <c r="F85" s="15">
        <v>3.054398148378823E-2</v>
      </c>
      <c r="G85" s="10"/>
    </row>
    <row r="86" spans="1:7" s="2" customFormat="1" x14ac:dyDescent="0.25">
      <c r="A86" s="6" t="s">
        <v>867</v>
      </c>
      <c r="B86" s="6">
        <v>4029</v>
      </c>
      <c r="C86" s="34">
        <v>42501.570034722223</v>
      </c>
      <c r="D86" s="18">
        <v>42501.598726851851</v>
      </c>
      <c r="E86" s="6" t="s">
        <v>1010</v>
      </c>
      <c r="F86" s="15">
        <v>2.8692129628325347E-2</v>
      </c>
      <c r="G86" s="10"/>
    </row>
    <row r="87" spans="1:7" s="2" customFormat="1" x14ac:dyDescent="0.25">
      <c r="A87" s="6" t="s">
        <v>868</v>
      </c>
      <c r="B87" s="6">
        <v>4030</v>
      </c>
      <c r="C87" s="34">
        <v>42501.606550925928</v>
      </c>
      <c r="D87" s="18">
        <v>42501.638784722221</v>
      </c>
      <c r="E87" s="6" t="s">
        <v>1011</v>
      </c>
      <c r="F87" s="15">
        <v>3.2233796293439809E-2</v>
      </c>
      <c r="G87" s="10"/>
    </row>
    <row r="88" spans="1:7" s="2" customFormat="1" x14ac:dyDescent="0.25">
      <c r="A88" s="6" t="s">
        <v>869</v>
      </c>
      <c r="B88" s="6">
        <v>4014</v>
      </c>
      <c r="C88" s="34">
        <v>42501.579780092594</v>
      </c>
      <c r="D88" s="18">
        <v>42501.608726851853</v>
      </c>
      <c r="E88" s="6" t="s">
        <v>1012</v>
      </c>
      <c r="F88" s="15">
        <v>2.8946759259270038E-2</v>
      </c>
      <c r="G88" s="10"/>
    </row>
    <row r="89" spans="1:7" s="2" customFormat="1" x14ac:dyDescent="0.25">
      <c r="A89" s="6" t="s">
        <v>870</v>
      </c>
      <c r="B89" s="6">
        <v>4013</v>
      </c>
      <c r="C89" s="34">
        <v>42501.621493055558</v>
      </c>
      <c r="D89" s="18">
        <v>42501.650833333333</v>
      </c>
      <c r="E89" s="6" t="s">
        <v>1013</v>
      </c>
      <c r="F89" s="15">
        <v>2.9340277775190771E-2</v>
      </c>
      <c r="G89" s="10"/>
    </row>
    <row r="90" spans="1:7" s="2" customFormat="1" x14ac:dyDescent="0.25">
      <c r="A90" s="6" t="s">
        <v>871</v>
      </c>
      <c r="B90" s="6">
        <v>4009</v>
      </c>
      <c r="C90" s="34">
        <v>42501.591458333336</v>
      </c>
      <c r="D90" s="18">
        <v>42501.619641203702</v>
      </c>
      <c r="E90" s="6" t="s">
        <v>1014</v>
      </c>
      <c r="F90" s="15">
        <v>2.8182870366435964E-2</v>
      </c>
      <c r="G90" s="10"/>
    </row>
    <row r="91" spans="1:7" s="2" customFormat="1" x14ac:dyDescent="0.25">
      <c r="A91" s="6" t="s">
        <v>872</v>
      </c>
      <c r="B91" s="6">
        <v>4010</v>
      </c>
      <c r="C91" s="34">
        <v>42501.633194444446</v>
      </c>
      <c r="D91" s="18">
        <v>42501.659201388888</v>
      </c>
      <c r="E91" s="6" t="s">
        <v>1015</v>
      </c>
      <c r="F91" s="15">
        <v>2.6006944441178348E-2</v>
      </c>
      <c r="G91" s="10"/>
    </row>
    <row r="92" spans="1:7" s="2" customFormat="1" x14ac:dyDescent="0.25">
      <c r="A92" s="6" t="s">
        <v>874</v>
      </c>
      <c r="B92" s="6">
        <v>4019</v>
      </c>
      <c r="C92" s="34">
        <v>42501.638506944444</v>
      </c>
      <c r="D92" s="18">
        <v>42501.672511574077</v>
      </c>
      <c r="E92" s="6" t="s">
        <v>1017</v>
      </c>
      <c r="F92" s="15">
        <v>3.4004629633272998E-2</v>
      </c>
      <c r="G92" s="10"/>
    </row>
    <row r="93" spans="1:7" s="2" customFormat="1" x14ac:dyDescent="0.25">
      <c r="A93" s="6" t="s">
        <v>875</v>
      </c>
      <c r="B93" s="6">
        <v>4007</v>
      </c>
      <c r="C93" s="34">
        <v>42501.609305555554</v>
      </c>
      <c r="D93" s="18">
        <v>42501.639456018522</v>
      </c>
      <c r="E93" s="6" t="s">
        <v>1018</v>
      </c>
      <c r="F93" s="15">
        <v>3.0150462967867497E-2</v>
      </c>
      <c r="G93" s="10"/>
    </row>
    <row r="94" spans="1:7" s="2" customFormat="1" x14ac:dyDescent="0.25">
      <c r="A94" s="6" t="s">
        <v>876</v>
      </c>
      <c r="B94" s="6">
        <v>4008</v>
      </c>
      <c r="C94" s="34">
        <v>42501.651041666664</v>
      </c>
      <c r="D94" s="18">
        <v>42501.679537037038</v>
      </c>
      <c r="E94" s="6" t="s">
        <v>1019</v>
      </c>
      <c r="F94" s="15">
        <v>2.849537037400296E-2</v>
      </c>
      <c r="G94" s="10"/>
    </row>
    <row r="95" spans="1:7" s="2" customFormat="1" x14ac:dyDescent="0.25">
      <c r="A95" s="6" t="s">
        <v>877</v>
      </c>
      <c r="B95" s="6">
        <v>4031</v>
      </c>
      <c r="C95" s="34">
        <v>42501.620648148149</v>
      </c>
      <c r="D95" s="18">
        <v>42501.651053240741</v>
      </c>
      <c r="E95" s="6" t="s">
        <v>1020</v>
      </c>
      <c r="F95" s="15">
        <v>3.0405092591536231E-2</v>
      </c>
      <c r="G95" s="10"/>
    </row>
    <row r="96" spans="1:7" s="2" customFormat="1" x14ac:dyDescent="0.25">
      <c r="A96" s="6" t="s">
        <v>878</v>
      </c>
      <c r="B96" s="6">
        <v>4032</v>
      </c>
      <c r="C96" s="34">
        <v>42501.656099537038</v>
      </c>
      <c r="D96" s="18">
        <v>42501.690717592595</v>
      </c>
      <c r="E96" s="6" t="s">
        <v>1021</v>
      </c>
      <c r="F96" s="15">
        <v>3.4618055557075422E-2</v>
      </c>
      <c r="G96" s="10"/>
    </row>
    <row r="97" spans="1:7" s="2" customFormat="1" x14ac:dyDescent="0.25">
      <c r="A97" s="6" t="s">
        <v>879</v>
      </c>
      <c r="B97" s="6">
        <v>4024</v>
      </c>
      <c r="C97" s="34">
        <v>42501.631168981483</v>
      </c>
      <c r="D97" s="18">
        <v>42501.660254629627</v>
      </c>
      <c r="E97" s="6" t="s">
        <v>1022</v>
      </c>
      <c r="F97" s="15">
        <v>2.9085648144246079E-2</v>
      </c>
      <c r="G97" s="10"/>
    </row>
    <row r="98" spans="1:7" s="2" customFormat="1" x14ac:dyDescent="0.25">
      <c r="A98" s="6" t="s">
        <v>880</v>
      </c>
      <c r="B98" s="6">
        <v>4023</v>
      </c>
      <c r="C98" s="34">
        <v>42501.668506944443</v>
      </c>
      <c r="D98" s="18">
        <v>42501.70144675926</v>
      </c>
      <c r="E98" s="6" t="s">
        <v>1023</v>
      </c>
      <c r="F98" s="15">
        <v>3.2939814816927537E-2</v>
      </c>
      <c r="G98" s="10"/>
    </row>
    <row r="99" spans="1:7" s="2" customFormat="1" x14ac:dyDescent="0.25">
      <c r="A99" s="6" t="s">
        <v>881</v>
      </c>
      <c r="B99" s="6">
        <v>4029</v>
      </c>
      <c r="C99" s="34">
        <v>42501.643425925926</v>
      </c>
      <c r="D99" s="18">
        <v>42501.670914351853</v>
      </c>
      <c r="E99" s="6" t="s">
        <v>1024</v>
      </c>
      <c r="F99" s="15">
        <v>2.7488425927003846E-2</v>
      </c>
      <c r="G99" s="10"/>
    </row>
    <row r="100" spans="1:7" s="2" customFormat="1" x14ac:dyDescent="0.25">
      <c r="A100" s="6" t="s">
        <v>882</v>
      </c>
      <c r="B100" s="6">
        <v>4030</v>
      </c>
      <c r="C100" s="34">
        <v>42501.680104166669</v>
      </c>
      <c r="D100" s="18">
        <v>42501.711122685185</v>
      </c>
      <c r="E100" s="6" t="s">
        <v>1025</v>
      </c>
      <c r="F100" s="15">
        <v>3.1018518515338656E-2</v>
      </c>
      <c r="G100" s="10"/>
    </row>
    <row r="101" spans="1:7" s="2" customFormat="1" x14ac:dyDescent="0.25">
      <c r="A101" s="6" t="s">
        <v>883</v>
      </c>
      <c r="B101" s="6">
        <v>4014</v>
      </c>
      <c r="C101" s="34">
        <v>42501.654618055552</v>
      </c>
      <c r="D101" s="18">
        <v>42501.681666666664</v>
      </c>
      <c r="E101" s="6" t="s">
        <v>1026</v>
      </c>
      <c r="F101" s="15">
        <v>2.7048611111240461E-2</v>
      </c>
      <c r="G101" s="10"/>
    </row>
    <row r="102" spans="1:7" s="2" customFormat="1" x14ac:dyDescent="0.25">
      <c r="A102" s="6" t="s">
        <v>884</v>
      </c>
      <c r="B102" s="6">
        <v>4013</v>
      </c>
      <c r="C102" s="34">
        <v>42501.693148148152</v>
      </c>
      <c r="D102" s="18">
        <v>42501.721967592595</v>
      </c>
      <c r="E102" s="6" t="s">
        <v>1027</v>
      </c>
      <c r="F102" s="15">
        <v>2.8819444443797693E-2</v>
      </c>
      <c r="G102" s="10"/>
    </row>
    <row r="103" spans="1:7" s="2" customFormat="1" x14ac:dyDescent="0.25">
      <c r="A103" s="6" t="s">
        <v>885</v>
      </c>
      <c r="B103" s="6">
        <v>4009</v>
      </c>
      <c r="C103" s="34">
        <v>42501.663206018522</v>
      </c>
      <c r="D103" s="18">
        <v>42501.691979166666</v>
      </c>
      <c r="E103" s="6" t="s">
        <v>1028</v>
      </c>
      <c r="F103" s="15">
        <v>2.8773148143955041E-2</v>
      </c>
      <c r="G103" s="10"/>
    </row>
    <row r="104" spans="1:7" s="2" customFormat="1" x14ac:dyDescent="0.25">
      <c r="A104" s="6" t="s">
        <v>886</v>
      </c>
      <c r="B104" s="6">
        <v>4010</v>
      </c>
      <c r="C104" s="34">
        <v>42501.701331018521</v>
      </c>
      <c r="D104" s="18">
        <v>42501.731446759259</v>
      </c>
      <c r="E104" s="6" t="s">
        <v>1029</v>
      </c>
      <c r="F104" s="15">
        <v>3.011574073752854E-2</v>
      </c>
      <c r="G104" s="10"/>
    </row>
    <row r="105" spans="1:7" s="2" customFormat="1" x14ac:dyDescent="0.25">
      <c r="A105" s="6" t="s">
        <v>887</v>
      </c>
      <c r="B105" s="6">
        <v>4020</v>
      </c>
      <c r="C105" s="34">
        <v>42501.676435185182</v>
      </c>
      <c r="D105" s="18">
        <v>42501.704062500001</v>
      </c>
      <c r="E105" s="6" t="s">
        <v>1030</v>
      </c>
      <c r="F105" s="15">
        <v>2.7627314819255844E-2</v>
      </c>
      <c r="G105" s="10"/>
    </row>
    <row r="106" spans="1:7" s="2" customFormat="1" x14ac:dyDescent="0.25">
      <c r="A106" s="6" t="s">
        <v>888</v>
      </c>
      <c r="B106" s="6">
        <v>4019</v>
      </c>
      <c r="C106" s="34">
        <v>42501.711365740739</v>
      </c>
      <c r="D106" s="18">
        <v>42501.744583333333</v>
      </c>
      <c r="E106" s="6" t="s">
        <v>1031</v>
      </c>
      <c r="F106" s="15">
        <v>3.3217592594155576E-2</v>
      </c>
      <c r="G106" s="10"/>
    </row>
    <row r="107" spans="1:7" s="2" customFormat="1" x14ac:dyDescent="0.25">
      <c r="A107" s="6" t="s">
        <v>889</v>
      </c>
      <c r="B107" s="6">
        <v>4007</v>
      </c>
      <c r="C107" s="34">
        <v>42501.684062499997</v>
      </c>
      <c r="D107" s="18">
        <v>42501.712256944447</v>
      </c>
      <c r="E107" s="6" t="s">
        <v>1032</v>
      </c>
      <c r="F107" s="15">
        <v>2.8194444450491574E-2</v>
      </c>
      <c r="G107" s="10"/>
    </row>
    <row r="108" spans="1:7" s="2" customFormat="1" x14ac:dyDescent="0.25">
      <c r="A108" s="6" t="s">
        <v>890</v>
      </c>
      <c r="B108" s="6">
        <v>4008</v>
      </c>
      <c r="C108" s="34">
        <v>42501.724027777775</v>
      </c>
      <c r="D108" s="18">
        <v>42501.751956018517</v>
      </c>
      <c r="E108" s="6" t="s">
        <v>1033</v>
      </c>
      <c r="F108" s="15">
        <v>2.792824074276723E-2</v>
      </c>
      <c r="G108" s="10"/>
    </row>
    <row r="109" spans="1:7" s="2" customFormat="1" x14ac:dyDescent="0.25">
      <c r="A109" s="6" t="s">
        <v>891</v>
      </c>
      <c r="B109" s="6">
        <v>4031</v>
      </c>
      <c r="C109" s="34">
        <v>42501.694155092591</v>
      </c>
      <c r="D109" s="18">
        <v>42501.723865740743</v>
      </c>
      <c r="E109" s="6" t="s">
        <v>1034</v>
      </c>
      <c r="F109" s="15">
        <v>2.9710648152104113E-2</v>
      </c>
      <c r="G109" s="10"/>
    </row>
    <row r="110" spans="1:7" s="2" customFormat="1" x14ac:dyDescent="0.25">
      <c r="A110" s="6" t="s">
        <v>892</v>
      </c>
      <c r="B110" s="6">
        <v>4032</v>
      </c>
      <c r="C110" s="34">
        <v>42501.726574074077</v>
      </c>
      <c r="D110" s="18">
        <v>42501.763495370367</v>
      </c>
      <c r="E110" s="6" t="s">
        <v>1035</v>
      </c>
      <c r="F110" s="15">
        <v>3.6921296290529426E-2</v>
      </c>
      <c r="G110" s="10"/>
    </row>
    <row r="111" spans="1:7" s="2" customFormat="1" x14ac:dyDescent="0.25">
      <c r="A111" s="6" t="s">
        <v>893</v>
      </c>
      <c r="B111" s="6">
        <v>4040</v>
      </c>
      <c r="C111" s="34">
        <v>42501.707395833335</v>
      </c>
      <c r="D111" s="18">
        <v>42501.735046296293</v>
      </c>
      <c r="E111" s="6" t="s">
        <v>1036</v>
      </c>
      <c r="F111" s="15">
        <v>2.7650462958263233E-2</v>
      </c>
      <c r="G111" s="10"/>
    </row>
    <row r="112" spans="1:7" s="2" customFormat="1" x14ac:dyDescent="0.25">
      <c r="A112" s="6" t="s">
        <v>894</v>
      </c>
      <c r="B112" s="6">
        <v>4039</v>
      </c>
      <c r="C112" s="34">
        <v>42501.744074074071</v>
      </c>
      <c r="D112" s="18">
        <v>42501.77511574074</v>
      </c>
      <c r="E112" s="6" t="s">
        <v>1037</v>
      </c>
      <c r="F112" s="15">
        <v>3.104166666889796E-2</v>
      </c>
      <c r="G112" s="10"/>
    </row>
    <row r="113" spans="1:7" s="2" customFormat="1" x14ac:dyDescent="0.25">
      <c r="A113" s="6" t="s">
        <v>895</v>
      </c>
      <c r="B113" s="6">
        <v>4029</v>
      </c>
      <c r="C113" s="34">
        <v>42501.714722222219</v>
      </c>
      <c r="D113" s="18">
        <v>42501.744016203702</v>
      </c>
      <c r="E113" s="6" t="s">
        <v>1038</v>
      </c>
      <c r="F113" s="15">
        <v>2.9293981482624076E-2</v>
      </c>
      <c r="G113" s="10"/>
    </row>
    <row r="114" spans="1:7" s="2" customFormat="1" x14ac:dyDescent="0.25">
      <c r="A114" s="6" t="s">
        <v>896</v>
      </c>
      <c r="B114" s="6">
        <v>4030</v>
      </c>
      <c r="C114" s="34">
        <v>42501.752349537041</v>
      </c>
      <c r="D114" s="18">
        <v>42501.783888888887</v>
      </c>
      <c r="E114" s="6" t="s">
        <v>1039</v>
      </c>
      <c r="F114" s="15">
        <v>3.1539351846731734E-2</v>
      </c>
      <c r="G114" s="10"/>
    </row>
    <row r="115" spans="1:7" s="2" customFormat="1" x14ac:dyDescent="0.25">
      <c r="A115" s="6" t="s">
        <v>897</v>
      </c>
      <c r="B115" s="6">
        <v>4014</v>
      </c>
      <c r="C115" s="34">
        <v>42501.725694444445</v>
      </c>
      <c r="D115" s="18">
        <v>42501.753993055558</v>
      </c>
      <c r="E115" s="6" t="s">
        <v>1040</v>
      </c>
      <c r="F115" s="15">
        <v>2.8298611112404615E-2</v>
      </c>
      <c r="G115" s="10"/>
    </row>
    <row r="116" spans="1:7" s="2" customFormat="1" x14ac:dyDescent="0.25">
      <c r="A116" s="6" t="s">
        <v>898</v>
      </c>
      <c r="B116" s="6">
        <v>4013</v>
      </c>
      <c r="C116" s="34">
        <v>42501.766446759262</v>
      </c>
      <c r="D116" s="18">
        <v>42501.795324074075</v>
      </c>
      <c r="E116" s="6" t="s">
        <v>1041</v>
      </c>
      <c r="F116" s="15">
        <v>2.8877314813144039E-2</v>
      </c>
      <c r="G116" s="10"/>
    </row>
    <row r="117" spans="1:7" s="2" customFormat="1" x14ac:dyDescent="0.25">
      <c r="A117" s="6" t="s">
        <v>899</v>
      </c>
      <c r="B117" s="6">
        <v>4009</v>
      </c>
      <c r="C117" s="34">
        <v>42501.737581018519</v>
      </c>
      <c r="D117" s="18">
        <v>42501.765648148146</v>
      </c>
      <c r="E117" s="6" t="s">
        <v>1042</v>
      </c>
      <c r="F117" s="15">
        <v>2.806712962774327E-2</v>
      </c>
      <c r="G117" s="10"/>
    </row>
    <row r="118" spans="1:7" s="2" customFormat="1" x14ac:dyDescent="0.25">
      <c r="A118" s="6" t="s">
        <v>900</v>
      </c>
      <c r="B118" s="6">
        <v>4010</v>
      </c>
      <c r="C118" s="34">
        <v>42501.774513888886</v>
      </c>
      <c r="D118" s="18">
        <v>42501.806805555556</v>
      </c>
      <c r="E118" s="6" t="s">
        <v>1043</v>
      </c>
      <c r="F118" s="15">
        <v>3.2291666670062114E-2</v>
      </c>
      <c r="G118" s="10"/>
    </row>
    <row r="119" spans="1:7" s="2" customFormat="1" x14ac:dyDescent="0.25">
      <c r="A119" s="6" t="s">
        <v>901</v>
      </c>
      <c r="B119" s="6">
        <v>4020</v>
      </c>
      <c r="C119" s="34">
        <v>42501.748240740744</v>
      </c>
      <c r="D119" s="18">
        <v>42501.777175925927</v>
      </c>
      <c r="E119" s="6" t="s">
        <v>1044</v>
      </c>
      <c r="F119" s="15">
        <v>2.8935185182490386E-2</v>
      </c>
      <c r="G119" s="10"/>
    </row>
    <row r="120" spans="1:7" s="2" customFormat="1" x14ac:dyDescent="0.25">
      <c r="A120" s="6" t="s">
        <v>902</v>
      </c>
      <c r="B120" s="6">
        <v>4019</v>
      </c>
      <c r="C120" s="34">
        <v>42501.781956018516</v>
      </c>
      <c r="D120" s="18">
        <v>42501.816458333335</v>
      </c>
      <c r="E120" s="6" t="s">
        <v>1045</v>
      </c>
      <c r="F120" s="15">
        <v>3.4502314818382729E-2</v>
      </c>
      <c r="G120" s="10"/>
    </row>
    <row r="121" spans="1:7" s="2" customFormat="1" x14ac:dyDescent="0.25">
      <c r="A121" s="6" t="s">
        <v>904</v>
      </c>
      <c r="B121" s="6">
        <v>4008</v>
      </c>
      <c r="C121" s="34">
        <v>42501.792349537034</v>
      </c>
      <c r="D121" s="18">
        <v>42501.825312499997</v>
      </c>
      <c r="E121" s="6" t="s">
        <v>1047</v>
      </c>
      <c r="F121" s="15">
        <v>3.2962962963210884E-2</v>
      </c>
      <c r="G121" s="10"/>
    </row>
    <row r="122" spans="1:7" s="2" customFormat="1" x14ac:dyDescent="0.25">
      <c r="A122" s="6" t="s">
        <v>905</v>
      </c>
      <c r="B122" s="6">
        <v>4031</v>
      </c>
      <c r="C122" s="34">
        <v>42501.767476851855</v>
      </c>
      <c r="D122" s="18">
        <v>42501.795937499999</v>
      </c>
      <c r="E122" s="6" t="s">
        <v>1048</v>
      </c>
      <c r="F122" s="15">
        <v>2.8460648143664002E-2</v>
      </c>
      <c r="G122" s="10"/>
    </row>
    <row r="123" spans="1:7" s="2" customFormat="1" x14ac:dyDescent="0.25">
      <c r="A123" s="6" t="s">
        <v>906</v>
      </c>
      <c r="B123" s="6">
        <v>4032</v>
      </c>
      <c r="C123" s="34">
        <v>42501.809479166666</v>
      </c>
      <c r="D123" s="18">
        <v>42501.835243055553</v>
      </c>
      <c r="E123" s="6" t="s">
        <v>1049</v>
      </c>
      <c r="F123" s="15">
        <v>2.5763888887013309E-2</v>
      </c>
      <c r="G123" s="10"/>
    </row>
    <row r="124" spans="1:7" s="2" customFormat="1" x14ac:dyDescent="0.25">
      <c r="A124" s="6" t="s">
        <v>907</v>
      </c>
      <c r="B124" s="6">
        <v>4029</v>
      </c>
      <c r="C124" s="34">
        <v>42501.787233796298</v>
      </c>
      <c r="D124" s="18">
        <v>42501.816874999997</v>
      </c>
      <c r="E124" s="6" t="s">
        <v>1050</v>
      </c>
      <c r="F124" s="15">
        <v>2.9641203698702157E-2</v>
      </c>
      <c r="G124" s="10"/>
    </row>
    <row r="125" spans="1:7" s="2" customFormat="1" x14ac:dyDescent="0.25">
      <c r="A125" s="6" t="s">
        <v>908</v>
      </c>
      <c r="B125" s="6">
        <v>4030</v>
      </c>
      <c r="C125" s="34">
        <v>42501.824699074074</v>
      </c>
      <c r="D125" s="18">
        <v>42501.857083333336</v>
      </c>
      <c r="E125" s="6" t="s">
        <v>1051</v>
      </c>
      <c r="F125" s="15">
        <v>3.238425926247146E-2</v>
      </c>
      <c r="G125" s="10"/>
    </row>
    <row r="126" spans="1:7" s="2" customFormat="1" x14ac:dyDescent="0.25">
      <c r="A126" s="6" t="s">
        <v>909</v>
      </c>
      <c r="B126" s="6">
        <v>4009</v>
      </c>
      <c r="C126" s="34">
        <v>42501.809432870374</v>
      </c>
      <c r="D126" s="18">
        <v>42501.838587962964</v>
      </c>
      <c r="E126" s="6" t="s">
        <v>1052</v>
      </c>
      <c r="F126" s="15">
        <v>2.9155092590372078E-2</v>
      </c>
      <c r="G126" s="10"/>
    </row>
    <row r="127" spans="1:7" s="2" customFormat="1" x14ac:dyDescent="0.25">
      <c r="A127" s="6" t="s">
        <v>910</v>
      </c>
      <c r="B127" s="6">
        <v>4010</v>
      </c>
      <c r="C127" s="34">
        <v>42501.845393518517</v>
      </c>
      <c r="D127" s="18">
        <v>42501.877847222226</v>
      </c>
      <c r="E127" s="6" t="s">
        <v>1053</v>
      </c>
      <c r="F127" s="15">
        <v>3.2453703708597459E-2</v>
      </c>
      <c r="G127" s="10"/>
    </row>
    <row r="128" spans="1:7" s="2" customFormat="1" x14ac:dyDescent="0.25">
      <c r="A128" s="6" t="s">
        <v>911</v>
      </c>
      <c r="B128" s="6">
        <v>4007</v>
      </c>
      <c r="C128" s="34">
        <v>42501.828113425923</v>
      </c>
      <c r="D128" s="18">
        <v>42501.858275462961</v>
      </c>
      <c r="E128" s="6" t="s">
        <v>1054</v>
      </c>
      <c r="F128" s="15">
        <v>3.0162037037371192E-2</v>
      </c>
      <c r="G128" s="10"/>
    </row>
    <row r="129" spans="1:11" s="2" customFormat="1" x14ac:dyDescent="0.25">
      <c r="A129" s="6" t="s">
        <v>912</v>
      </c>
      <c r="B129" s="6">
        <v>4008</v>
      </c>
      <c r="C129" s="34">
        <v>42501.862534722219</v>
      </c>
      <c r="D129" s="18">
        <v>42501.898333333331</v>
      </c>
      <c r="E129" s="6" t="s">
        <v>1055</v>
      </c>
      <c r="F129" s="15">
        <v>3.5798611112113576E-2</v>
      </c>
      <c r="G129" s="10"/>
    </row>
    <row r="130" spans="1:11" s="2" customFormat="1" x14ac:dyDescent="0.25">
      <c r="A130" s="6" t="s">
        <v>913</v>
      </c>
      <c r="B130" s="6">
        <v>4031</v>
      </c>
      <c r="C130" s="34">
        <v>42501.851747685185</v>
      </c>
      <c r="D130" s="18">
        <v>42501.879537037035</v>
      </c>
      <c r="E130" s="6" t="s">
        <v>1056</v>
      </c>
      <c r="F130" s="15">
        <v>2.7789351850515231E-2</v>
      </c>
      <c r="G130" s="10"/>
    </row>
    <row r="131" spans="1:11" s="2" customFormat="1" x14ac:dyDescent="0.25">
      <c r="A131" s="6" t="s">
        <v>914</v>
      </c>
      <c r="B131" s="6">
        <v>4032</v>
      </c>
      <c r="C131" s="34">
        <v>42501.893310185187</v>
      </c>
      <c r="D131" s="18">
        <v>42501.919872685183</v>
      </c>
      <c r="E131" s="6" t="s">
        <v>1057</v>
      </c>
      <c r="F131" s="15">
        <v>2.6562499995634425E-2</v>
      </c>
      <c r="G131" s="10"/>
    </row>
    <row r="132" spans="1:11" s="2" customFormat="1" x14ac:dyDescent="0.25">
      <c r="A132" s="6" t="s">
        <v>915</v>
      </c>
      <c r="B132" s="6">
        <v>4029</v>
      </c>
      <c r="C132" s="34">
        <v>42501.859733796293</v>
      </c>
      <c r="D132" s="18">
        <v>42501.900347222225</v>
      </c>
      <c r="E132" s="6" t="s">
        <v>1058</v>
      </c>
      <c r="F132" s="15">
        <v>4.0613425931951497E-2</v>
      </c>
      <c r="G132" s="10"/>
    </row>
    <row r="133" spans="1:11" s="2" customFormat="1" x14ac:dyDescent="0.25">
      <c r="A133" s="6" t="s">
        <v>916</v>
      </c>
      <c r="B133" s="6">
        <v>4030</v>
      </c>
      <c r="C133" s="34">
        <v>42501.909525462965</v>
      </c>
      <c r="D133" s="18">
        <v>42501.940694444442</v>
      </c>
      <c r="E133" s="6" t="s">
        <v>1059</v>
      </c>
      <c r="F133" s="15">
        <v>3.1168981477094349E-2</v>
      </c>
      <c r="G133" s="10"/>
    </row>
    <row r="134" spans="1:11" s="2" customFormat="1" x14ac:dyDescent="0.25">
      <c r="A134" s="6" t="s">
        <v>917</v>
      </c>
      <c r="B134" s="6">
        <v>4009</v>
      </c>
      <c r="C134" s="34">
        <v>42501.892199074071</v>
      </c>
      <c r="D134" s="18">
        <v>42501.922291666669</v>
      </c>
      <c r="E134" s="6" t="s">
        <v>1060</v>
      </c>
      <c r="F134" s="15">
        <v>3.0092592598521151E-2</v>
      </c>
      <c r="G134" s="10"/>
    </row>
    <row r="135" spans="1:11" s="2" customFormat="1" x14ac:dyDescent="0.25">
      <c r="A135" s="6" t="s">
        <v>918</v>
      </c>
      <c r="B135" s="6">
        <v>4010</v>
      </c>
      <c r="C135" s="34">
        <v>42501.931168981479</v>
      </c>
      <c r="D135" s="18">
        <v>42501.962627314817</v>
      </c>
      <c r="E135" s="6" t="s">
        <v>1061</v>
      </c>
      <c r="F135" s="15">
        <v>3.1458333338377997E-2</v>
      </c>
      <c r="G135" s="10"/>
    </row>
    <row r="136" spans="1:11" s="2" customFormat="1" x14ac:dyDescent="0.25">
      <c r="A136" s="6" t="s">
        <v>919</v>
      </c>
      <c r="B136" s="6">
        <v>4007</v>
      </c>
      <c r="C136" s="34">
        <v>42501.901828703703</v>
      </c>
      <c r="D136" s="18">
        <v>42501.941504629627</v>
      </c>
      <c r="E136" s="6" t="s">
        <v>1062</v>
      </c>
      <c r="F136" s="15">
        <v>3.9675925923802424E-2</v>
      </c>
      <c r="G136" s="10"/>
    </row>
    <row r="137" spans="1:11" s="2" customFormat="1" x14ac:dyDescent="0.25">
      <c r="A137" s="6" t="s">
        <v>920</v>
      </c>
      <c r="B137" s="6">
        <v>4008</v>
      </c>
      <c r="C137" s="34">
        <v>42501.945787037039</v>
      </c>
      <c r="D137" s="18">
        <v>42501.981342592589</v>
      </c>
      <c r="E137" s="6" t="s">
        <v>1063</v>
      </c>
      <c r="F137" s="15">
        <v>3.555555555067258E-2</v>
      </c>
      <c r="G137" s="10"/>
    </row>
    <row r="138" spans="1:11" s="2" customFormat="1" x14ac:dyDescent="0.25">
      <c r="A138" s="6" t="s">
        <v>921</v>
      </c>
      <c r="B138" s="6">
        <v>4031</v>
      </c>
      <c r="C138" s="34">
        <v>42501.935300925928</v>
      </c>
      <c r="D138" s="18">
        <v>42501.963194444441</v>
      </c>
      <c r="E138" s="6" t="s">
        <v>1064</v>
      </c>
      <c r="F138" s="15">
        <v>2.7893518512428273E-2</v>
      </c>
      <c r="G138" s="10"/>
    </row>
    <row r="139" spans="1:11" s="2" customFormat="1" x14ac:dyDescent="0.25">
      <c r="A139" s="6" t="s">
        <v>922</v>
      </c>
      <c r="B139" s="6">
        <v>4032</v>
      </c>
      <c r="C139" s="34">
        <v>42501.975914351853</v>
      </c>
      <c r="D139" s="18">
        <v>42502.002627314818</v>
      </c>
      <c r="E139" s="6" t="s">
        <v>1065</v>
      </c>
      <c r="F139" s="15">
        <v>2.6712962964666076E-2</v>
      </c>
      <c r="G139" s="10"/>
      <c r="H139"/>
    </row>
    <row r="140" spans="1:11" s="2" customFormat="1" x14ac:dyDescent="0.25">
      <c r="A140" s="6" t="s">
        <v>923</v>
      </c>
      <c r="B140" s="6">
        <v>4029</v>
      </c>
      <c r="C140" s="34">
        <v>42501.954027777778</v>
      </c>
      <c r="D140" s="18">
        <v>42501.983749999999</v>
      </c>
      <c r="E140" s="6" t="s">
        <v>1066</v>
      </c>
      <c r="F140" s="15">
        <v>2.9722222221607808E-2</v>
      </c>
      <c r="G140" s="10"/>
      <c r="H140"/>
    </row>
    <row r="141" spans="1:11" s="2" customFormat="1" x14ac:dyDescent="0.25">
      <c r="A141" s="6" t="s">
        <v>924</v>
      </c>
      <c r="B141" s="6">
        <v>4030</v>
      </c>
      <c r="C141" s="34">
        <v>42501.993773148148</v>
      </c>
      <c r="D141" s="18">
        <v>42502.0237037037</v>
      </c>
      <c r="E141" s="6" t="s">
        <v>1067</v>
      </c>
      <c r="F141" s="15">
        <v>2.9930555552709848E-2</v>
      </c>
      <c r="G141" s="10"/>
      <c r="H141"/>
    </row>
    <row r="142" spans="1:11" s="2" customFormat="1" x14ac:dyDescent="0.25">
      <c r="A142" s="6" t="s">
        <v>925</v>
      </c>
      <c r="B142" s="6">
        <v>4009</v>
      </c>
      <c r="C142" s="34">
        <v>42501.974942129629</v>
      </c>
      <c r="D142" s="18">
        <v>42502.005925925929</v>
      </c>
      <c r="E142" s="6" t="s">
        <v>1068</v>
      </c>
      <c r="F142" s="15">
        <v>3.0983796299551614E-2</v>
      </c>
      <c r="G142" s="10"/>
      <c r="H142"/>
    </row>
    <row r="143" spans="1:11" s="2" customFormat="1" x14ac:dyDescent="0.25">
      <c r="A143" s="6" t="s">
        <v>926</v>
      </c>
      <c r="B143" s="6">
        <v>4010</v>
      </c>
      <c r="C143" s="34">
        <v>42502.014050925929</v>
      </c>
      <c r="D143" s="18">
        <v>42502.045127314814</v>
      </c>
      <c r="E143" s="6" t="s">
        <v>1069</v>
      </c>
      <c r="F143" s="15">
        <v>3.1076388884685002E-2</v>
      </c>
      <c r="G143" s="10"/>
      <c r="H143"/>
      <c r="I143"/>
    </row>
    <row r="144" spans="1:11" x14ac:dyDescent="0.25">
      <c r="A144" s="6" t="s">
        <v>927</v>
      </c>
      <c r="B144" s="6">
        <v>4007</v>
      </c>
      <c r="C144" s="34">
        <v>42501.984166666669</v>
      </c>
      <c r="D144" s="18">
        <v>42502.031967592593</v>
      </c>
      <c r="E144" s="6" t="s">
        <v>1070</v>
      </c>
      <c r="F144" s="15">
        <v>4.7800925924093463E-2</v>
      </c>
      <c r="G144" s="10"/>
      <c r="J144" s="2"/>
      <c r="K144" s="2"/>
    </row>
    <row r="145" spans="1:15" x14ac:dyDescent="0.25">
      <c r="A145" s="6" t="s">
        <v>928</v>
      </c>
      <c r="B145" s="6">
        <v>4008</v>
      </c>
      <c r="C145" s="34">
        <v>42502.034537037034</v>
      </c>
      <c r="D145" s="18">
        <v>42502.065023148149</v>
      </c>
      <c r="E145" s="6" t="s">
        <v>1071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929</v>
      </c>
      <c r="B146" s="6">
        <v>4031</v>
      </c>
      <c r="C146" s="34">
        <v>42502.020416666666</v>
      </c>
      <c r="D146" s="18">
        <v>42502.04824074074</v>
      </c>
      <c r="E146" s="6" t="s">
        <v>1072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1296" priority="16">
      <formula>#REF!&gt;#REF!</formula>
    </cfRule>
    <cfRule type="expression" dxfId="1295" priority="17">
      <formula>#REF!&gt;0</formula>
    </cfRule>
    <cfRule type="expression" dxfId="1294" priority="18">
      <formula>#REF!&gt;0</formula>
    </cfRule>
  </conditionalFormatting>
  <conditionalFormatting sqref="E3:E146 A3:C146">
    <cfRule type="expression" dxfId="1293" priority="14">
      <formula>$P3&gt;0</formula>
    </cfRule>
    <cfRule type="expression" dxfId="1292" priority="15">
      <formula>$O3&gt;0</formula>
    </cfRule>
  </conditionalFormatting>
  <conditionalFormatting sqref="F144:F146 D3:D143 F3:G143">
    <cfRule type="expression" dxfId="1291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- 2016-05-10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1083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1219</v>
      </c>
      <c r="J3" s="20">
        <v>42500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6" t="s">
        <v>1174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1184</v>
      </c>
      <c r="B5" s="6">
        <v>4010</v>
      </c>
      <c r="C5" s="18">
        <v>42502.748541666668</v>
      </c>
      <c r="D5" s="19">
        <v>42502.780266203707</v>
      </c>
      <c r="E5" s="13" t="s">
        <v>631</v>
      </c>
      <c r="F5" s="15">
        <v>3.1724537038826384E-2</v>
      </c>
      <c r="G5" s="10" t="s">
        <v>1220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1088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487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1183</v>
      </c>
      <c r="B7" s="6">
        <v>4009</v>
      </c>
      <c r="C7" s="18">
        <v>42502.712488425925</v>
      </c>
      <c r="D7" s="19">
        <v>42502.744629629633</v>
      </c>
      <c r="E7" s="13" t="s">
        <v>631</v>
      </c>
      <c r="F7" s="15">
        <v>3.2141203708306421E-2</v>
      </c>
      <c r="G7" s="10" t="s">
        <v>485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1169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1223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1189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1079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6" t="s">
        <v>1080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1081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1082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1084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1085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1086</v>
      </c>
      <c r="B16" s="6">
        <v>4009</v>
      </c>
      <c r="C16" s="18">
        <v>42502.189201388886</v>
      </c>
      <c r="D16" s="18">
        <v>42502.22314814815</v>
      </c>
      <c r="E16" s="6" t="s">
        <v>631</v>
      </c>
      <c r="F16" s="15">
        <v>3.3946759263926651E-2</v>
      </c>
      <c r="G16" s="10"/>
    </row>
    <row r="17" spans="1:7" s="2" customFormat="1" x14ac:dyDescent="0.25">
      <c r="A17" s="6" t="s">
        <v>1087</v>
      </c>
      <c r="B17" s="6">
        <v>4010</v>
      </c>
      <c r="C17" s="18">
        <v>42502.228807870371</v>
      </c>
      <c r="D17" s="18">
        <v>42502.262997685182</v>
      </c>
      <c r="E17" s="6" t="s">
        <v>631</v>
      </c>
      <c r="F17" s="15">
        <v>3.4189814810815733E-2</v>
      </c>
      <c r="G17" s="10"/>
    </row>
    <row r="18" spans="1:7" s="2" customFormat="1" x14ac:dyDescent="0.25">
      <c r="A18" s="6" t="s">
        <v>1089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1090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1091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1092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1093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1094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1095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1096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1097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1098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1099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1100</v>
      </c>
      <c r="B29" s="6">
        <v>4009</v>
      </c>
      <c r="C29" s="18">
        <v>42502.268877314818</v>
      </c>
      <c r="D29" s="18">
        <v>42502.296157407407</v>
      </c>
      <c r="E29" s="6" t="s">
        <v>631</v>
      </c>
      <c r="F29" s="15">
        <v>2.7280092588625848E-2</v>
      </c>
      <c r="G29" s="10"/>
    </row>
    <row r="30" spans="1:7" s="2" customFormat="1" x14ac:dyDescent="0.25">
      <c r="A30" s="6" t="s">
        <v>1101</v>
      </c>
      <c r="B30" s="6">
        <v>4010</v>
      </c>
      <c r="C30" s="18">
        <v>42502.301990740743</v>
      </c>
      <c r="D30" s="18">
        <v>42502.336273148147</v>
      </c>
      <c r="E30" s="6" t="s">
        <v>631</v>
      </c>
      <c r="F30" s="15">
        <v>3.4282407403225079E-2</v>
      </c>
      <c r="G30" s="10"/>
    </row>
    <row r="31" spans="1:7" s="2" customFormat="1" x14ac:dyDescent="0.25">
      <c r="A31" s="6" t="s">
        <v>1102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1103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1104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1105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1106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1107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1108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1109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1110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1111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1112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1113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1114</v>
      </c>
      <c r="B43" s="6">
        <v>4009</v>
      </c>
      <c r="C43" s="18">
        <v>42502.338993055557</v>
      </c>
      <c r="D43" s="18">
        <v>42502.368692129632</v>
      </c>
      <c r="E43" s="6" t="s">
        <v>631</v>
      </c>
      <c r="F43" s="15">
        <v>2.9699074075324461E-2</v>
      </c>
      <c r="G43" s="10"/>
    </row>
    <row r="44" spans="1:7" s="2" customFormat="1" x14ac:dyDescent="0.25">
      <c r="A44" s="6" t="s">
        <v>1115</v>
      </c>
      <c r="B44" s="6">
        <v>4010</v>
      </c>
      <c r="C44" s="18">
        <v>42502.373206018521</v>
      </c>
      <c r="D44" s="18">
        <v>42502.408310185187</v>
      </c>
      <c r="E44" s="6" t="s">
        <v>631</v>
      </c>
      <c r="F44" s="15">
        <v>3.5104166665405501E-2</v>
      </c>
      <c r="G44" s="10"/>
    </row>
    <row r="45" spans="1:7" s="2" customFormat="1" x14ac:dyDescent="0.25">
      <c r="A45" s="6" t="s">
        <v>1116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1117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1118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1119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1120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1121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1122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1123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1124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1125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1126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1127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1128</v>
      </c>
      <c r="B57" s="6">
        <v>4009</v>
      </c>
      <c r="C57" s="18">
        <v>42502.412048611113</v>
      </c>
      <c r="D57" s="18">
        <v>42502.441851851851</v>
      </c>
      <c r="E57" s="6" t="s">
        <v>631</v>
      </c>
      <c r="F57" s="15">
        <v>2.9803240737237502E-2</v>
      </c>
      <c r="G57" s="10"/>
    </row>
    <row r="58" spans="1:7" s="2" customFormat="1" x14ac:dyDescent="0.25">
      <c r="A58" s="6" t="s">
        <v>1129</v>
      </c>
      <c r="B58" s="6">
        <v>4010</v>
      </c>
      <c r="C58" s="18">
        <v>42502.448738425926</v>
      </c>
      <c r="D58" s="18">
        <v>42502.481550925928</v>
      </c>
      <c r="E58" s="6" t="s">
        <v>631</v>
      </c>
      <c r="F58" s="15">
        <v>3.2812500001455192E-2</v>
      </c>
      <c r="G58" s="10"/>
    </row>
    <row r="59" spans="1:7" s="2" customFormat="1" x14ac:dyDescent="0.25">
      <c r="A59" s="6" t="s">
        <v>1130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1131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1132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1133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1134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1135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1136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1137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1138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1139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1140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1141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1142</v>
      </c>
      <c r="B71" s="6">
        <v>4009</v>
      </c>
      <c r="C71" s="18">
        <v>42502.485983796294</v>
      </c>
      <c r="D71" s="18">
        <v>42502.514432870368</v>
      </c>
      <c r="E71" s="6" t="s">
        <v>631</v>
      </c>
      <c r="F71" s="15">
        <v>2.8449074074160308E-2</v>
      </c>
      <c r="G71" s="10"/>
    </row>
    <row r="72" spans="1:7" s="2" customFormat="1" x14ac:dyDescent="0.25">
      <c r="A72" s="6" t="s">
        <v>1143</v>
      </c>
      <c r="B72" s="6">
        <v>4010</v>
      </c>
      <c r="C72" s="18">
        <v>42502.522627314815</v>
      </c>
      <c r="D72" s="18">
        <v>42502.554722222223</v>
      </c>
      <c r="E72" s="6" t="s">
        <v>631</v>
      </c>
      <c r="F72" s="15">
        <v>3.2094907408463769E-2</v>
      </c>
      <c r="G72" s="10"/>
    </row>
    <row r="73" spans="1:7" s="2" customFormat="1" x14ac:dyDescent="0.25">
      <c r="A73" s="6" t="s">
        <v>1144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1145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1146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1147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1148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1149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1150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1151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1152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1153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1154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1155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1156</v>
      </c>
      <c r="B85" s="6">
        <v>4009</v>
      </c>
      <c r="C85" s="18">
        <v>42502.557916666665</v>
      </c>
      <c r="D85" s="18">
        <v>42502.587835648148</v>
      </c>
      <c r="E85" s="6" t="s">
        <v>631</v>
      </c>
      <c r="F85" s="15">
        <v>2.9918981483206153E-2</v>
      </c>
      <c r="G85" s="10"/>
    </row>
    <row r="86" spans="1:7" s="2" customFormat="1" x14ac:dyDescent="0.25">
      <c r="A86" s="6" t="s">
        <v>1157</v>
      </c>
      <c r="B86" s="6">
        <v>4010</v>
      </c>
      <c r="C86" s="18">
        <v>42502.592210648145</v>
      </c>
      <c r="D86" s="18">
        <v>42502.628958333335</v>
      </c>
      <c r="E86" s="6" t="s">
        <v>631</v>
      </c>
      <c r="F86" s="15">
        <v>3.6747685189766344E-2</v>
      </c>
      <c r="G86" s="10"/>
    </row>
    <row r="87" spans="1:7" s="2" customFormat="1" x14ac:dyDescent="0.25">
      <c r="A87" s="6" t="s">
        <v>1158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1159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1160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1161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1162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1163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1164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1165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1166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1167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1168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1169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1170</v>
      </c>
      <c r="B99" s="6">
        <v>4009</v>
      </c>
      <c r="C99" s="18">
        <v>42502.633784722224</v>
      </c>
      <c r="D99" s="18">
        <v>42502.664930555555</v>
      </c>
      <c r="E99" s="6" t="s">
        <v>631</v>
      </c>
      <c r="F99" s="15">
        <v>3.1145833330811001E-2</v>
      </c>
      <c r="G99" s="10"/>
    </row>
    <row r="100" spans="1:7" s="2" customFormat="1" x14ac:dyDescent="0.25">
      <c r="A100" s="6" t="s">
        <v>1171</v>
      </c>
      <c r="B100" s="6">
        <v>4010</v>
      </c>
      <c r="C100" s="18">
        <v>42502.67119212963</v>
      </c>
      <c r="D100" s="18">
        <v>42502.707557870373</v>
      </c>
      <c r="E100" s="6" t="s">
        <v>631</v>
      </c>
      <c r="F100" s="15">
        <v>3.6365740743349306E-2</v>
      </c>
      <c r="G100" s="10"/>
    </row>
    <row r="101" spans="1:7" s="2" customFormat="1" x14ac:dyDescent="0.25">
      <c r="A101" s="6" t="s">
        <v>1172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1173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1175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1176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1177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1178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1179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1180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1181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1182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1185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1186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1187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1188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1190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1191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1192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1193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1194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1195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1196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1197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1198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1199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1200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1201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1202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1203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1204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1205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1206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1207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1208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1209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1210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1211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1212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1213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1214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1215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1216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1217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1218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1287" priority="10">
      <formula>#REF!&gt;#REF!</formula>
    </cfRule>
    <cfRule type="expression" dxfId="1286" priority="11">
      <formula>#REF!&gt;0</formula>
    </cfRule>
    <cfRule type="expression" dxfId="1285" priority="12">
      <formula>#REF!&gt;0</formula>
    </cfRule>
  </conditionalFormatting>
  <conditionalFormatting sqref="B85 A3:B84 A86:B143 E3:E143">
    <cfRule type="expression" dxfId="1284" priority="8">
      <formula>$P3&gt;0</formula>
    </cfRule>
    <cfRule type="expression" dxfId="1283" priority="9">
      <formula>$O3&gt;0</formula>
    </cfRule>
  </conditionalFormatting>
  <conditionalFormatting sqref="B85:D85 A3:D84 A86:D143 F3:G143">
    <cfRule type="expression" dxfId="1282" priority="6">
      <formula>NOT(ISBLANK($G3))</formula>
    </cfRule>
  </conditionalFormatting>
  <conditionalFormatting sqref="A85">
    <cfRule type="expression" dxfId="1281" priority="3">
      <formula>#REF!&gt;#REF!</formula>
    </cfRule>
    <cfRule type="expression" dxfId="1280" priority="4">
      <formula>#REF!&gt;0</formula>
    </cfRule>
    <cfRule type="expression" dxfId="1279" priority="5">
      <formula>#REF!&gt;0</formula>
    </cfRule>
  </conditionalFormatting>
  <conditionalFormatting sqref="A85">
    <cfRule type="expression" dxfId="1278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- 2016-05-13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1225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1370</v>
      </c>
      <c r="J3" s="20">
        <v>42503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6" t="s">
        <v>1226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1227</v>
      </c>
      <c r="B5" s="6">
        <v>4009</v>
      </c>
      <c r="C5" s="18">
        <v>42503.161261574074</v>
      </c>
      <c r="D5" s="18">
        <v>42503.182766203703</v>
      </c>
      <c r="E5" s="15" t="s">
        <v>631</v>
      </c>
      <c r="F5" s="15">
        <v>2.396990740817273E-2</v>
      </c>
      <c r="G5" s="10" t="s">
        <v>1370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1228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1229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1230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1231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1232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1233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1234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1235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1236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1237</v>
      </c>
      <c r="B15" s="6">
        <v>4009</v>
      </c>
      <c r="C15" s="18">
        <v>42503.227025462962</v>
      </c>
      <c r="D15" s="18">
        <v>42503.253854166665</v>
      </c>
      <c r="E15" s="15" t="s">
        <v>631</v>
      </c>
      <c r="F15" s="15">
        <v>2.6828703703358769E-2</v>
      </c>
      <c r="G15" s="10"/>
    </row>
    <row r="16" spans="1:65" s="2" customFormat="1" x14ac:dyDescent="0.25">
      <c r="A16" s="6" t="s">
        <v>1238</v>
      </c>
      <c r="B16" s="6">
        <v>4010</v>
      </c>
      <c r="C16" s="18">
        <v>42503.265324074076</v>
      </c>
      <c r="D16" s="18">
        <v>42503.295578703706</v>
      </c>
      <c r="E16" s="15" t="s">
        <v>631</v>
      </c>
      <c r="F16" s="15">
        <v>3.0254629629780538E-2</v>
      </c>
      <c r="G16" s="10"/>
    </row>
    <row r="17" spans="1:7" s="2" customFormat="1" x14ac:dyDescent="0.25">
      <c r="A17" s="6" t="s">
        <v>1239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1240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1241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1242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1243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1244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1245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1246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1247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1248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1249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1250</v>
      </c>
      <c r="B28" s="6">
        <v>4009</v>
      </c>
      <c r="C28" s="18">
        <v>42503.30159722222</v>
      </c>
      <c r="D28" s="18">
        <v>42503.327233796299</v>
      </c>
      <c r="E28" s="15" t="s">
        <v>631</v>
      </c>
      <c r="F28" s="15">
        <v>2.5636574078816921E-2</v>
      </c>
      <c r="G28" s="10"/>
    </row>
    <row r="29" spans="1:7" s="2" customFormat="1" x14ac:dyDescent="0.25">
      <c r="A29" s="6" t="s">
        <v>1251</v>
      </c>
      <c r="B29" s="6">
        <v>4010</v>
      </c>
      <c r="C29" s="18">
        <v>42503.33662037037</v>
      </c>
      <c r="D29" s="18">
        <v>42503.366365740738</v>
      </c>
      <c r="E29" s="15" t="s">
        <v>631</v>
      </c>
      <c r="F29" s="15">
        <v>2.9745370367891155E-2</v>
      </c>
      <c r="G29" s="10"/>
    </row>
    <row r="30" spans="1:7" s="2" customFormat="1" x14ac:dyDescent="0.25">
      <c r="A30" s="6" t="s">
        <v>1252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1253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1254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1255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1256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1371</v>
      </c>
    </row>
    <row r="35" spans="1:7" s="2" customFormat="1" x14ac:dyDescent="0.25">
      <c r="A35" s="6" t="s">
        <v>1257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1258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1259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1260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1261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1262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1263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1264</v>
      </c>
      <c r="B42" s="6">
        <v>4009</v>
      </c>
      <c r="C42" s="18">
        <v>42503.37259259259</v>
      </c>
      <c r="D42" s="18">
        <v>42503.39980324074</v>
      </c>
      <c r="E42" s="15" t="s">
        <v>631</v>
      </c>
      <c r="F42" s="15">
        <v>2.7210648149775807E-2</v>
      </c>
      <c r="G42" s="10"/>
    </row>
    <row r="43" spans="1:7" s="2" customFormat="1" x14ac:dyDescent="0.25">
      <c r="A43" s="6" t="s">
        <v>1265</v>
      </c>
      <c r="B43" s="6">
        <v>4010</v>
      </c>
      <c r="C43" s="18">
        <v>42503.410162037035</v>
      </c>
      <c r="D43" s="18">
        <v>42503.440208333333</v>
      </c>
      <c r="E43" s="15" t="s">
        <v>631</v>
      </c>
      <c r="F43" s="15">
        <v>3.0046296298678499E-2</v>
      </c>
      <c r="G43" s="10"/>
    </row>
    <row r="44" spans="1:7" s="2" customFormat="1" x14ac:dyDescent="0.25">
      <c r="A44" s="6" t="s">
        <v>1266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1267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1268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1269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1270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1271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1272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1273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1274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1275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1276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1277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1278</v>
      </c>
      <c r="B56" s="6">
        <v>4009</v>
      </c>
      <c r="C56" s="18">
        <v>42503.444502314815</v>
      </c>
      <c r="D56" s="18">
        <v>42503.472974537035</v>
      </c>
      <c r="E56" s="15" t="s">
        <v>631</v>
      </c>
      <c r="F56" s="15">
        <v>2.8472222220443655E-2</v>
      </c>
      <c r="G56" s="10"/>
    </row>
    <row r="57" spans="1:7" s="2" customFormat="1" x14ac:dyDescent="0.25">
      <c r="A57" s="6" t="s">
        <v>1279</v>
      </c>
      <c r="B57" s="6">
        <v>4010</v>
      </c>
      <c r="C57" s="18">
        <v>42503.484791666669</v>
      </c>
      <c r="D57" s="18">
        <v>42503.512314814812</v>
      </c>
      <c r="E57" s="15" t="s">
        <v>631</v>
      </c>
      <c r="F57" s="15">
        <v>2.7523148142790888E-2</v>
      </c>
      <c r="G57" s="10"/>
    </row>
    <row r="58" spans="1:7" s="2" customFormat="1" x14ac:dyDescent="0.25">
      <c r="A58" s="6" t="s">
        <v>1280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1281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1282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1283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1284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1285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1286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1287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1288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1289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1290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1291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1372</v>
      </c>
    </row>
    <row r="70" spans="1:7" s="2" customFormat="1" x14ac:dyDescent="0.25">
      <c r="A70" s="6" t="s">
        <v>1292</v>
      </c>
      <c r="B70" s="6">
        <v>4009</v>
      </c>
      <c r="C70" s="18">
        <v>42503.516122685185</v>
      </c>
      <c r="D70" s="18">
        <v>42503.546458333331</v>
      </c>
      <c r="E70" s="15" t="s">
        <v>631</v>
      </c>
      <c r="F70" s="15">
        <v>3.0335648145410232E-2</v>
      </c>
      <c r="G70" s="10"/>
    </row>
    <row r="71" spans="1:7" s="2" customFormat="1" x14ac:dyDescent="0.25">
      <c r="A71" s="6" t="s">
        <v>1293</v>
      </c>
      <c r="B71" s="6">
        <v>4010</v>
      </c>
      <c r="C71" s="18">
        <v>42503.552928240744</v>
      </c>
      <c r="D71" s="18">
        <v>42503.586574074077</v>
      </c>
      <c r="E71" s="15" t="s">
        <v>631</v>
      </c>
      <c r="F71" s="15">
        <v>3.3645833333139308E-2</v>
      </c>
      <c r="G71" s="10"/>
    </row>
    <row r="72" spans="1:7" s="2" customFormat="1" x14ac:dyDescent="0.25">
      <c r="A72" s="6" t="s">
        <v>1294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1295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1296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1297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1298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1299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1300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1301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1302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1303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1304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1305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487</v>
      </c>
    </row>
    <row r="84" spans="1:7" s="2" customFormat="1" x14ac:dyDescent="0.25">
      <c r="A84" s="6" t="s">
        <v>1306</v>
      </c>
      <c r="B84" s="6">
        <v>4009</v>
      </c>
      <c r="C84" s="18">
        <v>42503.592326388891</v>
      </c>
      <c r="D84" s="18">
        <v>42503.619247685187</v>
      </c>
      <c r="E84" s="15" t="s">
        <v>631</v>
      </c>
      <c r="F84" s="15">
        <v>2.6921296295768116E-2</v>
      </c>
      <c r="G84" s="10"/>
    </row>
    <row r="85" spans="1:7" s="2" customFormat="1" x14ac:dyDescent="0.25">
      <c r="A85" s="6" t="s">
        <v>1307</v>
      </c>
      <c r="B85" s="6">
        <v>4010</v>
      </c>
      <c r="C85" s="18">
        <v>42503.631458333337</v>
      </c>
      <c r="D85" s="18">
        <v>42503.658437500002</v>
      </c>
      <c r="E85" s="15" t="s">
        <v>631</v>
      </c>
      <c r="F85" s="15">
        <v>2.6979166665114462E-2</v>
      </c>
      <c r="G85" s="10"/>
    </row>
    <row r="86" spans="1:7" s="2" customFormat="1" x14ac:dyDescent="0.25">
      <c r="A86" s="6" t="s">
        <v>1308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1309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1310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1311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1373</v>
      </c>
    </row>
    <row r="90" spans="1:7" s="2" customFormat="1" x14ac:dyDescent="0.25">
      <c r="A90" s="6" t="s">
        <v>1312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1373</v>
      </c>
    </row>
    <row r="91" spans="1:7" s="2" customFormat="1" x14ac:dyDescent="0.25">
      <c r="A91" s="6" t="s">
        <v>1313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1314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1315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1316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1317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1318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1319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1372</v>
      </c>
    </row>
    <row r="98" spans="1:7" s="2" customFormat="1" x14ac:dyDescent="0.25">
      <c r="A98" s="6" t="s">
        <v>1320</v>
      </c>
      <c r="B98" s="6">
        <v>4009</v>
      </c>
      <c r="C98" s="18">
        <v>42503.664120370369</v>
      </c>
      <c r="D98" s="18">
        <v>42503.69122685185</v>
      </c>
      <c r="E98" s="15" t="s">
        <v>631</v>
      </c>
      <c r="F98" s="15">
        <v>2.7106481480586808E-2</v>
      </c>
      <c r="G98" s="10"/>
    </row>
    <row r="99" spans="1:7" s="2" customFormat="1" x14ac:dyDescent="0.25">
      <c r="A99" s="6" t="s">
        <v>1321</v>
      </c>
      <c r="B99" s="6">
        <v>4010</v>
      </c>
      <c r="C99" s="18">
        <v>42503.69866898148</v>
      </c>
      <c r="D99" s="18">
        <v>42503.732638888891</v>
      </c>
      <c r="E99" s="15" t="s">
        <v>631</v>
      </c>
      <c r="F99" s="15">
        <v>3.3969907410209998E-2</v>
      </c>
      <c r="G99" s="10"/>
    </row>
    <row r="100" spans="1:7" s="2" customFormat="1" x14ac:dyDescent="0.25">
      <c r="A100" s="6" t="s">
        <v>1322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1323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1324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1325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2235</v>
      </c>
    </row>
    <row r="104" spans="1:7" s="2" customFormat="1" x14ac:dyDescent="0.25">
      <c r="A104" s="6" t="s">
        <v>1326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1327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1328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1329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1330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1331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1332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1333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1372</v>
      </c>
    </row>
    <row r="112" spans="1:7" s="2" customFormat="1" x14ac:dyDescent="0.25">
      <c r="A112" s="6" t="s">
        <v>1334</v>
      </c>
      <c r="B112" s="6">
        <v>4009</v>
      </c>
      <c r="C112" s="18">
        <v>42503.739699074074</v>
      </c>
      <c r="D112" s="18">
        <v>42503.765393518515</v>
      </c>
      <c r="E112" s="15" t="s">
        <v>631</v>
      </c>
      <c r="F112" s="15">
        <v>2.569444444088731E-2</v>
      </c>
      <c r="G112" s="10"/>
    </row>
    <row r="113" spans="1:7" s="2" customFormat="1" x14ac:dyDescent="0.25">
      <c r="A113" s="6" t="s">
        <v>1335</v>
      </c>
      <c r="B113" s="6">
        <v>4010</v>
      </c>
      <c r="C113" s="18">
        <v>42503.79420138889</v>
      </c>
      <c r="D113" s="18">
        <v>42503.814780092594</v>
      </c>
      <c r="E113" s="15" t="s">
        <v>631</v>
      </c>
      <c r="F113" s="15">
        <v>2.9872685190639459E-2</v>
      </c>
      <c r="G113" s="10" t="s">
        <v>1374</v>
      </c>
    </row>
    <row r="114" spans="1:7" s="2" customFormat="1" x14ac:dyDescent="0.25">
      <c r="A114" s="6" t="s">
        <v>1336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1337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1338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1339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1340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1341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1342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1343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1374</v>
      </c>
    </row>
    <row r="122" spans="1:7" s="2" customFormat="1" x14ac:dyDescent="0.25">
      <c r="A122" s="6" t="s">
        <v>1344</v>
      </c>
      <c r="B122" s="6">
        <v>4009</v>
      </c>
      <c r="C122" s="18">
        <v>42503.81695601852</v>
      </c>
      <c r="D122" s="18">
        <v>42503.841145833336</v>
      </c>
      <c r="E122" s="15" t="s">
        <v>631</v>
      </c>
      <c r="F122" s="15">
        <v>2.4189814816054422E-2</v>
      </c>
      <c r="G122" s="10" t="s">
        <v>1374</v>
      </c>
    </row>
    <row r="123" spans="1:7" s="2" customFormat="1" x14ac:dyDescent="0.25">
      <c r="A123" s="6" t="s">
        <v>1345</v>
      </c>
      <c r="B123" s="6">
        <v>4010</v>
      </c>
      <c r="C123" s="18">
        <v>42503.91300925926</v>
      </c>
      <c r="D123" s="18">
        <v>42503.914525462962</v>
      </c>
      <c r="E123" s="15" t="s">
        <v>631</v>
      </c>
      <c r="F123" s="15">
        <v>1.5162037016125396E-3</v>
      </c>
      <c r="G123" s="10" t="s">
        <v>785</v>
      </c>
    </row>
    <row r="124" spans="1:7" s="2" customFormat="1" x14ac:dyDescent="0.25">
      <c r="A124" s="6" t="s">
        <v>1346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1374</v>
      </c>
    </row>
    <row r="125" spans="1:7" s="2" customFormat="1" x14ac:dyDescent="0.25">
      <c r="A125" s="6" t="s">
        <v>1347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1348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1349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1350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1351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1352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1353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1354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1355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1356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1357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1358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1359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1360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1375</v>
      </c>
      <c r="I138" s="2"/>
      <c r="J138" s="2"/>
      <c r="K138" s="2"/>
    </row>
    <row r="139" spans="1:15" s="2" customFormat="1" x14ac:dyDescent="0.25">
      <c r="A139" s="6" t="s">
        <v>1361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1362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1363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1364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1365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1366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1367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1275" priority="37">
      <formula>#REF!&gt;#REF!</formula>
    </cfRule>
    <cfRule type="expression" dxfId="1274" priority="38">
      <formula>#REF!&gt;0</formula>
    </cfRule>
    <cfRule type="expression" dxfId="1273" priority="39">
      <formula>#REF!&gt;0</formula>
    </cfRule>
  </conditionalFormatting>
  <conditionalFormatting sqref="A3:G102 A104:G162 A103:F103">
    <cfRule type="expression" dxfId="1272" priority="33">
      <formula>NOT(ISBLANK($G3))</formula>
    </cfRule>
  </conditionalFormatting>
  <conditionalFormatting sqref="A3:B5 A89:B90 A103:B103 A121:B121 A113:B113">
    <cfRule type="expression" dxfId="1271" priority="58">
      <formula>$P4&gt;0</formula>
    </cfRule>
    <cfRule type="expression" dxfId="1270" priority="59">
      <formula>$O4&gt;0</formula>
    </cfRule>
  </conditionalFormatting>
  <conditionalFormatting sqref="A6:B87 A91:B101 A124:B162 A104:B111 A114:B119">
    <cfRule type="expression" dxfId="1269" priority="73">
      <formula>$P8&gt;0</formula>
    </cfRule>
    <cfRule type="expression" dxfId="1268" priority="74">
      <formula>$O8&gt;0</formula>
    </cfRule>
  </conditionalFormatting>
  <conditionalFormatting sqref="A88:B88 A102:B102 A120:B120 A122:B123">
    <cfRule type="expression" dxfId="1267" priority="91">
      <formula>#REF!&gt;0</formula>
    </cfRule>
    <cfRule type="expression" dxfId="1266" priority="92">
      <formula>#REF!&gt;0</formula>
    </cfRule>
  </conditionalFormatting>
  <conditionalFormatting sqref="A112:B112">
    <cfRule type="expression" dxfId="1265" priority="113">
      <formula>#REF!&gt;0</formula>
    </cfRule>
    <cfRule type="expression" dxfId="1264" priority="114">
      <formula>#REF!&gt;0</formula>
    </cfRule>
  </conditionalFormatting>
  <conditionalFormatting sqref="G103">
    <cfRule type="expression" dxfId="1263" priority="2">
      <formula>#REF!&gt;#REF!</formula>
    </cfRule>
    <cfRule type="expression" dxfId="1262" priority="3">
      <formula>#REF!&gt;0</formula>
    </cfRule>
    <cfRule type="expression" dxfId="1261" priority="4">
      <formula>#REF!&gt;0</formula>
    </cfRule>
  </conditionalFormatting>
  <conditionalFormatting sqref="G103">
    <cfRule type="expression" dxfId="1260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- 2016-05-14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1368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6" t="s">
        <v>1376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1377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1378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1379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1380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1381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1382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1383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1384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1385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1386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1387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1388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1389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1390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1391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1392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1393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1394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1395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1396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1397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1398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1399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487</v>
      </c>
    </row>
    <row r="28" spans="1:7" s="2" customFormat="1" x14ac:dyDescent="0.25">
      <c r="A28" s="6" t="s">
        <v>1400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1401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1402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1403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1404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1405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1406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1407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1408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1409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1410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1411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1412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1413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1414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1415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1416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1417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1418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1419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1420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1421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487</v>
      </c>
    </row>
    <row r="50" spans="1:7" s="2" customFormat="1" x14ac:dyDescent="0.25">
      <c r="A50" s="6" t="s">
        <v>1422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1423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1424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1425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1426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1427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1428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1429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1430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1431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1432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1433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1434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1435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1436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1437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1438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1439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1440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1441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1442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1443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1444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1445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1446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1447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1448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1449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1450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1451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1452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1453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1454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1455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1456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1457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1458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1459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1460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1461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1462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1463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1464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1465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1466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1467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1468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1469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1470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1471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1472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1473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1474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1475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1476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1477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1478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1479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1480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1481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1482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1483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1484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1485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1486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1487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1488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1489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1490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1491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1492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1493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1494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1495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1496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1497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1498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1499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1500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1501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1502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1503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1504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1505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1506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1507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1508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1509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1510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1511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1512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1513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1514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1515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1516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1517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1518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1519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1255" priority="25">
      <formula>#REF!&gt;#REF!</formula>
    </cfRule>
    <cfRule type="expression" dxfId="1254" priority="26">
      <formula>#REF!&gt;0</formula>
    </cfRule>
    <cfRule type="expression" dxfId="1253" priority="27">
      <formula>#REF!&gt;0</formula>
    </cfRule>
  </conditionalFormatting>
  <conditionalFormatting sqref="A3:B164">
    <cfRule type="expression" dxfId="1252" priority="23">
      <formula>$P3&gt;0</formula>
    </cfRule>
    <cfRule type="expression" dxfId="1251" priority="24">
      <formula>$O3&gt;0</formula>
    </cfRule>
  </conditionalFormatting>
  <conditionalFormatting sqref="A3:G164">
    <cfRule type="expression" dxfId="1250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- 2016-05-15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6" t="s">
        <v>1520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1521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1522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1664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1523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1665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1524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1525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1526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1527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1528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1529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1530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1531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1532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1533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1534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1535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1536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1537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1538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785</v>
      </c>
    </row>
    <row r="23" spans="1:7" s="2" customFormat="1" x14ac:dyDescent="0.25">
      <c r="A23" s="6" t="s">
        <v>1539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1540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1541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1542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1661</v>
      </c>
    </row>
    <row r="27" spans="1:7" s="2" customFormat="1" x14ac:dyDescent="0.25">
      <c r="A27" s="6" t="s">
        <v>1543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1544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1545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1546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1547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1548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1549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1550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1551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1552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1553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1554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1555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1556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1557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1558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1559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1560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1561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1562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1563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1564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1565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1566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1567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1568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1569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1570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1571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1572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1573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1574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1575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1576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1577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1578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1579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1580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1581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1582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1583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1584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1585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1586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1587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1588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1589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1590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1591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1592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1593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1594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1595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1596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1597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1598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1599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1600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1601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1602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1603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1604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1605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1606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1607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1608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1609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1610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1611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1612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1613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1614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1615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1616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1617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785</v>
      </c>
    </row>
    <row r="102" spans="1:7" s="2" customFormat="1" x14ac:dyDescent="0.25">
      <c r="A102" s="6" t="s">
        <v>1618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1619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1620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1621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1622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1623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1624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1625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1626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1666</v>
      </c>
    </row>
    <row r="111" spans="1:7" s="2" customFormat="1" x14ac:dyDescent="0.25">
      <c r="A111" s="6" t="s">
        <v>1627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1628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1629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1630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1631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1632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1633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1634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1635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1636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1637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1638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1639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1640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1641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1642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1643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1644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1662</v>
      </c>
    </row>
    <row r="129" spans="1:15" s="2" customFormat="1" x14ac:dyDescent="0.25">
      <c r="A129" s="6" t="s">
        <v>1645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1646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1662</v>
      </c>
    </row>
    <row r="131" spans="1:15" s="2" customFormat="1" x14ac:dyDescent="0.25">
      <c r="A131" s="6" t="s">
        <v>1647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1662</v>
      </c>
    </row>
    <row r="132" spans="1:15" s="2" customFormat="1" x14ac:dyDescent="0.25">
      <c r="A132" s="6" t="s">
        <v>1648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1662</v>
      </c>
    </row>
    <row r="133" spans="1:15" s="2" customFormat="1" x14ac:dyDescent="0.25">
      <c r="A133" s="6" t="s">
        <v>1649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1663</v>
      </c>
    </row>
    <row r="134" spans="1:15" s="2" customFormat="1" x14ac:dyDescent="0.25">
      <c r="A134" s="6" t="s">
        <v>1650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1651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1652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1653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1654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1655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1656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1657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1658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1659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1660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1248" priority="5">
      <formula>#REF!&gt;#REF!</formula>
    </cfRule>
    <cfRule type="expression" dxfId="1247" priority="6">
      <formula>#REF!&gt;0</formula>
    </cfRule>
    <cfRule type="expression" dxfId="1246" priority="7">
      <formula>#REF!&gt;0</formula>
    </cfRule>
  </conditionalFormatting>
  <conditionalFormatting sqref="A3:B6">
    <cfRule type="expression" dxfId="1245" priority="3">
      <formula>$P3&gt;0</formula>
    </cfRule>
    <cfRule type="expression" dxfId="1244" priority="4">
      <formula>$O3&gt;0</formula>
    </cfRule>
  </conditionalFormatting>
  <conditionalFormatting sqref="A3:G154">
    <cfRule type="expression" dxfId="1243" priority="1">
      <formula>NOT(ISBLANK($G3))</formula>
    </cfRule>
  </conditionalFormatting>
  <conditionalFormatting sqref="A27:B110">
    <cfRule type="expression" dxfId="1242" priority="141">
      <formula>$P30&gt;0</formula>
    </cfRule>
    <cfRule type="expression" dxfId="1241" priority="142">
      <formula>$O30&gt;0</formula>
    </cfRule>
  </conditionalFormatting>
  <conditionalFormatting sqref="A7:B26">
    <cfRule type="expression" dxfId="1240" priority="153">
      <formula>$P9&gt;0</formula>
    </cfRule>
    <cfRule type="expression" dxfId="1239" priority="154">
      <formula>$O9&gt;0</formula>
    </cfRule>
  </conditionalFormatting>
  <conditionalFormatting sqref="A111:B128">
    <cfRule type="expression" dxfId="1238" priority="166">
      <formula>$P115&gt;0</formula>
    </cfRule>
    <cfRule type="expression" dxfId="1237" priority="167">
      <formula>$O115&gt;0</formula>
    </cfRule>
  </conditionalFormatting>
  <conditionalFormatting sqref="A129:B131">
    <cfRule type="expression" dxfId="1236" priority="180">
      <formula>$P136&gt;0</formula>
    </cfRule>
    <cfRule type="expression" dxfId="1235" priority="181">
      <formula>$O136&gt;0</formula>
    </cfRule>
  </conditionalFormatting>
  <conditionalFormatting sqref="A132:B132">
    <cfRule type="expression" dxfId="1234" priority="194">
      <formula>$P140&gt;0</formula>
    </cfRule>
    <cfRule type="expression" dxfId="1233" priority="195">
      <formula>$O140&gt;0</formula>
    </cfRule>
  </conditionalFormatting>
  <conditionalFormatting sqref="A133:B133">
    <cfRule type="expression" dxfId="1232" priority="208">
      <formula>$P142&gt;0</formula>
    </cfRule>
    <cfRule type="expression" dxfId="1231" priority="209">
      <formula>$O142&gt;0</formula>
    </cfRule>
  </conditionalFormatting>
  <conditionalFormatting sqref="A134:B154">
    <cfRule type="expression" dxfId="1230" priority="222">
      <formula>$P144&gt;0</formula>
    </cfRule>
    <cfRule type="expression" dxfId="1229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- 2016-05-16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1671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6" t="s">
        <v>1672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1673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1674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1675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1676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1677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1678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1679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1680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1681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1682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1683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1684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1685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1686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1687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1688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1689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1690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1691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1692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1693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1694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1695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1696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1697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1698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1699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1700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1701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1702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1703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1704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1705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1706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1707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1708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1709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1710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1711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1712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1713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1714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1715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1716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1717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1718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1719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1720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1721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1722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1723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1724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1725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1726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1727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1728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1729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1730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1731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1732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1733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1734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1735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1736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1737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1738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1739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1740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1741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1742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1743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1744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1745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1746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1747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1748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1749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1750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1751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1752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1753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1754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1755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1756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1757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1758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1759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1760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1761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1762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1763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1764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1765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1766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1767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1768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1769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1770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1771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1772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1773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1774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1775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1776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1777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1778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1779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1780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1781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1782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1783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1784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1785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1786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1787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1788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1789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1790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1791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1220</v>
      </c>
    </row>
    <row r="124" spans="1:7" s="2" customFormat="1" x14ac:dyDescent="0.25">
      <c r="A124" s="6" t="s">
        <v>1792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1793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785</v>
      </c>
    </row>
    <row r="126" spans="1:7" s="2" customFormat="1" x14ac:dyDescent="0.25">
      <c r="A126" s="6" t="s">
        <v>1794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1795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1796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1797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1804</v>
      </c>
    </row>
    <row r="130" spans="1:15" s="2" customFormat="1" x14ac:dyDescent="0.25">
      <c r="A130" s="6" t="s">
        <v>1798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1799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1800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1805</v>
      </c>
    </row>
    <row r="133" spans="1:15" s="2" customFormat="1" x14ac:dyDescent="0.25">
      <c r="A133" s="6" t="s">
        <v>1801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1807</v>
      </c>
    </row>
    <row r="134" spans="1:15" s="2" customFormat="1" x14ac:dyDescent="0.25">
      <c r="A134" s="6" t="s">
        <v>1802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1806</v>
      </c>
    </row>
    <row r="135" spans="1:15" s="2" customFormat="1" x14ac:dyDescent="0.25">
      <c r="A135" s="6" t="s">
        <v>1803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1220" priority="5">
      <formula>#REF!&gt;#REF!</formula>
    </cfRule>
    <cfRule type="expression" dxfId="1219" priority="6">
      <formula>#REF!&gt;0</formula>
    </cfRule>
    <cfRule type="expression" dxfId="1218" priority="7">
      <formula>#REF!&gt;0</formula>
    </cfRule>
  </conditionalFormatting>
  <conditionalFormatting sqref="A3:B6">
    <cfRule type="expression" dxfId="1217" priority="3">
      <formula>$P3&gt;0</formula>
    </cfRule>
    <cfRule type="expression" dxfId="1216" priority="4">
      <formula>$O3&gt;0</formula>
    </cfRule>
  </conditionalFormatting>
  <conditionalFormatting sqref="A3:G152">
    <cfRule type="expression" dxfId="1215" priority="1">
      <formula>NOT(ISBLANK($G3))</formula>
    </cfRule>
  </conditionalFormatting>
  <conditionalFormatting sqref="A27:B110 A121:B123">
    <cfRule type="expression" dxfId="1214" priority="8">
      <formula>$P30&gt;0</formula>
    </cfRule>
    <cfRule type="expression" dxfId="1213" priority="9">
      <formula>$O30&gt;0</formula>
    </cfRule>
  </conditionalFormatting>
  <conditionalFormatting sqref="A7:B26">
    <cfRule type="expression" dxfId="1212" priority="11">
      <formula>$P9&gt;0</formula>
    </cfRule>
    <cfRule type="expression" dxfId="1211" priority="12">
      <formula>$O9&gt;0</formula>
    </cfRule>
  </conditionalFormatting>
  <conditionalFormatting sqref="A111:B119 A124:B127">
    <cfRule type="expression" dxfId="1210" priority="14">
      <formula>$P115&gt;0</formula>
    </cfRule>
    <cfRule type="expression" dxfId="1209" priority="15">
      <formula>$O115&gt;0</formula>
    </cfRule>
  </conditionalFormatting>
  <conditionalFormatting sqref="A128:B130">
    <cfRule type="expression" dxfId="1208" priority="17">
      <formula>$P134&gt;0</formula>
    </cfRule>
    <cfRule type="expression" dxfId="1207" priority="18">
      <formula>$O134&gt;0</formula>
    </cfRule>
  </conditionalFormatting>
  <conditionalFormatting sqref="A131:B131">
    <cfRule type="expression" dxfId="1206" priority="20">
      <formula>$P138&gt;0</formula>
    </cfRule>
    <cfRule type="expression" dxfId="1205" priority="21">
      <formula>$O138&gt;0</formula>
    </cfRule>
  </conditionalFormatting>
  <conditionalFormatting sqref="A132:B132">
    <cfRule type="expression" dxfId="1204" priority="23">
      <formula>$P140&gt;0</formula>
    </cfRule>
    <cfRule type="expression" dxfId="1203" priority="24">
      <formula>$O140&gt;0</formula>
    </cfRule>
  </conditionalFormatting>
  <conditionalFormatting sqref="A134:B152">
    <cfRule type="expression" dxfId="1202" priority="26">
      <formula>$P144&gt;0</formula>
    </cfRule>
    <cfRule type="expression" dxfId="1201" priority="27">
      <formula>$O144&gt;0</formula>
    </cfRule>
  </conditionalFormatting>
  <conditionalFormatting sqref="A120:B120">
    <cfRule type="expression" dxfId="1200" priority="240">
      <formula>#REF!&gt;0</formula>
    </cfRule>
    <cfRule type="expression" dxfId="1199" priority="241">
      <formula>#REF!&gt;0</formula>
    </cfRule>
  </conditionalFormatting>
  <conditionalFormatting sqref="A133:B133">
    <cfRule type="expression" dxfId="1198" priority="256">
      <formula>$P142&gt;0</formula>
    </cfRule>
    <cfRule type="expression" dxfId="1197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- 2016-05-17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1808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6" t="s">
        <v>1809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1810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1951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1811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1949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1812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1813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1814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1815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1816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1817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1818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1819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1820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1821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1822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1823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1824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1825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1826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1827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1828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1829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1830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1831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1832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1833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1834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1835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1836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1837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785</v>
      </c>
    </row>
    <row r="33" spans="1:7" s="2" customFormat="1" x14ac:dyDescent="0.25">
      <c r="A33" s="6" t="s">
        <v>1838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1839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1840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1841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1842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1843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1844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1845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1846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1847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1848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1849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1952</v>
      </c>
    </row>
    <row r="45" spans="1:7" s="2" customFormat="1" x14ac:dyDescent="0.25">
      <c r="A45" s="6" t="s">
        <v>1850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1851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1852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1853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1854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1855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1856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1857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1858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1859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1860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1861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1862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1863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1864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785</v>
      </c>
    </row>
    <row r="60" spans="1:7" s="2" customFormat="1" x14ac:dyDescent="0.25">
      <c r="A60" s="6" t="s">
        <v>1865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1866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1867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1953</v>
      </c>
    </row>
    <row r="63" spans="1:7" s="2" customFormat="1" x14ac:dyDescent="0.25">
      <c r="A63" s="6" t="s">
        <v>1868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1869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1870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1871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1872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1873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1874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1875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1876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1877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1878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1879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1880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1881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1882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1883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1884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1885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1886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1887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1888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1889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1890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1891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1892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1893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1894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1895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1896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1897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1898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1899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1900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1901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1902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1903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1904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1905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1906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1907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1950</v>
      </c>
    </row>
    <row r="103" spans="1:7" s="2" customFormat="1" x14ac:dyDescent="0.25">
      <c r="A103" s="6" t="s">
        <v>1908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1909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1910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1911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1912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1913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1914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1915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1916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1917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1918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1919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1920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1921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1922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1923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1924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1925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1926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1927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1928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1929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1930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1931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1932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1933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1934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1935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1936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1937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1938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1939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1940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1941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1942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1943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1944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1945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1946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1947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1948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1954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1185" priority="5">
      <formula>#REF!&gt;#REF!</formula>
    </cfRule>
    <cfRule type="expression" dxfId="1184" priority="6">
      <formula>#REF!&gt;0</formula>
    </cfRule>
    <cfRule type="expression" dxfId="1183" priority="7">
      <formula>#REF!&gt;0</formula>
    </cfRule>
  </conditionalFormatting>
  <conditionalFormatting sqref="A3:B6">
    <cfRule type="expression" dxfId="1182" priority="3">
      <formula>$P3&gt;0</formula>
    </cfRule>
    <cfRule type="expression" dxfId="1181" priority="4">
      <formula>$O3&gt;0</formula>
    </cfRule>
  </conditionalFormatting>
  <conditionalFormatting sqref="A3:G148">
    <cfRule type="expression" dxfId="1180" priority="1">
      <formula>NOT(ISBLANK($G3))</formula>
    </cfRule>
  </conditionalFormatting>
  <conditionalFormatting sqref="A117:B119 A27:B41 A103:B106 A45:B45 A49:B99">
    <cfRule type="expression" dxfId="1179" priority="8">
      <formula>$P30&gt;0</formula>
    </cfRule>
    <cfRule type="expression" dxfId="1178" priority="9">
      <formula>$O30&gt;0</formula>
    </cfRule>
  </conditionalFormatting>
  <conditionalFormatting sqref="A7:B26 A43:B44 A101:B102">
    <cfRule type="expression" dxfId="1177" priority="11">
      <formula>$P9&gt;0</formula>
    </cfRule>
    <cfRule type="expression" dxfId="1176" priority="12">
      <formula>$O9&gt;0</formula>
    </cfRule>
  </conditionalFormatting>
  <conditionalFormatting sqref="A107:B115 A120:B123">
    <cfRule type="expression" dxfId="1175" priority="14">
      <formula>$P111&gt;0</formula>
    </cfRule>
    <cfRule type="expression" dxfId="1174" priority="15">
      <formula>$O111&gt;0</formula>
    </cfRule>
  </conditionalFormatting>
  <conditionalFormatting sqref="A124:B126">
    <cfRule type="expression" dxfId="1173" priority="17">
      <formula>$P130&gt;0</formula>
    </cfRule>
    <cfRule type="expression" dxfId="1172" priority="18">
      <formula>$O130&gt;0</formula>
    </cfRule>
  </conditionalFormatting>
  <conditionalFormatting sqref="A127:B127">
    <cfRule type="expression" dxfId="1171" priority="20">
      <formula>$P134&gt;0</formula>
    </cfRule>
    <cfRule type="expression" dxfId="1170" priority="21">
      <formula>$O134&gt;0</formula>
    </cfRule>
  </conditionalFormatting>
  <conditionalFormatting sqref="A128:B128">
    <cfRule type="expression" dxfId="1169" priority="23">
      <formula>$P136&gt;0</formula>
    </cfRule>
    <cfRule type="expression" dxfId="1168" priority="24">
      <formula>$O136&gt;0</formula>
    </cfRule>
  </conditionalFormatting>
  <conditionalFormatting sqref="A130:B148">
    <cfRule type="expression" dxfId="1167" priority="26">
      <formula>$P140&gt;0</formula>
    </cfRule>
    <cfRule type="expression" dxfId="1166" priority="27">
      <formula>$O140&gt;0</formula>
    </cfRule>
  </conditionalFormatting>
  <conditionalFormatting sqref="A116:B116">
    <cfRule type="expression" dxfId="1165" priority="29">
      <formula>#REF!&gt;0</formula>
    </cfRule>
    <cfRule type="expression" dxfId="1164" priority="30">
      <formula>#REF!&gt;0</formula>
    </cfRule>
  </conditionalFormatting>
  <conditionalFormatting sqref="A129:B129">
    <cfRule type="expression" dxfId="1163" priority="33">
      <formula>$P138&gt;0</formula>
    </cfRule>
    <cfRule type="expression" dxfId="1162" priority="34">
      <formula>$O138&gt;0</formula>
    </cfRule>
  </conditionalFormatting>
  <conditionalFormatting sqref="A42:B42 A100:B100">
    <cfRule type="expression" dxfId="1161" priority="275">
      <formula>#REF!&gt;0</formula>
    </cfRule>
    <cfRule type="expression" dxfId="1160" priority="276">
      <formula>#REF!&gt;0</formula>
    </cfRule>
  </conditionalFormatting>
  <conditionalFormatting sqref="A48:B48">
    <cfRule type="expression" dxfId="1159" priority="295">
      <formula>$P49&gt;0</formula>
    </cfRule>
    <cfRule type="expression" dxfId="1158" priority="296">
      <formula>$O49&gt;0</formula>
    </cfRule>
  </conditionalFormatting>
  <conditionalFormatting sqref="A46:B47">
    <cfRule type="expression" dxfId="1157" priority="297">
      <formula>#REF!&gt;0</formula>
    </cfRule>
    <cfRule type="expression" dxfId="1156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19"/>
  <sheetViews>
    <sheetView topLeftCell="A16" workbookViewId="0">
      <selection activeCell="G30" sqref="G30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ht="15.75" thickBot="1" x14ac:dyDescent="0.3">
      <c r="B2" s="104" t="s">
        <v>2234</v>
      </c>
      <c r="C2" s="105"/>
    </row>
    <row r="3" spans="2:3" x14ac:dyDescent="0.25">
      <c r="B3" s="103" t="s">
        <v>20</v>
      </c>
      <c r="C3" s="99">
        <f>'2016-05-06 Train Runs'!K6</f>
        <v>146</v>
      </c>
    </row>
    <row r="4" spans="2:3" x14ac:dyDescent="0.25">
      <c r="B4" s="98" t="s">
        <v>21</v>
      </c>
      <c r="C4" s="100">
        <f>'2016-05-07 Train Runs'!K6</f>
        <v>141</v>
      </c>
    </row>
    <row r="5" spans="2:3" x14ac:dyDescent="0.25">
      <c r="B5" s="98" t="s">
        <v>22</v>
      </c>
      <c r="C5" s="100">
        <f>'2016-05-08 Train Runs'!K6</f>
        <v>137</v>
      </c>
    </row>
    <row r="6" spans="2:3" x14ac:dyDescent="0.25">
      <c r="B6" s="98" t="s">
        <v>635</v>
      </c>
      <c r="C6" s="101">
        <f>C68</f>
        <v>137</v>
      </c>
    </row>
    <row r="7" spans="2:3" x14ac:dyDescent="0.25">
      <c r="B7" s="98" t="s">
        <v>784</v>
      </c>
      <c r="C7" s="101">
        <f>C76</f>
        <v>133</v>
      </c>
    </row>
    <row r="8" spans="2:3" x14ac:dyDescent="0.25">
      <c r="B8" s="98" t="s">
        <v>1076</v>
      </c>
      <c r="C8" s="101">
        <f>$C$83</f>
        <v>144</v>
      </c>
    </row>
    <row r="9" spans="2:3" x14ac:dyDescent="0.25">
      <c r="B9" s="98" t="s">
        <v>1222</v>
      </c>
      <c r="C9" s="101">
        <f>$C$91</f>
        <v>141</v>
      </c>
    </row>
    <row r="10" spans="2:3" x14ac:dyDescent="0.25">
      <c r="B10" s="98" t="s">
        <v>1667</v>
      </c>
      <c r="C10" s="101">
        <f>C100</f>
        <v>127</v>
      </c>
    </row>
    <row r="11" spans="2:3" x14ac:dyDescent="0.25">
      <c r="B11" s="98" t="s">
        <v>1668</v>
      </c>
      <c r="C11" s="101">
        <f>C108</f>
        <v>143</v>
      </c>
    </row>
    <row r="12" spans="2:3" x14ac:dyDescent="0.25">
      <c r="B12" s="98" t="s">
        <v>1669</v>
      </c>
      <c r="C12" s="101">
        <f>C116</f>
        <v>131</v>
      </c>
    </row>
    <row r="13" spans="2:3" x14ac:dyDescent="0.25">
      <c r="B13" s="98" t="s">
        <v>1670</v>
      </c>
      <c r="C13" s="101">
        <f>C124</f>
        <v>127</v>
      </c>
    </row>
    <row r="14" spans="2:3" x14ac:dyDescent="0.25">
      <c r="B14" s="98" t="s">
        <v>1955</v>
      </c>
      <c r="C14" s="101">
        <f>$C$132</f>
        <v>133</v>
      </c>
    </row>
    <row r="15" spans="2:3" x14ac:dyDescent="0.25">
      <c r="B15" s="98" t="s">
        <v>2093</v>
      </c>
      <c r="C15" s="101">
        <f>$C$140</f>
        <v>127</v>
      </c>
    </row>
    <row r="16" spans="2:3" x14ac:dyDescent="0.25">
      <c r="B16" s="98" t="s">
        <v>2233</v>
      </c>
      <c r="C16" s="101">
        <f>$C$148</f>
        <v>123</v>
      </c>
    </row>
    <row r="17" spans="2:3" x14ac:dyDescent="0.25">
      <c r="B17" s="98" t="s">
        <v>2790</v>
      </c>
      <c r="C17" s="101">
        <f>$C$156</f>
        <v>131</v>
      </c>
    </row>
    <row r="18" spans="2:3" x14ac:dyDescent="0.25">
      <c r="B18" s="98" t="s">
        <v>2791</v>
      </c>
      <c r="C18" s="101">
        <f>$C$164</f>
        <v>125</v>
      </c>
    </row>
    <row r="19" spans="2:3" x14ac:dyDescent="0.25">
      <c r="B19" s="98" t="s">
        <v>2792</v>
      </c>
      <c r="C19" s="101">
        <f>$C$172</f>
        <v>122</v>
      </c>
    </row>
    <row r="20" spans="2:3" x14ac:dyDescent="0.25">
      <c r="B20" s="98" t="s">
        <v>2793</v>
      </c>
      <c r="C20" s="101">
        <f>$C$180</f>
        <v>124</v>
      </c>
    </row>
    <row r="21" spans="2:3" x14ac:dyDescent="0.25">
      <c r="B21" s="98" t="s">
        <v>2794</v>
      </c>
      <c r="C21" s="101">
        <f>$C$188</f>
        <v>92</v>
      </c>
    </row>
    <row r="22" spans="2:3" x14ac:dyDescent="0.25">
      <c r="B22" s="98" t="s">
        <v>3072</v>
      </c>
      <c r="C22" s="101">
        <f>$C$196</f>
        <v>117</v>
      </c>
    </row>
    <row r="23" spans="2:3" x14ac:dyDescent="0.25">
      <c r="B23" s="98" t="s">
        <v>3073</v>
      </c>
      <c r="C23" s="101">
        <f>$C$204</f>
        <v>132</v>
      </c>
    </row>
    <row r="24" spans="2:3" x14ac:dyDescent="0.25">
      <c r="B24" s="98" t="s">
        <v>3214</v>
      </c>
      <c r="C24" s="101">
        <f>$C$212</f>
        <v>136</v>
      </c>
    </row>
    <row r="25" spans="2:3" x14ac:dyDescent="0.25">
      <c r="B25" s="98" t="s">
        <v>3215</v>
      </c>
      <c r="C25" s="102">
        <v>138</v>
      </c>
    </row>
    <row r="26" spans="2:3" ht="15.75" customHeight="1" x14ac:dyDescent="0.25">
      <c r="B26" s="98" t="s">
        <v>3216</v>
      </c>
      <c r="C26" s="102">
        <f>$C$228</f>
        <v>141</v>
      </c>
    </row>
    <row r="27" spans="2:3" ht="15.75" customHeight="1" x14ac:dyDescent="0.25">
      <c r="B27" s="98" t="s">
        <v>3217</v>
      </c>
      <c r="C27" s="102">
        <v>128</v>
      </c>
    </row>
    <row r="28" spans="2:3" ht="15.75" customHeight="1" x14ac:dyDescent="0.25">
      <c r="B28" s="98" t="s">
        <v>3823</v>
      </c>
      <c r="C28" s="102">
        <v>134</v>
      </c>
    </row>
    <row r="29" spans="2:3" ht="15.75" customHeight="1" x14ac:dyDescent="0.25">
      <c r="B29" s="98" t="s">
        <v>3818</v>
      </c>
      <c r="C29" s="102">
        <v>140</v>
      </c>
    </row>
    <row r="30" spans="2:3" ht="15.75" customHeight="1" x14ac:dyDescent="0.25">
      <c r="B30" s="98" t="s">
        <v>3819</v>
      </c>
      <c r="C30" s="102">
        <v>133</v>
      </c>
    </row>
    <row r="31" spans="2:3" ht="15.75" customHeight="1" x14ac:dyDescent="0.25">
      <c r="B31" s="98" t="s">
        <v>3820</v>
      </c>
      <c r="C31" s="102">
        <v>136</v>
      </c>
    </row>
    <row r="32" spans="2:3" ht="15.75" customHeight="1" x14ac:dyDescent="0.25">
      <c r="B32" s="98" t="s">
        <v>3821</v>
      </c>
      <c r="C32" s="102">
        <v>136</v>
      </c>
    </row>
    <row r="33" spans="2:6" ht="15.75" customHeight="1" x14ac:dyDescent="0.25">
      <c r="B33" s="106" t="s">
        <v>3822</v>
      </c>
      <c r="C33" s="102">
        <v>138</v>
      </c>
    </row>
    <row r="34" spans="2:6" s="116" customFormat="1" ht="15.75" customHeight="1" x14ac:dyDescent="0.25">
      <c r="B34" s="106" t="s">
        <v>4107</v>
      </c>
      <c r="C34" s="107">
        <v>135</v>
      </c>
    </row>
    <row r="35" spans="2:6" x14ac:dyDescent="0.25">
      <c r="B35" s="106" t="s">
        <v>4692</v>
      </c>
      <c r="C35" s="102">
        <v>132</v>
      </c>
    </row>
    <row r="36" spans="2:6" x14ac:dyDescent="0.25">
      <c r="B36" s="106" t="s">
        <v>4697</v>
      </c>
      <c r="C36" s="117">
        <v>134</v>
      </c>
    </row>
    <row r="37" spans="2:6" ht="15.75" thickBot="1" x14ac:dyDescent="0.3">
      <c r="B37" s="106" t="s">
        <v>4698</v>
      </c>
      <c r="C37" s="124">
        <v>114</v>
      </c>
    </row>
    <row r="38" spans="2:6" ht="15.75" thickBot="1" x14ac:dyDescent="0.3">
      <c r="B38" s="108" t="s">
        <v>14</v>
      </c>
      <c r="C38" s="3">
        <f>SUM(C3:C37)</f>
        <v>4608</v>
      </c>
    </row>
    <row r="40" spans="2:6" ht="15.75" thickBot="1" x14ac:dyDescent="0.3"/>
    <row r="41" spans="2:6" ht="15.75" thickBot="1" x14ac:dyDescent="0.3">
      <c r="B41" s="33">
        <v>42496</v>
      </c>
      <c r="C41" s="40"/>
      <c r="D41" s="118" t="s">
        <v>3</v>
      </c>
      <c r="E41" s="118"/>
      <c r="F41" s="119"/>
    </row>
    <row r="42" spans="2:6" ht="15.75" thickBot="1" x14ac:dyDescent="0.3">
      <c r="B42" s="28"/>
      <c r="C42" s="41" t="s">
        <v>13</v>
      </c>
      <c r="D42" s="41" t="s">
        <v>4</v>
      </c>
      <c r="E42" s="41" t="s">
        <v>5</v>
      </c>
      <c r="F42" s="41" t="s">
        <v>6</v>
      </c>
    </row>
    <row r="43" spans="2:6" x14ac:dyDescent="0.25">
      <c r="B43" s="22" t="s">
        <v>7</v>
      </c>
      <c r="C43" s="36">
        <f>'2016-05-06 Train Runs'!K5</f>
        <v>146</v>
      </c>
      <c r="D43" s="36" t="str">
        <f>'2016-05-06 Train Runs'!L5</f>
        <v>NA</v>
      </c>
      <c r="E43" s="36" t="str">
        <f>'2016-05-06 Train Runs'!M5</f>
        <v>NA</v>
      </c>
      <c r="F43" s="36" t="str">
        <f>'2016-05-06 Train Runs'!N5</f>
        <v>NA</v>
      </c>
    </row>
    <row r="44" spans="2:6" x14ac:dyDescent="0.25">
      <c r="B44" s="22" t="s">
        <v>15</v>
      </c>
      <c r="C44" s="37">
        <f>'2016-05-06 Train Runs'!K6</f>
        <v>146</v>
      </c>
      <c r="D44" s="37">
        <f>'2016-05-06 Train Runs'!L6</f>
        <v>43.054794521024768</v>
      </c>
      <c r="E44" s="37">
        <f>'2016-05-06 Train Runs'!M6</f>
        <v>35.300000006100163</v>
      </c>
      <c r="F44" s="37">
        <f>'2016-05-06 Train Runs'!N6</f>
        <v>57.366666665766388</v>
      </c>
    </row>
    <row r="45" spans="2:6" x14ac:dyDescent="0.25">
      <c r="B45" s="22" t="s">
        <v>9</v>
      </c>
      <c r="C45" s="31">
        <f>'2016-05-06 Train Runs'!K7</f>
        <v>1</v>
      </c>
      <c r="D45" s="38" t="str">
        <f>'2016-05-06 Train Runs'!L7</f>
        <v>NA</v>
      </c>
      <c r="E45" s="38" t="str">
        <f>'2016-05-06 Train Runs'!M7</f>
        <v>NA</v>
      </c>
      <c r="F45" s="38" t="str">
        <f>'2016-05-06 Train Runs'!N7</f>
        <v>NA</v>
      </c>
    </row>
    <row r="46" spans="2:6" x14ac:dyDescent="0.25">
      <c r="B46" s="22" t="s">
        <v>16</v>
      </c>
      <c r="C46" s="37">
        <f>'2016-05-06 Train Runs'!K8</f>
        <v>0</v>
      </c>
      <c r="D46" s="37" t="str">
        <f>'2016-05-06 Train Runs'!L8</f>
        <v>NA</v>
      </c>
      <c r="E46" s="37" t="str">
        <f>'2016-05-06 Train Runs'!M8</f>
        <v>NA</v>
      </c>
      <c r="F46" s="37" t="str">
        <f>'2016-05-06 Train Runs'!N8</f>
        <v>NA</v>
      </c>
    </row>
    <row r="47" spans="2:6" ht="15.75" thickBot="1" x14ac:dyDescent="0.3">
      <c r="B47" s="23" t="s">
        <v>17</v>
      </c>
      <c r="C47" s="39">
        <f>'2016-05-06 Train Runs'!K9</f>
        <v>0</v>
      </c>
      <c r="D47" s="39" t="str">
        <f>'2016-05-06 Train Runs'!L9</f>
        <v>NA</v>
      </c>
      <c r="E47" s="39" t="str">
        <f>'2016-05-06 Train Runs'!M9</f>
        <v>NA</v>
      </c>
      <c r="F47" s="39" t="str">
        <f>'2016-05-06 Train Runs'!N9</f>
        <v>NA</v>
      </c>
    </row>
    <row r="48" spans="2:6" ht="15.75" thickBot="1" x14ac:dyDescent="0.3"/>
    <row r="49" spans="2:6" ht="15.75" thickBot="1" x14ac:dyDescent="0.3">
      <c r="B49" s="33">
        <v>42497</v>
      </c>
      <c r="C49" s="40"/>
      <c r="D49" s="118" t="s">
        <v>3</v>
      </c>
      <c r="E49" s="118"/>
      <c r="F49" s="119"/>
    </row>
    <row r="50" spans="2:6" ht="15.75" thickBot="1" x14ac:dyDescent="0.3">
      <c r="B50" s="28"/>
      <c r="C50" s="41" t="s">
        <v>13</v>
      </c>
      <c r="D50" s="41" t="s">
        <v>4</v>
      </c>
      <c r="E50" s="41" t="s">
        <v>5</v>
      </c>
      <c r="F50" s="41" t="s">
        <v>6</v>
      </c>
    </row>
    <row r="51" spans="2:6" x14ac:dyDescent="0.25">
      <c r="B51" s="22" t="s">
        <v>7</v>
      </c>
      <c r="C51" s="36">
        <f>'2016-05-07 Train Runs'!K5</f>
        <v>147</v>
      </c>
      <c r="D51" s="36" t="str">
        <f>'2016-05-07 Train Runs'!L5</f>
        <v>NA</v>
      </c>
      <c r="E51" s="36" t="str">
        <f>'2016-05-07 Train Runs'!M5</f>
        <v>NA</v>
      </c>
      <c r="F51" s="36" t="str">
        <f>'2016-05-07 Train Runs'!N5</f>
        <v>NA</v>
      </c>
    </row>
    <row r="52" spans="2:6" x14ac:dyDescent="0.25">
      <c r="B52" s="22" t="s">
        <v>15</v>
      </c>
      <c r="C52" s="37">
        <f>'2016-05-07 Train Runs'!K6</f>
        <v>141</v>
      </c>
      <c r="D52" s="37">
        <f>'2016-05-07 Train Runs'!L6</f>
        <v>42.212018140387357</v>
      </c>
      <c r="E52" s="37">
        <f>'2016-05-07 Train Runs'!M6</f>
        <v>35.083333330694586</v>
      </c>
      <c r="F52" s="37">
        <f>'2016-05-07 Train Runs'!N6</f>
        <v>52.933333333348855</v>
      </c>
    </row>
    <row r="53" spans="2:6" x14ac:dyDescent="0.25">
      <c r="B53" s="22" t="s">
        <v>9</v>
      </c>
      <c r="C53" s="31">
        <f>'2016-05-07 Train Runs'!K7</f>
        <v>0.95918367346938771</v>
      </c>
      <c r="D53" s="38" t="str">
        <f>'2016-05-07 Train Runs'!L7</f>
        <v>NA</v>
      </c>
      <c r="E53" s="38" t="str">
        <f>'2016-05-07 Train Runs'!M7</f>
        <v>NA</v>
      </c>
      <c r="F53" s="38" t="str">
        <f>'2016-05-07 Train Runs'!N7</f>
        <v>NA</v>
      </c>
    </row>
    <row r="54" spans="2:6" x14ac:dyDescent="0.25">
      <c r="B54" s="22" t="s">
        <v>16</v>
      </c>
      <c r="C54" s="37">
        <f>'2016-05-07 Train Runs'!K8</f>
        <v>6</v>
      </c>
      <c r="D54" s="37" t="str">
        <f>'2016-05-07 Train Runs'!L8</f>
        <v>NA</v>
      </c>
      <c r="E54" s="37" t="str">
        <f>'2016-05-07 Train Runs'!M8</f>
        <v>NA</v>
      </c>
      <c r="F54" s="37" t="str">
        <f>'2016-05-07 Train Runs'!N8</f>
        <v>NA</v>
      </c>
    </row>
    <row r="55" spans="2:6" ht="15.75" thickBot="1" x14ac:dyDescent="0.3">
      <c r="B55" s="23" t="s">
        <v>17</v>
      </c>
      <c r="C55" s="39">
        <f>'2016-05-07 Train Runs'!K9</f>
        <v>0</v>
      </c>
      <c r="D55" s="39" t="str">
        <f>'2016-05-07 Train Runs'!L9</f>
        <v>NA</v>
      </c>
      <c r="E55" s="39" t="str">
        <f>'2016-05-07 Train Runs'!M9</f>
        <v>NA</v>
      </c>
      <c r="F55" s="39" t="str">
        <f>'2016-05-07 Train Runs'!N9</f>
        <v>NA</v>
      </c>
    </row>
    <row r="56" spans="2:6" ht="15.75" thickBot="1" x14ac:dyDescent="0.3"/>
    <row r="57" spans="2:6" ht="15.75" thickBot="1" x14ac:dyDescent="0.3">
      <c r="B57" s="33">
        <v>42498</v>
      </c>
      <c r="C57" s="40"/>
      <c r="D57" s="118" t="s">
        <v>3</v>
      </c>
      <c r="E57" s="118"/>
      <c r="F57" s="119"/>
    </row>
    <row r="58" spans="2:6" ht="15.75" thickBot="1" x14ac:dyDescent="0.3">
      <c r="B58" s="28"/>
      <c r="C58" s="41" t="s">
        <v>13</v>
      </c>
      <c r="D58" s="41" t="s">
        <v>4</v>
      </c>
      <c r="E58" s="41" t="s">
        <v>5</v>
      </c>
      <c r="F58" s="41" t="s">
        <v>6</v>
      </c>
    </row>
    <row r="59" spans="2:6" x14ac:dyDescent="0.25">
      <c r="B59" s="22" t="s">
        <v>7</v>
      </c>
      <c r="C59" s="36">
        <f>'2016-05-08 Train Runs'!K5</f>
        <v>145</v>
      </c>
      <c r="D59" s="36" t="str">
        <f>'2016-05-08 Train Runs'!L5</f>
        <v>NA</v>
      </c>
      <c r="E59" s="36" t="str">
        <f>'2016-05-08 Train Runs'!M5</f>
        <v>NA</v>
      </c>
      <c r="F59" s="36" t="str">
        <f>'2016-05-08 Train Runs'!N5</f>
        <v>NA</v>
      </c>
    </row>
    <row r="60" spans="2:6" x14ac:dyDescent="0.25">
      <c r="B60" s="22" t="s">
        <v>15</v>
      </c>
      <c r="C60" s="37">
        <f>'2016-05-08 Train Runs'!K6</f>
        <v>137</v>
      </c>
      <c r="D60" s="37">
        <f>'2016-05-08 Train Runs'!L6</f>
        <v>42.282068966026038</v>
      </c>
      <c r="E60" s="37">
        <f>'2016-05-08 Train Runs'!M6</f>
        <v>34.999999998835847</v>
      </c>
      <c r="F60" s="37">
        <f>'2016-05-08 Train Runs'!N6</f>
        <v>57.783333335537463</v>
      </c>
    </row>
    <row r="61" spans="2:6" x14ac:dyDescent="0.25">
      <c r="B61" s="22" t="s">
        <v>9</v>
      </c>
      <c r="C61" s="31">
        <f>'2016-05-08 Train Runs'!K7</f>
        <v>0.94482758620689655</v>
      </c>
      <c r="D61" s="38" t="str">
        <f>'2016-05-08 Train Runs'!L7</f>
        <v>NA</v>
      </c>
      <c r="E61" s="38" t="str">
        <f>'2016-05-08 Train Runs'!M7</f>
        <v>NA</v>
      </c>
      <c r="F61" s="38" t="str">
        <f>'2016-05-08 Train Runs'!N7</f>
        <v>NA</v>
      </c>
    </row>
    <row r="62" spans="2:6" x14ac:dyDescent="0.25">
      <c r="B62" s="22" t="s">
        <v>16</v>
      </c>
      <c r="C62" s="37">
        <f>'2016-05-08 Train Runs'!K8</f>
        <v>8</v>
      </c>
      <c r="D62" s="37" t="str">
        <f>'2016-05-08 Train Runs'!L8</f>
        <v>NA</v>
      </c>
      <c r="E62" s="37" t="str">
        <f>'2016-05-08 Train Runs'!M8</f>
        <v>NA</v>
      </c>
      <c r="F62" s="37" t="str">
        <f>'2016-05-08 Train Runs'!N8</f>
        <v>NA</v>
      </c>
    </row>
    <row r="63" spans="2:6" ht="15.75" thickBot="1" x14ac:dyDescent="0.3">
      <c r="B63" s="23" t="s">
        <v>17</v>
      </c>
      <c r="C63" s="39">
        <f>'2016-05-08 Train Runs'!K9</f>
        <v>0</v>
      </c>
      <c r="D63" s="39" t="str">
        <f>'2016-05-08 Train Runs'!L9</f>
        <v>NA</v>
      </c>
      <c r="E63" s="39" t="str">
        <f>'2016-05-08 Train Runs'!M9</f>
        <v>NA</v>
      </c>
      <c r="F63" s="39" t="str">
        <f>'2016-05-08 Train Runs'!N9</f>
        <v>NA</v>
      </c>
    </row>
    <row r="64" spans="2:6" ht="15.75" thickBot="1" x14ac:dyDescent="0.3"/>
    <row r="65" spans="2:6" ht="15.75" thickBot="1" x14ac:dyDescent="0.3">
      <c r="B65" s="33">
        <v>42499</v>
      </c>
      <c r="C65" s="40"/>
      <c r="D65" s="118" t="s">
        <v>3</v>
      </c>
      <c r="E65" s="118"/>
      <c r="F65" s="119"/>
    </row>
    <row r="66" spans="2:6" ht="15.75" thickBot="1" x14ac:dyDescent="0.3">
      <c r="B66" s="28"/>
      <c r="C66" s="41" t="s">
        <v>13</v>
      </c>
      <c r="D66" s="41" t="s">
        <v>4</v>
      </c>
      <c r="E66" s="41" t="s">
        <v>5</v>
      </c>
      <c r="F66" s="41" t="s">
        <v>6</v>
      </c>
    </row>
    <row r="67" spans="2:6" x14ac:dyDescent="0.25">
      <c r="B67" s="22" t="s">
        <v>7</v>
      </c>
      <c r="C67" s="36">
        <f>'2016-05-09 Train Runs'!K5</f>
        <v>143</v>
      </c>
      <c r="D67" s="36" t="str">
        <f>'2016-05-09 Train Runs'!L5</f>
        <v>NA</v>
      </c>
      <c r="E67" s="36" t="str">
        <f>'2016-05-09 Train Runs'!M5</f>
        <v>NA</v>
      </c>
      <c r="F67" s="36" t="str">
        <f>'2016-05-09 Train Runs'!N5</f>
        <v>NA</v>
      </c>
    </row>
    <row r="68" spans="2:6" x14ac:dyDescent="0.25">
      <c r="B68" s="22" t="s">
        <v>15</v>
      </c>
      <c r="C68" s="37">
        <f>'2016-05-09 Train Runs'!K6</f>
        <v>137</v>
      </c>
      <c r="D68" s="37">
        <f>'2016-05-09 Train Runs'!L6</f>
        <v>42.282068966026038</v>
      </c>
      <c r="E68" s="37">
        <f>'2016-05-09 Train Runs'!M6</f>
        <v>34.999999998835847</v>
      </c>
      <c r="F68" s="37">
        <f>'2016-05-09 Train Runs'!N6</f>
        <v>57.783333335537463</v>
      </c>
    </row>
    <row r="69" spans="2:6" x14ac:dyDescent="0.25">
      <c r="B69" s="22" t="s">
        <v>9</v>
      </c>
      <c r="C69" s="31">
        <f>'2016-05-09 Train Runs'!K7</f>
        <v>0.95804195804195802</v>
      </c>
      <c r="D69" s="38" t="str">
        <f>'2016-05-09 Train Runs'!L7</f>
        <v>NA</v>
      </c>
      <c r="E69" s="38" t="str">
        <f>'2016-05-09 Train Runs'!M7</f>
        <v>NA</v>
      </c>
      <c r="F69" s="38" t="str">
        <f>'2016-05-09 Train Runs'!N7</f>
        <v>NA</v>
      </c>
    </row>
    <row r="70" spans="2:6" x14ac:dyDescent="0.25">
      <c r="B70" s="22" t="s">
        <v>16</v>
      </c>
      <c r="C70" s="37">
        <f>'2016-05-09 Train Runs'!K8</f>
        <v>6</v>
      </c>
      <c r="D70" s="37" t="str">
        <f>'2016-05-09 Train Runs'!L8</f>
        <v>NA</v>
      </c>
      <c r="E70" s="37" t="str">
        <f>'2016-05-09 Train Runs'!M8</f>
        <v>NA</v>
      </c>
      <c r="F70" s="37" t="str">
        <f>'2016-05-09 Train Runs'!N8</f>
        <v>NA</v>
      </c>
    </row>
    <row r="71" spans="2:6" ht="15.75" thickBot="1" x14ac:dyDescent="0.3">
      <c r="B71" s="23" t="s">
        <v>17</v>
      </c>
      <c r="C71" s="39">
        <f>'2016-05-09 Train Runs'!K9</f>
        <v>0</v>
      </c>
      <c r="D71" s="39" t="str">
        <f>'2016-05-09 Train Runs'!L9</f>
        <v>NA</v>
      </c>
      <c r="E71" s="39" t="str">
        <f>'2016-05-09 Train Runs'!M9</f>
        <v>NA</v>
      </c>
      <c r="F71" s="39" t="str">
        <f>'2016-05-09 Train Runs'!N9</f>
        <v>NA</v>
      </c>
    </row>
    <row r="72" spans="2:6" ht="15.75" thickBot="1" x14ac:dyDescent="0.3"/>
    <row r="73" spans="2:6" ht="15.75" thickBot="1" x14ac:dyDescent="0.3">
      <c r="B73" s="33">
        <v>42500</v>
      </c>
      <c r="C73" s="40"/>
      <c r="D73" s="118" t="s">
        <v>3</v>
      </c>
      <c r="E73" s="118"/>
      <c r="F73" s="119"/>
    </row>
    <row r="74" spans="2:6" ht="15.75" thickBot="1" x14ac:dyDescent="0.3">
      <c r="B74" s="28"/>
      <c r="C74" s="41" t="s">
        <v>13</v>
      </c>
      <c r="D74" s="41" t="s">
        <v>4</v>
      </c>
      <c r="E74" s="41" t="s">
        <v>5</v>
      </c>
      <c r="F74" s="41" t="s">
        <v>6</v>
      </c>
    </row>
    <row r="75" spans="2:6" x14ac:dyDescent="0.25">
      <c r="B75" s="22" t="s">
        <v>7</v>
      </c>
      <c r="C75" s="36">
        <f>'2016-05-10 Train Runs'!K5</f>
        <v>142</v>
      </c>
      <c r="D75" s="36" t="str">
        <f>'2016-05-10 Train Runs'!L5</f>
        <v>NA</v>
      </c>
      <c r="E75" s="36" t="str">
        <f>'2016-05-10 Train Runs'!M5</f>
        <v>NA</v>
      </c>
      <c r="F75" s="36" t="str">
        <f>'2016-05-10 Train Runs'!N5</f>
        <v>NA</v>
      </c>
    </row>
    <row r="76" spans="2:6" x14ac:dyDescent="0.25">
      <c r="B76" s="22" t="s">
        <v>15</v>
      </c>
      <c r="C76" s="37">
        <f>'2016-05-10 Train Runs'!K6</f>
        <v>133</v>
      </c>
      <c r="D76" s="37">
        <f>'2016-05-10 Train Runs'!L6</f>
        <v>43.142253521112664</v>
      </c>
      <c r="E76" s="37">
        <f>'2016-05-10 Train Runs'!M6</f>
        <v>34.983333328273147</v>
      </c>
      <c r="F76" s="37">
        <f>'2016-05-10 Train Runs'!N6</f>
        <v>58.716666667023674</v>
      </c>
    </row>
    <row r="77" spans="2:6" x14ac:dyDescent="0.25">
      <c r="B77" s="22" t="s">
        <v>9</v>
      </c>
      <c r="C77" s="31">
        <f>'2016-05-10 Train Runs'!K7</f>
        <v>0.93661971830985913</v>
      </c>
      <c r="D77" s="38" t="str">
        <f>'2016-05-10 Train Runs'!L7</f>
        <v>NA</v>
      </c>
      <c r="E77" s="38" t="str">
        <f>'2016-05-10 Train Runs'!M7</f>
        <v>NA</v>
      </c>
      <c r="F77" s="38" t="str">
        <f>'2016-05-10 Train Runs'!N7</f>
        <v>NA</v>
      </c>
    </row>
    <row r="78" spans="2:6" x14ac:dyDescent="0.25">
      <c r="B78" s="22" t="s">
        <v>16</v>
      </c>
      <c r="C78" s="37">
        <f>'2016-05-10 Train Runs'!K8</f>
        <v>9</v>
      </c>
      <c r="D78" s="37" t="str">
        <f>'2016-05-10 Train Runs'!L8</f>
        <v>NA</v>
      </c>
      <c r="E78" s="37" t="str">
        <f>'2016-05-10 Train Runs'!M8</f>
        <v>NA</v>
      </c>
      <c r="F78" s="37" t="str">
        <f>'2016-05-10 Train Runs'!N8</f>
        <v>NA</v>
      </c>
    </row>
    <row r="79" spans="2:6" x14ac:dyDescent="0.25">
      <c r="B79" s="22" t="s">
        <v>17</v>
      </c>
      <c r="C79" s="37">
        <f>'2016-05-10 Train Runs'!K9</f>
        <v>0</v>
      </c>
      <c r="D79" s="37" t="str">
        <f>'2016-05-10 Train Runs'!L9</f>
        <v>NA</v>
      </c>
      <c r="E79" s="37" t="str">
        <f>'2016-05-10 Train Runs'!M9</f>
        <v>NA</v>
      </c>
      <c r="F79" s="37" t="str">
        <f>'2016-05-10 Train Runs'!N9</f>
        <v>NA</v>
      </c>
    </row>
    <row r="80" spans="2:6" ht="15.75" thickBot="1" x14ac:dyDescent="0.3">
      <c r="B80" s="51"/>
      <c r="C80" s="52"/>
      <c r="D80" s="52"/>
      <c r="E80" s="52"/>
      <c r="F80" s="52"/>
    </row>
    <row r="81" spans="2:6" ht="15.75" thickBot="1" x14ac:dyDescent="0.3">
      <c r="B81" s="20">
        <v>42501</v>
      </c>
      <c r="C81" s="21"/>
      <c r="D81" s="47" t="s">
        <v>3</v>
      </c>
      <c r="E81" s="47"/>
      <c r="F81" s="48"/>
    </row>
    <row r="82" spans="2:6" ht="15.75" thickBot="1" x14ac:dyDescent="0.3">
      <c r="B82" s="28"/>
      <c r="C82" s="3" t="s">
        <v>13</v>
      </c>
      <c r="D82" s="3" t="s">
        <v>4</v>
      </c>
      <c r="E82" s="3" t="s">
        <v>5</v>
      </c>
      <c r="F82" s="3" t="s">
        <v>6</v>
      </c>
    </row>
    <row r="83" spans="2:6" x14ac:dyDescent="0.25">
      <c r="B83" s="22" t="s">
        <v>7</v>
      </c>
      <c r="C83" s="24">
        <f>'2016-05-11 Train Runs'!K5</f>
        <v>144</v>
      </c>
      <c r="D83" s="24" t="str">
        <f>'2016-05-11 Train Runs'!L5</f>
        <v>NA</v>
      </c>
      <c r="E83" s="24" t="str">
        <f>'2016-05-11 Train Runs'!M5</f>
        <v>NA</v>
      </c>
      <c r="F83" s="24" t="str">
        <f>'2016-05-11 Train Runs'!N5</f>
        <v>NA</v>
      </c>
    </row>
    <row r="84" spans="2:6" x14ac:dyDescent="0.25">
      <c r="B84" s="22" t="s">
        <v>15</v>
      </c>
      <c r="C84" s="24">
        <f>'2016-05-11 Train Runs'!K6</f>
        <v>140</v>
      </c>
      <c r="D84" s="25">
        <f>'2016-05-11 Train Runs'!L6</f>
        <v>43.391666666163864</v>
      </c>
      <c r="E84" s="25">
        <f>'2016-05-11 Train Runs'!M6</f>
        <v>35.399999998044223</v>
      </c>
      <c r="F84" s="25">
        <f>'2016-05-11 Train Runs'!N6</f>
        <v>68.833333330694586</v>
      </c>
    </row>
    <row r="85" spans="2:6" x14ac:dyDescent="0.25">
      <c r="B85" s="22" t="s">
        <v>9</v>
      </c>
      <c r="C85" s="29">
        <f>'2016-05-11 Train Runs'!K7</f>
        <v>0.97222222222222221</v>
      </c>
      <c r="D85" s="26" t="str">
        <f>'2016-05-11 Train Runs'!L7</f>
        <v>NA</v>
      </c>
      <c r="E85" s="24" t="str">
        <f>'2016-05-11 Train Runs'!M7</f>
        <v>NA</v>
      </c>
      <c r="F85" s="24" t="str">
        <f>'2016-05-11 Train Runs'!N7</f>
        <v>NA</v>
      </c>
    </row>
    <row r="86" spans="2:6" x14ac:dyDescent="0.25">
      <c r="B86" s="22" t="s">
        <v>16</v>
      </c>
      <c r="C86" s="24">
        <f>'2016-05-11 Train Runs'!K8</f>
        <v>4</v>
      </c>
      <c r="D86" s="26" t="str">
        <f>'2016-05-11 Train Runs'!L8</f>
        <v>NA</v>
      </c>
      <c r="E86" s="26" t="str">
        <f>'2016-05-11 Train Runs'!M8</f>
        <v>NA</v>
      </c>
      <c r="F86" s="26" t="str">
        <f>'2016-05-11 Train Runs'!N8</f>
        <v>NA</v>
      </c>
    </row>
    <row r="87" spans="2:6" ht="15.75" thickBot="1" x14ac:dyDescent="0.3">
      <c r="B87" s="23" t="s">
        <v>17</v>
      </c>
      <c r="C87" s="30">
        <f>'2016-05-11 Train Runs'!K9</f>
        <v>0</v>
      </c>
      <c r="D87" s="27" t="str">
        <f>'2016-05-11 Train Runs'!L9</f>
        <v>NA</v>
      </c>
      <c r="E87" s="27" t="str">
        <f>'2016-05-11 Train Runs'!M9</f>
        <v>NA</v>
      </c>
      <c r="F87" s="27" t="str">
        <f>'2016-05-11 Train Runs'!N9</f>
        <v>NA</v>
      </c>
    </row>
    <row r="88" spans="2:6" ht="15.75" thickBot="1" x14ac:dyDescent="0.3"/>
    <row r="89" spans="2:6" ht="15.75" thickBot="1" x14ac:dyDescent="0.3">
      <c r="B89" s="20">
        <v>42502</v>
      </c>
      <c r="C89" s="21"/>
      <c r="D89" s="47" t="s">
        <v>3</v>
      </c>
      <c r="E89" s="47"/>
      <c r="F89" s="48"/>
    </row>
    <row r="90" spans="2:6" ht="15.75" thickBot="1" x14ac:dyDescent="0.3">
      <c r="B90" s="28"/>
      <c r="C90" s="3" t="s">
        <v>13</v>
      </c>
      <c r="D90" s="3" t="s">
        <v>4</v>
      </c>
      <c r="E90" s="3" t="s">
        <v>5</v>
      </c>
      <c r="F90" s="3" t="s">
        <v>6</v>
      </c>
    </row>
    <row r="91" spans="2:6" x14ac:dyDescent="0.25">
      <c r="B91" s="22" t="s">
        <v>7</v>
      </c>
      <c r="C91" s="24">
        <f>'2016-05-12 Train Runs'!K5</f>
        <v>141</v>
      </c>
      <c r="D91" s="24" t="str">
        <f>'2016-05-12 Train Runs'!L5</f>
        <v>NA</v>
      </c>
      <c r="E91" s="24" t="str">
        <f>'2016-05-12 Train Runs'!M5</f>
        <v>NA</v>
      </c>
      <c r="F91" s="24" t="str">
        <f>'2016-05-12 Train Runs'!N5</f>
        <v>NA</v>
      </c>
    </row>
    <row r="92" spans="2:6" x14ac:dyDescent="0.25">
      <c r="B92" s="22" t="s">
        <v>15</v>
      </c>
      <c r="C92" s="24">
        <f>'2016-05-12 Train Runs'!K6</f>
        <v>134</v>
      </c>
      <c r="D92" s="25">
        <f>'2016-05-12 Train Runs'!L6</f>
        <v>44.467661691188411</v>
      </c>
      <c r="E92" s="25">
        <f>'2016-05-12 Train Runs'!M6</f>
        <v>34.116666658082977</v>
      </c>
      <c r="F92" s="25">
        <f>'2016-05-12 Train Runs'!N6</f>
        <v>114.299999991199</v>
      </c>
    </row>
    <row r="93" spans="2:6" x14ac:dyDescent="0.25">
      <c r="B93" s="22" t="s">
        <v>9</v>
      </c>
      <c r="C93" s="29">
        <f>'2016-05-12 Train Runs'!K7</f>
        <v>0.95035460992907805</v>
      </c>
      <c r="D93" s="26" t="str">
        <f>'2016-05-12 Train Runs'!L7</f>
        <v>NA</v>
      </c>
      <c r="E93" s="24" t="str">
        <f>'2016-05-12 Train Runs'!M7</f>
        <v>NA</v>
      </c>
      <c r="F93" s="24" t="str">
        <f>'2016-05-12 Train Runs'!N7</f>
        <v>NA</v>
      </c>
    </row>
    <row r="94" spans="2:6" x14ac:dyDescent="0.25">
      <c r="B94" s="22" t="s">
        <v>16</v>
      </c>
      <c r="C94" s="24">
        <f>'2016-05-12 Train Runs'!K8</f>
        <v>7</v>
      </c>
      <c r="D94" s="26" t="str">
        <f>'2016-05-12 Train Runs'!L8</f>
        <v>NA</v>
      </c>
      <c r="E94" s="26" t="str">
        <f>'2016-05-12 Train Runs'!M8</f>
        <v>NA</v>
      </c>
      <c r="F94" s="26" t="str">
        <f>'2016-05-12 Train Runs'!N8</f>
        <v>NA</v>
      </c>
    </row>
    <row r="95" spans="2:6" ht="15.75" thickBot="1" x14ac:dyDescent="0.3">
      <c r="B95" s="23" t="s">
        <v>17</v>
      </c>
      <c r="C95" s="30">
        <f>'2016-05-12 Train Runs'!K9</f>
        <v>0</v>
      </c>
      <c r="D95" s="27" t="str">
        <f>'2016-05-12 Train Runs'!L9</f>
        <v>NA</v>
      </c>
      <c r="E95" s="27" t="str">
        <f>'2016-05-12 Train Runs'!M9</f>
        <v>NA</v>
      </c>
      <c r="F95" s="27" t="str">
        <f>'2016-05-12 Train Runs'!N9</f>
        <v>NA</v>
      </c>
    </row>
    <row r="96" spans="2:6" ht="15.75" thickBot="1" x14ac:dyDescent="0.3"/>
    <row r="97" spans="2:6" ht="15.75" thickBot="1" x14ac:dyDescent="0.3">
      <c r="B97" s="20">
        <v>42503</v>
      </c>
      <c r="C97" s="21"/>
      <c r="D97" s="53" t="s">
        <v>3</v>
      </c>
      <c r="E97" s="53"/>
      <c r="F97" s="54"/>
    </row>
    <row r="98" spans="2:6" ht="15.75" thickBot="1" x14ac:dyDescent="0.3">
      <c r="B98" s="28"/>
      <c r="C98" s="3" t="s">
        <v>13</v>
      </c>
      <c r="D98" s="3" t="s">
        <v>4</v>
      </c>
      <c r="E98" s="3" t="s">
        <v>5</v>
      </c>
      <c r="F98" s="3" t="s">
        <v>6</v>
      </c>
    </row>
    <row r="99" spans="2:6" x14ac:dyDescent="0.25">
      <c r="B99" s="22" t="s">
        <v>7</v>
      </c>
      <c r="C99" s="24">
        <f>'2016-05-13 Train Runs'!K5</f>
        <v>143</v>
      </c>
      <c r="D99" s="24" t="str">
        <f>'2016-05-13 Train Runs'!L5</f>
        <v>NA</v>
      </c>
      <c r="E99" s="24" t="str">
        <f>'2016-05-13 Train Runs'!M5</f>
        <v>NA</v>
      </c>
      <c r="F99" s="24" t="str">
        <f>'2016-05-13 Train Runs'!N5</f>
        <v>NA</v>
      </c>
    </row>
    <row r="100" spans="2:6" x14ac:dyDescent="0.25">
      <c r="B100" s="22" t="s">
        <v>15</v>
      </c>
      <c r="C100" s="24">
        <f>'2016-05-13 Train Runs'!K6</f>
        <v>127</v>
      </c>
      <c r="D100" s="25">
        <f>'2016-05-13 Train Runs'!L6</f>
        <v>42.152214452051197</v>
      </c>
      <c r="E100" s="25">
        <f>'2016-05-13 Train Runs'!M6</f>
        <v>35.100000001257285</v>
      </c>
      <c r="F100" s="25">
        <f>'2016-05-13 Train Runs'!N6</f>
        <v>60.266666673123837</v>
      </c>
    </row>
    <row r="101" spans="2:6" x14ac:dyDescent="0.25">
      <c r="B101" s="22" t="s">
        <v>9</v>
      </c>
      <c r="C101" s="29">
        <f>'2016-05-13 Train Runs'!K7</f>
        <v>0.88811188811188813</v>
      </c>
      <c r="D101" s="26" t="str">
        <f>'2016-05-13 Train Runs'!L7</f>
        <v>NA</v>
      </c>
      <c r="E101" s="24" t="str">
        <f>'2016-05-13 Train Runs'!M7</f>
        <v>NA</v>
      </c>
      <c r="F101" s="24" t="str">
        <f>'2016-05-13 Train Runs'!N7</f>
        <v>NA</v>
      </c>
    </row>
    <row r="102" spans="2:6" x14ac:dyDescent="0.25">
      <c r="B102" s="22" t="s">
        <v>16</v>
      </c>
      <c r="C102" s="24">
        <f>'2016-05-13 Train Runs'!K8</f>
        <v>16</v>
      </c>
      <c r="D102" s="26" t="str">
        <f>'2016-05-13 Train Runs'!L8</f>
        <v>NA</v>
      </c>
      <c r="E102" s="26" t="str">
        <f>'2016-05-13 Train Runs'!M8</f>
        <v>NA</v>
      </c>
      <c r="F102" s="26" t="str">
        <f>'2016-05-13 Train Runs'!N8</f>
        <v>NA</v>
      </c>
    </row>
    <row r="103" spans="2:6" ht="15.75" thickBot="1" x14ac:dyDescent="0.3">
      <c r="B103" s="23" t="s">
        <v>17</v>
      </c>
      <c r="C103" s="30">
        <f>'2016-05-13 Train Runs'!K9</f>
        <v>0</v>
      </c>
      <c r="D103" s="27" t="str">
        <f>'2016-05-13 Train Runs'!L9</f>
        <v>NA</v>
      </c>
      <c r="E103" s="27" t="str">
        <f>'2016-05-13 Train Runs'!M9</f>
        <v>NA</v>
      </c>
      <c r="F103" s="27" t="str">
        <f>'2016-05-13 Train Runs'!N9</f>
        <v>NA</v>
      </c>
    </row>
    <row r="104" spans="2:6" ht="15.75" thickBot="1" x14ac:dyDescent="0.3"/>
    <row r="105" spans="2:6" ht="15.75" thickBot="1" x14ac:dyDescent="0.3">
      <c r="B105" s="20">
        <v>42504</v>
      </c>
      <c r="C105" s="21"/>
      <c r="D105" s="53" t="s">
        <v>3</v>
      </c>
      <c r="E105" s="53"/>
      <c r="F105" s="54"/>
    </row>
    <row r="106" spans="2:6" ht="15.75" thickBot="1" x14ac:dyDescent="0.3">
      <c r="B106" s="28"/>
      <c r="C106" s="3" t="s">
        <v>13</v>
      </c>
      <c r="D106" s="3" t="s">
        <v>4</v>
      </c>
      <c r="E106" s="3" t="s">
        <v>5</v>
      </c>
      <c r="F106" s="3" t="s">
        <v>6</v>
      </c>
    </row>
    <row r="107" spans="2:6" x14ac:dyDescent="0.25">
      <c r="B107" s="22" t="s">
        <v>7</v>
      </c>
      <c r="C107" s="24">
        <f>'2016-05-14 Train Runs'!K5</f>
        <v>145</v>
      </c>
      <c r="D107" s="24" t="str">
        <f>'2016-05-14 Train Runs'!L5</f>
        <v>NA</v>
      </c>
      <c r="E107" s="24" t="str">
        <f>'2016-05-14 Train Runs'!M5</f>
        <v>NA</v>
      </c>
      <c r="F107" s="24" t="str">
        <f>'2016-05-14 Train Runs'!N5</f>
        <v>NA</v>
      </c>
    </row>
    <row r="108" spans="2:6" x14ac:dyDescent="0.25">
      <c r="B108" s="22" t="s">
        <v>15</v>
      </c>
      <c r="C108" s="24">
        <f>'2016-05-14 Train Runs'!K6</f>
        <v>143</v>
      </c>
      <c r="D108" s="25">
        <f>'2016-05-14 Train Runs'!L6</f>
        <v>42.423793103425474</v>
      </c>
      <c r="E108" s="25">
        <f>'2016-05-14 Train Runs'!M6</f>
        <v>34.983333338750526</v>
      </c>
      <c r="F108" s="25">
        <f>'2016-05-14 Train Runs'!N6</f>
        <v>56.049999995157123</v>
      </c>
    </row>
    <row r="109" spans="2:6" x14ac:dyDescent="0.25">
      <c r="B109" s="22" t="s">
        <v>9</v>
      </c>
      <c r="C109" s="29">
        <f>'2016-05-14 Train Runs'!K7</f>
        <v>0.98620689655172411</v>
      </c>
      <c r="D109" s="26" t="str">
        <f>'2016-05-14 Train Runs'!L7</f>
        <v>NA</v>
      </c>
      <c r="E109" s="24" t="str">
        <f>'2016-05-14 Train Runs'!M7</f>
        <v>NA</v>
      </c>
      <c r="F109" s="24" t="str">
        <f>'2016-05-14 Train Runs'!N7</f>
        <v>NA</v>
      </c>
    </row>
    <row r="110" spans="2:6" x14ac:dyDescent="0.25">
      <c r="B110" s="22" t="s">
        <v>16</v>
      </c>
      <c r="C110" s="24">
        <f>'2016-05-14 Train Runs'!K8</f>
        <v>2</v>
      </c>
      <c r="D110" s="26" t="str">
        <f>'2016-05-14 Train Runs'!L8</f>
        <v>NA</v>
      </c>
      <c r="E110" s="26" t="str">
        <f>'2016-05-14 Train Runs'!M8</f>
        <v>NA</v>
      </c>
      <c r="F110" s="26" t="str">
        <f>'2016-05-14 Train Runs'!N8</f>
        <v>NA</v>
      </c>
    </row>
    <row r="111" spans="2:6" ht="15.75" thickBot="1" x14ac:dyDescent="0.3">
      <c r="B111" s="23" t="s">
        <v>17</v>
      </c>
      <c r="C111" s="30">
        <f>'2016-05-14 Train Runs'!K9</f>
        <v>0</v>
      </c>
      <c r="D111" s="27" t="str">
        <f>'2016-05-14 Train Runs'!L9</f>
        <v>NA</v>
      </c>
      <c r="E111" s="27" t="str">
        <f>'2016-05-14 Train Runs'!M9</f>
        <v>NA</v>
      </c>
      <c r="F111" s="27" t="str">
        <f>'2016-05-14 Train Runs'!N9</f>
        <v>NA</v>
      </c>
    </row>
    <row r="112" spans="2:6" ht="15.75" thickBot="1" x14ac:dyDescent="0.3"/>
    <row r="113" spans="2:6" ht="15.75" thickBot="1" x14ac:dyDescent="0.3">
      <c r="B113" s="20">
        <v>42505</v>
      </c>
      <c r="C113" s="21"/>
      <c r="D113" s="53" t="s">
        <v>3</v>
      </c>
      <c r="E113" s="53"/>
      <c r="F113" s="54"/>
    </row>
    <row r="114" spans="2:6" ht="15.75" thickBot="1" x14ac:dyDescent="0.3">
      <c r="B114" s="28"/>
      <c r="C114" s="3" t="s">
        <v>13</v>
      </c>
      <c r="D114" s="3" t="s">
        <v>4</v>
      </c>
      <c r="E114" s="3" t="s">
        <v>5</v>
      </c>
      <c r="F114" s="3" t="s">
        <v>6</v>
      </c>
    </row>
    <row r="115" spans="2:6" x14ac:dyDescent="0.25">
      <c r="B115" s="22" t="s">
        <v>7</v>
      </c>
      <c r="C115" s="24">
        <f>'2016-05-15 Train Runs'!K5</f>
        <v>142</v>
      </c>
      <c r="D115" s="24" t="str">
        <f>'2016-05-15 Train Runs'!L5</f>
        <v>NA</v>
      </c>
      <c r="E115" s="24" t="str">
        <f>'2016-05-15 Train Runs'!M5</f>
        <v>NA</v>
      </c>
      <c r="F115" s="24" t="str">
        <f>'2016-05-15 Train Runs'!N5</f>
        <v>NA</v>
      </c>
    </row>
    <row r="116" spans="2:6" x14ac:dyDescent="0.25">
      <c r="B116" s="22" t="s">
        <v>15</v>
      </c>
      <c r="C116" s="24">
        <f>'2016-05-15 Train Runs'!K6</f>
        <v>131</v>
      </c>
      <c r="D116" s="25">
        <f>'2016-05-15 Train Runs'!L6</f>
        <v>42.673591549260685</v>
      </c>
      <c r="E116" s="25">
        <f>'2016-05-15 Train Runs'!M6</f>
        <v>35.66666666418314</v>
      </c>
      <c r="F116" s="25">
        <f>'2016-05-15 Train Runs'!N6</f>
        <v>57.20000000204891</v>
      </c>
    </row>
    <row r="117" spans="2:6" x14ac:dyDescent="0.25">
      <c r="B117" s="22" t="s">
        <v>9</v>
      </c>
      <c r="C117" s="29">
        <f>'2016-05-15 Train Runs'!K7</f>
        <v>0.92253521126760563</v>
      </c>
      <c r="D117" s="26" t="str">
        <f>'2016-05-15 Train Runs'!L7</f>
        <v>NA</v>
      </c>
      <c r="E117" s="24" t="str">
        <f>'2016-05-15 Train Runs'!M7</f>
        <v>NA</v>
      </c>
      <c r="F117" s="24" t="str">
        <f>'2016-05-15 Train Runs'!N7</f>
        <v>NA</v>
      </c>
    </row>
    <row r="118" spans="2:6" x14ac:dyDescent="0.25">
      <c r="B118" s="22" t="s">
        <v>16</v>
      </c>
      <c r="C118" s="24">
        <f>'2016-05-15 Train Runs'!K8</f>
        <v>11</v>
      </c>
      <c r="D118" s="26" t="str">
        <f>'2016-05-15 Train Runs'!L8</f>
        <v>NA</v>
      </c>
      <c r="E118" s="26" t="str">
        <f>'2016-05-15 Train Runs'!M8</f>
        <v>NA</v>
      </c>
      <c r="F118" s="26" t="str">
        <f>'2016-05-15 Train Runs'!N8</f>
        <v>NA</v>
      </c>
    </row>
    <row r="119" spans="2:6" ht="15.75" thickBot="1" x14ac:dyDescent="0.3">
      <c r="B119" s="23" t="s">
        <v>17</v>
      </c>
      <c r="C119" s="30">
        <f>'2016-05-15 Train Runs'!K9</f>
        <v>0</v>
      </c>
      <c r="D119" s="27" t="str">
        <f>'2016-05-15 Train Runs'!L9</f>
        <v>NA</v>
      </c>
      <c r="E119" s="27" t="str">
        <f>'2016-05-15 Train Runs'!M9</f>
        <v>NA</v>
      </c>
      <c r="F119" s="27" t="str">
        <f>'2016-05-15 Train Runs'!N9</f>
        <v>NA</v>
      </c>
    </row>
    <row r="120" spans="2:6" ht="15.75" thickBot="1" x14ac:dyDescent="0.3"/>
    <row r="121" spans="2:6" ht="15.75" thickBot="1" x14ac:dyDescent="0.3">
      <c r="B121" s="20">
        <v>42506</v>
      </c>
      <c r="C121" s="21"/>
      <c r="D121" s="53" t="s">
        <v>3</v>
      </c>
      <c r="E121" s="53"/>
      <c r="F121" s="54"/>
    </row>
    <row r="122" spans="2:6" ht="15.75" thickBot="1" x14ac:dyDescent="0.3">
      <c r="B122" s="28"/>
      <c r="C122" s="3" t="s">
        <v>13</v>
      </c>
      <c r="D122" s="3" t="s">
        <v>4</v>
      </c>
      <c r="E122" s="3" t="s">
        <v>5</v>
      </c>
      <c r="F122" s="3" t="s">
        <v>6</v>
      </c>
    </row>
    <row r="123" spans="2:6" x14ac:dyDescent="0.25">
      <c r="B123" s="22" t="s">
        <v>7</v>
      </c>
      <c r="C123" s="24">
        <f>'2016-05-16 Train Runs'!K5</f>
        <v>133</v>
      </c>
      <c r="D123" s="24" t="str">
        <f>'2016-05-16 Train Runs'!L5</f>
        <v>NA</v>
      </c>
      <c r="E123" s="24" t="str">
        <f>'2016-05-16 Train Runs'!M5</f>
        <v>NA</v>
      </c>
      <c r="F123" s="24" t="str">
        <f>'2016-05-16 Train Runs'!N5</f>
        <v>NA</v>
      </c>
    </row>
    <row r="124" spans="2:6" x14ac:dyDescent="0.25">
      <c r="B124" s="22" t="s">
        <v>15</v>
      </c>
      <c r="C124" s="24">
        <f>'2016-05-16 Train Runs'!K6</f>
        <v>127</v>
      </c>
      <c r="D124" s="25">
        <f>'2016-05-16 Train Runs'!L6</f>
        <v>44.154761904593265</v>
      </c>
      <c r="E124" s="25">
        <f>'2016-05-16 Train Runs'!M6</f>
        <v>35.399999998044223</v>
      </c>
      <c r="F124" s="25">
        <f>'2016-05-16 Train Runs'!N6</f>
        <v>76.633333330973983</v>
      </c>
    </row>
    <row r="125" spans="2:6" x14ac:dyDescent="0.25">
      <c r="B125" s="22" t="s">
        <v>9</v>
      </c>
      <c r="C125" s="29">
        <f>'2016-05-16 Train Runs'!K7</f>
        <v>0.95488721804511278</v>
      </c>
      <c r="D125" s="26" t="str">
        <f>'2016-05-16 Train Runs'!L7</f>
        <v>NA</v>
      </c>
      <c r="E125" s="24" t="str">
        <f>'2016-05-16 Train Runs'!M7</f>
        <v>NA</v>
      </c>
      <c r="F125" s="24" t="str">
        <f>'2016-05-16 Train Runs'!N7</f>
        <v>NA</v>
      </c>
    </row>
    <row r="126" spans="2:6" x14ac:dyDescent="0.25">
      <c r="B126" s="22" t="s">
        <v>16</v>
      </c>
      <c r="C126" s="24">
        <f>'2016-05-16 Train Runs'!K8</f>
        <v>6</v>
      </c>
      <c r="D126" s="26" t="str">
        <f>'2016-05-16 Train Runs'!L8</f>
        <v>NA</v>
      </c>
      <c r="E126" s="26" t="str">
        <f>'2016-05-16 Train Runs'!M8</f>
        <v>NA</v>
      </c>
      <c r="F126" s="26" t="str">
        <f>'2016-05-16 Train Runs'!N8</f>
        <v>NA</v>
      </c>
    </row>
    <row r="127" spans="2:6" ht="15.75" thickBot="1" x14ac:dyDescent="0.3">
      <c r="B127" s="23" t="s">
        <v>17</v>
      </c>
      <c r="C127" s="30">
        <f>'2016-05-16 Train Runs'!K9</f>
        <v>0</v>
      </c>
      <c r="D127" s="27" t="str">
        <f>'2016-05-16 Train Runs'!L9</f>
        <v>NA</v>
      </c>
      <c r="E127" s="27" t="str">
        <f>'2016-05-16 Train Runs'!M9</f>
        <v>NA</v>
      </c>
      <c r="F127" s="27" t="str">
        <f>'2016-05-16 Train Runs'!N9</f>
        <v>NA</v>
      </c>
    </row>
    <row r="128" spans="2:6" ht="15.75" thickBot="1" x14ac:dyDescent="0.3"/>
    <row r="129" spans="2:6" ht="15.75" thickBot="1" x14ac:dyDescent="0.3">
      <c r="B129" s="20">
        <v>42507</v>
      </c>
      <c r="C129" s="21"/>
      <c r="D129" s="55" t="s">
        <v>3</v>
      </c>
      <c r="E129" s="55"/>
      <c r="F129" s="56"/>
    </row>
    <row r="130" spans="2:6" ht="15.75" thickBot="1" x14ac:dyDescent="0.3">
      <c r="B130" s="28"/>
      <c r="C130" s="3" t="s">
        <v>13</v>
      </c>
      <c r="D130" s="3" t="s">
        <v>4</v>
      </c>
      <c r="E130" s="3" t="s">
        <v>5</v>
      </c>
      <c r="F130" s="3" t="s">
        <v>6</v>
      </c>
    </row>
    <row r="131" spans="2:6" x14ac:dyDescent="0.25">
      <c r="B131" s="22" t="s">
        <v>7</v>
      </c>
      <c r="C131" s="24">
        <f>'2016-05-17 Train Runs'!K5</f>
        <v>141</v>
      </c>
      <c r="D131" s="24" t="str">
        <f>'2016-05-17 Train Runs'!L5</f>
        <v>NA</v>
      </c>
      <c r="E131" s="24" t="str">
        <f>'2016-05-17 Train Runs'!M5</f>
        <v>NA</v>
      </c>
      <c r="F131" s="24" t="str">
        <f>'2016-05-17 Train Runs'!N5</f>
        <v>NA</v>
      </c>
    </row>
    <row r="132" spans="2:6" x14ac:dyDescent="0.25">
      <c r="B132" s="22" t="s">
        <v>15</v>
      </c>
      <c r="C132" s="24">
        <f>'2016-05-17 Train Runs'!K6</f>
        <v>133</v>
      </c>
      <c r="D132" s="25">
        <f>'2016-05-17 Train Runs'!L6</f>
        <v>43.071445221369565</v>
      </c>
      <c r="E132" s="25">
        <f>'2016-05-17 Train Runs'!M6</f>
        <v>34.833333335118368</v>
      </c>
      <c r="F132" s="25">
        <f>'2016-05-17 Train Runs'!N6</f>
        <v>67.399999997578561</v>
      </c>
    </row>
    <row r="133" spans="2:6" x14ac:dyDescent="0.25">
      <c r="B133" s="22" t="s">
        <v>9</v>
      </c>
      <c r="C133" s="29">
        <f>'2016-05-17 Train Runs'!K7</f>
        <v>0.94326241134751776</v>
      </c>
      <c r="D133" s="26" t="str">
        <f>'2016-05-17 Train Runs'!L7</f>
        <v>NA</v>
      </c>
      <c r="E133" s="24" t="str">
        <f>'2016-05-17 Train Runs'!M7</f>
        <v>NA</v>
      </c>
      <c r="F133" s="24" t="str">
        <f>'2016-05-17 Train Runs'!N7</f>
        <v>NA</v>
      </c>
    </row>
    <row r="134" spans="2:6" x14ac:dyDescent="0.25">
      <c r="B134" s="22" t="s">
        <v>16</v>
      </c>
      <c r="C134" s="24">
        <f>'2016-05-17 Train Runs'!K8</f>
        <v>8</v>
      </c>
      <c r="D134" s="26" t="str">
        <f>'2016-05-17 Train Runs'!L8</f>
        <v>NA</v>
      </c>
      <c r="E134" s="26" t="str">
        <f>'2016-05-17 Train Runs'!M8</f>
        <v>NA</v>
      </c>
      <c r="F134" s="26" t="str">
        <f>'2016-05-17 Train Runs'!N8</f>
        <v>NA</v>
      </c>
    </row>
    <row r="135" spans="2:6" ht="15.75" thickBot="1" x14ac:dyDescent="0.3">
      <c r="B135" s="23" t="s">
        <v>17</v>
      </c>
      <c r="C135" s="30">
        <f>'2016-05-17 Train Runs'!K9</f>
        <v>0</v>
      </c>
      <c r="D135" s="27" t="str">
        <f>'2016-05-17 Train Runs'!L9</f>
        <v>NA</v>
      </c>
      <c r="E135" s="27" t="str">
        <f>'2016-05-17 Train Runs'!M9</f>
        <v>NA</v>
      </c>
      <c r="F135" s="27" t="str">
        <f>'2016-05-17 Train Runs'!N9</f>
        <v>NA</v>
      </c>
    </row>
    <row r="136" spans="2:6" ht="15.75" thickBot="1" x14ac:dyDescent="0.3"/>
    <row r="137" spans="2:6" ht="15.75" thickBot="1" x14ac:dyDescent="0.3">
      <c r="B137" s="20">
        <v>42508</v>
      </c>
      <c r="C137" s="21"/>
      <c r="D137" s="57" t="s">
        <v>3</v>
      </c>
      <c r="E137" s="57"/>
      <c r="F137" s="58"/>
    </row>
    <row r="138" spans="2:6" ht="15.75" thickBot="1" x14ac:dyDescent="0.3">
      <c r="B138" s="28"/>
      <c r="C138" s="3" t="s">
        <v>13</v>
      </c>
      <c r="D138" s="3" t="s">
        <v>4</v>
      </c>
      <c r="E138" s="3" t="s">
        <v>5</v>
      </c>
      <c r="F138" s="3" t="s">
        <v>6</v>
      </c>
    </row>
    <row r="139" spans="2:6" x14ac:dyDescent="0.25">
      <c r="B139" s="22" t="s">
        <v>7</v>
      </c>
      <c r="C139" s="24">
        <f>'2016-05-18 Train Runs'!K5</f>
        <v>133</v>
      </c>
      <c r="D139" s="24" t="str">
        <f>'2016-05-18 Train Runs'!L5</f>
        <v>NA</v>
      </c>
      <c r="E139" s="24" t="str">
        <f>'2016-05-18 Train Runs'!M5</f>
        <v>NA</v>
      </c>
      <c r="F139" s="24" t="str">
        <f>'2016-05-18 Train Runs'!N5</f>
        <v>NA</v>
      </c>
    </row>
    <row r="140" spans="2:6" x14ac:dyDescent="0.25">
      <c r="B140" s="22" t="s">
        <v>15</v>
      </c>
      <c r="C140" s="24">
        <f>'2016-05-18 Train Runs'!K6</f>
        <v>127</v>
      </c>
      <c r="D140" s="25">
        <f>'2016-05-18 Train Runs'!L6</f>
        <v>44.217167919802769</v>
      </c>
      <c r="E140" s="25">
        <f>'2016-05-18 Train Runs'!M6</f>
        <v>35.550000001676381</v>
      </c>
      <c r="F140" s="25">
        <f>'2016-05-18 Train Runs'!N6</f>
        <v>67.416666668141261</v>
      </c>
    </row>
    <row r="141" spans="2:6" x14ac:dyDescent="0.25">
      <c r="B141" s="22" t="s">
        <v>9</v>
      </c>
      <c r="C141" s="29">
        <f>'2016-05-18 Train Runs'!K7</f>
        <v>0.95488721804511278</v>
      </c>
      <c r="D141" s="26" t="str">
        <f>'2016-05-18 Train Runs'!L7</f>
        <v>NA</v>
      </c>
      <c r="E141" s="24" t="str">
        <f>'2016-05-18 Train Runs'!M7</f>
        <v>NA</v>
      </c>
      <c r="F141" s="24" t="str">
        <f>'2016-05-18 Train Runs'!N7</f>
        <v>NA</v>
      </c>
    </row>
    <row r="142" spans="2:6" x14ac:dyDescent="0.25">
      <c r="B142" s="22" t="s">
        <v>16</v>
      </c>
      <c r="C142" s="24">
        <f>'2016-05-18 Train Runs'!K8</f>
        <v>6</v>
      </c>
      <c r="D142" s="26" t="str">
        <f>'2016-05-18 Train Runs'!L8</f>
        <v>NA</v>
      </c>
      <c r="E142" s="26" t="str">
        <f>'2016-05-18 Train Runs'!M8</f>
        <v>NA</v>
      </c>
      <c r="F142" s="26" t="str">
        <f>'2016-05-18 Train Runs'!N8</f>
        <v>NA</v>
      </c>
    </row>
    <row r="143" spans="2:6" ht="15.75" thickBot="1" x14ac:dyDescent="0.3">
      <c r="B143" s="23" t="s">
        <v>17</v>
      </c>
      <c r="C143" s="30">
        <f>'2016-05-18 Train Runs'!K9</f>
        <v>0</v>
      </c>
      <c r="D143" s="27" t="str">
        <f>'2016-05-18 Train Runs'!L9</f>
        <v>NA</v>
      </c>
      <c r="E143" s="27" t="str">
        <f>'2016-05-18 Train Runs'!M9</f>
        <v>NA</v>
      </c>
      <c r="F143" s="27" t="str">
        <f>'2016-05-18 Train Runs'!N9</f>
        <v>NA</v>
      </c>
    </row>
    <row r="144" spans="2:6" ht="15.75" thickBot="1" x14ac:dyDescent="0.3"/>
    <row r="145" spans="2:6" ht="15.75" thickBot="1" x14ac:dyDescent="0.3">
      <c r="B145" s="20">
        <v>42509</v>
      </c>
      <c r="C145" s="21"/>
      <c r="D145" s="59" t="s">
        <v>3</v>
      </c>
      <c r="E145" s="59"/>
      <c r="F145" s="60"/>
    </row>
    <row r="146" spans="2:6" ht="15.75" thickBot="1" x14ac:dyDescent="0.3">
      <c r="B146" s="28"/>
      <c r="C146" s="3" t="s">
        <v>13</v>
      </c>
      <c r="D146" s="3" t="s">
        <v>4</v>
      </c>
      <c r="E146" s="3" t="s">
        <v>5</v>
      </c>
      <c r="F146" s="3" t="s">
        <v>6</v>
      </c>
    </row>
    <row r="147" spans="2:6" x14ac:dyDescent="0.25">
      <c r="B147" s="22" t="s">
        <v>7</v>
      </c>
      <c r="C147" s="24">
        <f>'2016-05-19 Train Runs'!K5</f>
        <v>135</v>
      </c>
      <c r="D147" s="24" t="str">
        <f>'2016-05-19 Train Runs'!L5</f>
        <v>NA</v>
      </c>
      <c r="E147" s="24" t="str">
        <f>'2016-05-19 Train Runs'!M5</f>
        <v>NA</v>
      </c>
      <c r="F147" s="24" t="str">
        <f>'2016-05-19 Train Runs'!N5</f>
        <v>NA</v>
      </c>
    </row>
    <row r="148" spans="2:6" x14ac:dyDescent="0.25">
      <c r="B148" s="22" t="s">
        <v>15</v>
      </c>
      <c r="C148" s="24">
        <f>'2016-05-19 Train Runs'!K6</f>
        <v>123</v>
      </c>
      <c r="D148" s="25">
        <f>'2016-05-19 Train Runs'!L6</f>
        <v>42.520864197882581</v>
      </c>
      <c r="E148" s="25">
        <f>'2016-05-19 Train Runs'!M6</f>
        <v>35.399999998044223</v>
      </c>
      <c r="F148" s="25">
        <f>'2016-05-19 Train Runs'!N6</f>
        <v>61.166666663484648</v>
      </c>
    </row>
    <row r="149" spans="2:6" x14ac:dyDescent="0.25">
      <c r="B149" s="22" t="s">
        <v>9</v>
      </c>
      <c r="C149" s="29">
        <f>'2016-05-19 Train Runs'!K7</f>
        <v>0.91111111111111109</v>
      </c>
      <c r="D149" s="26" t="str">
        <f>'2016-05-19 Train Runs'!L7</f>
        <v>NA</v>
      </c>
      <c r="E149" s="24" t="str">
        <f>'2016-05-19 Train Runs'!M7</f>
        <v>NA</v>
      </c>
      <c r="F149" s="24" t="str">
        <f>'2016-05-19 Train Runs'!N7</f>
        <v>NA</v>
      </c>
    </row>
    <row r="150" spans="2:6" x14ac:dyDescent="0.25">
      <c r="B150" s="22" t="s">
        <v>16</v>
      </c>
      <c r="C150" s="24">
        <f>'2016-05-19 Train Runs'!K8</f>
        <v>12</v>
      </c>
      <c r="D150" s="26" t="str">
        <f>'2016-05-19 Train Runs'!L8</f>
        <v>NA</v>
      </c>
      <c r="E150" s="26" t="str">
        <f>'2016-05-19 Train Runs'!M8</f>
        <v>NA</v>
      </c>
      <c r="F150" s="26" t="str">
        <f>'2016-05-19 Train Runs'!N8</f>
        <v>NA</v>
      </c>
    </row>
    <row r="151" spans="2:6" ht="15.75" thickBot="1" x14ac:dyDescent="0.3">
      <c r="B151" s="23" t="s">
        <v>17</v>
      </c>
      <c r="C151" s="30">
        <f>'2016-05-19 Train Runs'!K9</f>
        <v>0</v>
      </c>
      <c r="D151" s="27" t="str">
        <f>'2016-05-19 Train Runs'!L9</f>
        <v>NA</v>
      </c>
      <c r="E151" s="27" t="str">
        <f>'2016-05-19 Train Runs'!M9</f>
        <v>NA</v>
      </c>
      <c r="F151" s="27" t="str">
        <f>'2016-05-19 Train Runs'!N9</f>
        <v>NA</v>
      </c>
    </row>
    <row r="152" spans="2:6" ht="15.75" thickBot="1" x14ac:dyDescent="0.3"/>
    <row r="153" spans="2:6" ht="15.75" thickBot="1" x14ac:dyDescent="0.3">
      <c r="B153" s="20">
        <v>42510</v>
      </c>
      <c r="C153" s="21"/>
      <c r="D153" s="63" t="s">
        <v>3</v>
      </c>
      <c r="E153" s="63"/>
      <c r="F153" s="64"/>
    </row>
    <row r="154" spans="2:6" ht="15.75" thickBot="1" x14ac:dyDescent="0.3">
      <c r="B154" s="28"/>
      <c r="C154" s="3" t="s">
        <v>13</v>
      </c>
      <c r="D154" s="3" t="s">
        <v>4</v>
      </c>
      <c r="E154" s="3" t="s">
        <v>5</v>
      </c>
      <c r="F154" s="3" t="s">
        <v>6</v>
      </c>
    </row>
    <row r="155" spans="2:6" x14ac:dyDescent="0.25">
      <c r="B155" s="22" t="s">
        <v>7</v>
      </c>
      <c r="C155" s="24">
        <f>'2016-05-20 Train Runs'!K5</f>
        <v>139</v>
      </c>
      <c r="D155" s="24" t="str">
        <f>'2016-05-20 Train Runs'!L5</f>
        <v>NA</v>
      </c>
      <c r="E155" s="24" t="str">
        <f>'2016-05-20 Train Runs'!M5</f>
        <v>NA</v>
      </c>
      <c r="F155" s="24" t="str">
        <f>'2016-05-20 Train Runs'!N5</f>
        <v>NA</v>
      </c>
    </row>
    <row r="156" spans="2:6" x14ac:dyDescent="0.25">
      <c r="B156" s="22" t="s">
        <v>15</v>
      </c>
      <c r="C156" s="24">
        <f>'2016-05-20 Train Runs'!K6</f>
        <v>131</v>
      </c>
      <c r="D156" s="25">
        <f>'2016-05-20 Train Runs'!L6</f>
        <v>44.964734298409894</v>
      </c>
      <c r="E156" s="25">
        <f>'2016-05-20 Train Runs'!M6</f>
        <v>34.516666667768732</v>
      </c>
      <c r="F156" s="25">
        <f>'2016-05-20 Train Runs'!N6</f>
        <v>63.233333331299946</v>
      </c>
    </row>
    <row r="157" spans="2:6" x14ac:dyDescent="0.25">
      <c r="B157" s="22" t="s">
        <v>9</v>
      </c>
      <c r="C157" s="29">
        <f>'2016-05-20 Train Runs'!K7</f>
        <v>0.94244604316546765</v>
      </c>
      <c r="D157" s="26" t="str">
        <f>'2016-05-20 Train Runs'!L7</f>
        <v>NA</v>
      </c>
      <c r="E157" s="24" t="str">
        <f>'2016-05-20 Train Runs'!M7</f>
        <v>NA</v>
      </c>
      <c r="F157" s="24" t="str">
        <f>'2016-05-20 Train Runs'!N7</f>
        <v>NA</v>
      </c>
    </row>
    <row r="158" spans="2:6" x14ac:dyDescent="0.25">
      <c r="B158" s="22" t="s">
        <v>16</v>
      </c>
      <c r="C158" s="24">
        <f>'2016-05-20 Train Runs'!K8</f>
        <v>8</v>
      </c>
      <c r="D158" s="26" t="str">
        <f>'2016-05-20 Train Runs'!L8</f>
        <v>NA</v>
      </c>
      <c r="E158" s="26" t="str">
        <f>'2016-05-20 Train Runs'!M8</f>
        <v>NA</v>
      </c>
      <c r="F158" s="26" t="str">
        <f>'2016-05-20 Train Runs'!N8</f>
        <v>NA</v>
      </c>
    </row>
    <row r="159" spans="2:6" ht="15.75" thickBot="1" x14ac:dyDescent="0.3">
      <c r="B159" s="23" t="s">
        <v>17</v>
      </c>
      <c r="C159" s="30">
        <f>'2016-05-20 Train Runs'!K9</f>
        <v>1</v>
      </c>
      <c r="D159" s="27" t="str">
        <f>'2016-05-20 Train Runs'!L9</f>
        <v>NA</v>
      </c>
      <c r="E159" s="27" t="str">
        <f>'2016-05-20 Train Runs'!M9</f>
        <v>NA</v>
      </c>
      <c r="F159" s="27" t="str">
        <f>'2016-05-20 Train Runs'!N9</f>
        <v>NA</v>
      </c>
    </row>
    <row r="160" spans="2:6" ht="15.75" thickBot="1" x14ac:dyDescent="0.3"/>
    <row r="161" spans="2:6" ht="15.75" thickBot="1" x14ac:dyDescent="0.3">
      <c r="B161" s="20">
        <v>42511</v>
      </c>
      <c r="C161" s="21"/>
      <c r="D161" s="63" t="s">
        <v>3</v>
      </c>
      <c r="E161" s="63"/>
      <c r="F161" s="64"/>
    </row>
    <row r="162" spans="2:6" ht="15.75" thickBot="1" x14ac:dyDescent="0.3">
      <c r="B162" s="28"/>
      <c r="C162" s="3" t="s">
        <v>13</v>
      </c>
      <c r="D162" s="3" t="s">
        <v>4</v>
      </c>
      <c r="E162" s="3" t="s">
        <v>5</v>
      </c>
      <c r="F162" s="3" t="s">
        <v>6</v>
      </c>
    </row>
    <row r="163" spans="2:6" x14ac:dyDescent="0.25">
      <c r="B163" s="22" t="s">
        <v>7</v>
      </c>
      <c r="C163" s="24">
        <f>'2016-05-21 Train Runs'!K5</f>
        <v>139</v>
      </c>
      <c r="D163" s="24" t="str">
        <f>'2016-05-21 Train Runs'!L5</f>
        <v>NA</v>
      </c>
      <c r="E163" s="24" t="str">
        <f>'2016-05-21 Train Runs'!M5</f>
        <v>NA</v>
      </c>
      <c r="F163" s="24" t="str">
        <f>'2016-05-21 Train Runs'!N5</f>
        <v>NA</v>
      </c>
    </row>
    <row r="164" spans="2:6" x14ac:dyDescent="0.25">
      <c r="B164" s="22" t="s">
        <v>15</v>
      </c>
      <c r="C164" s="24">
        <f>'2016-05-21 Train Runs'!K6</f>
        <v>125</v>
      </c>
      <c r="D164" s="25">
        <f>'2016-05-21 Train Runs'!L6</f>
        <v>42.520864197882581</v>
      </c>
      <c r="E164" s="25">
        <f>'2016-05-21 Train Runs'!M6</f>
        <v>35.399999998044223</v>
      </c>
      <c r="F164" s="25">
        <f>'2016-05-21 Train Runs'!N6</f>
        <v>61.166666663484648</v>
      </c>
    </row>
    <row r="165" spans="2:6" x14ac:dyDescent="0.25">
      <c r="B165" s="22" t="s">
        <v>9</v>
      </c>
      <c r="C165" s="29">
        <f>'2016-05-21 Train Runs'!K7</f>
        <v>0.89928057553956831</v>
      </c>
      <c r="D165" s="26" t="str">
        <f>'2016-05-21 Train Runs'!L7</f>
        <v>NA</v>
      </c>
      <c r="E165" s="24" t="str">
        <f>'2016-05-21 Train Runs'!M7</f>
        <v>NA</v>
      </c>
      <c r="F165" s="24" t="str">
        <f>'2016-05-21 Train Runs'!N7</f>
        <v>NA</v>
      </c>
    </row>
    <row r="166" spans="2:6" x14ac:dyDescent="0.25">
      <c r="B166" s="22" t="s">
        <v>16</v>
      </c>
      <c r="C166" s="24">
        <f>'2016-05-21 Train Runs'!K8</f>
        <v>14</v>
      </c>
      <c r="D166" s="26" t="str">
        <f>'2016-05-21 Train Runs'!L8</f>
        <v>NA</v>
      </c>
      <c r="E166" s="26" t="str">
        <f>'2016-05-21 Train Runs'!M8</f>
        <v>NA</v>
      </c>
      <c r="F166" s="26" t="str">
        <f>'2016-05-21 Train Runs'!N8</f>
        <v>NA</v>
      </c>
    </row>
    <row r="167" spans="2:6" ht="15.75" thickBot="1" x14ac:dyDescent="0.3">
      <c r="B167" s="23" t="s">
        <v>17</v>
      </c>
      <c r="C167" s="30">
        <f>'2016-05-21 Train Runs'!K9</f>
        <v>0</v>
      </c>
      <c r="D167" s="27" t="str">
        <f>'2016-05-21 Train Runs'!L9</f>
        <v>NA</v>
      </c>
      <c r="E167" s="27" t="str">
        <f>'2016-05-21 Train Runs'!M9</f>
        <v>NA</v>
      </c>
      <c r="F167" s="27" t="str">
        <f>'2016-05-21 Train Runs'!N9</f>
        <v>NA</v>
      </c>
    </row>
    <row r="168" spans="2:6" ht="15.75" thickBot="1" x14ac:dyDescent="0.3"/>
    <row r="169" spans="2:6" ht="15.75" thickBot="1" x14ac:dyDescent="0.3">
      <c r="B169" s="20">
        <v>42512</v>
      </c>
      <c r="C169" s="21"/>
      <c r="D169" s="63" t="s">
        <v>3</v>
      </c>
      <c r="E169" s="63"/>
      <c r="F169" s="64"/>
    </row>
    <row r="170" spans="2:6" ht="15.75" thickBot="1" x14ac:dyDescent="0.3">
      <c r="B170" s="28"/>
      <c r="C170" s="3" t="s">
        <v>13</v>
      </c>
      <c r="D170" s="3" t="s">
        <v>4</v>
      </c>
      <c r="E170" s="3" t="s">
        <v>5</v>
      </c>
      <c r="F170" s="3" t="s">
        <v>6</v>
      </c>
    </row>
    <row r="171" spans="2:6" x14ac:dyDescent="0.25">
      <c r="B171" s="22" t="s">
        <v>7</v>
      </c>
      <c r="C171" s="24">
        <f>'2016-05-22 Train Runs'!K5</f>
        <v>131</v>
      </c>
      <c r="D171" s="24" t="str">
        <f>'2016-05-22 Train Runs'!L5</f>
        <v>NA</v>
      </c>
      <c r="E171" s="24" t="str">
        <f>'2016-05-22 Train Runs'!M5</f>
        <v>NA</v>
      </c>
      <c r="F171" s="24" t="str">
        <f>'2016-05-22 Train Runs'!N5</f>
        <v>NA</v>
      </c>
    </row>
    <row r="172" spans="2:6" x14ac:dyDescent="0.25">
      <c r="B172" s="22" t="s">
        <v>15</v>
      </c>
      <c r="C172" s="24">
        <f>'2016-05-22 Train Runs'!K6</f>
        <v>122</v>
      </c>
      <c r="D172" s="25">
        <f>'2016-05-22 Train Runs'!L6</f>
        <v>42.520864197882581</v>
      </c>
      <c r="E172" s="25">
        <f>'2016-05-22 Train Runs'!M6</f>
        <v>35.399999998044223</v>
      </c>
      <c r="F172" s="25">
        <f>'2016-05-22 Train Runs'!N6</f>
        <v>61.166666663484648</v>
      </c>
    </row>
    <row r="173" spans="2:6" x14ac:dyDescent="0.25">
      <c r="B173" s="22" t="s">
        <v>9</v>
      </c>
      <c r="C173" s="29">
        <f>'2016-05-22 Train Runs'!K7</f>
        <v>0.93129770992366412</v>
      </c>
      <c r="D173" s="26" t="str">
        <f>'2016-05-22 Train Runs'!L7</f>
        <v>NA</v>
      </c>
      <c r="E173" s="24" t="str">
        <f>'2016-05-22 Train Runs'!M7</f>
        <v>NA</v>
      </c>
      <c r="F173" s="24" t="str">
        <f>'2016-05-22 Train Runs'!N7</f>
        <v>NA</v>
      </c>
    </row>
    <row r="174" spans="2:6" x14ac:dyDescent="0.25">
      <c r="B174" s="22" t="s">
        <v>16</v>
      </c>
      <c r="C174" s="24">
        <f>'2016-05-22 Train Runs'!K8</f>
        <v>9</v>
      </c>
      <c r="D174" s="26" t="str">
        <f>'2016-05-22 Train Runs'!L8</f>
        <v>NA</v>
      </c>
      <c r="E174" s="26" t="str">
        <f>'2016-05-22 Train Runs'!M8</f>
        <v>NA</v>
      </c>
      <c r="F174" s="26" t="str">
        <f>'2016-05-22 Train Runs'!N8</f>
        <v>NA</v>
      </c>
    </row>
    <row r="175" spans="2:6" ht="15.75" thickBot="1" x14ac:dyDescent="0.3">
      <c r="B175" s="23" t="s">
        <v>17</v>
      </c>
      <c r="C175" s="30">
        <f>'2016-05-22 Train Runs'!K9</f>
        <v>0</v>
      </c>
      <c r="D175" s="27" t="str">
        <f>'2016-05-22 Train Runs'!L9</f>
        <v>NA</v>
      </c>
      <c r="E175" s="27" t="str">
        <f>'2016-05-22 Train Runs'!M9</f>
        <v>NA</v>
      </c>
      <c r="F175" s="27" t="str">
        <f>'2016-05-22 Train Runs'!N9</f>
        <v>NA</v>
      </c>
    </row>
    <row r="176" spans="2:6" ht="15.75" thickBot="1" x14ac:dyDescent="0.3"/>
    <row r="177" spans="2:6" ht="15.75" thickBot="1" x14ac:dyDescent="0.3">
      <c r="B177" s="20">
        <v>42513</v>
      </c>
      <c r="C177" s="21"/>
      <c r="D177" s="63" t="s">
        <v>3</v>
      </c>
      <c r="E177" s="63"/>
      <c r="F177" s="64"/>
    </row>
    <row r="178" spans="2:6" ht="15.75" thickBot="1" x14ac:dyDescent="0.3">
      <c r="B178" s="28"/>
      <c r="C178" s="3" t="s">
        <v>13</v>
      </c>
      <c r="D178" s="3" t="s">
        <v>4</v>
      </c>
      <c r="E178" s="3" t="s">
        <v>5</v>
      </c>
      <c r="F178" s="3" t="s">
        <v>6</v>
      </c>
    </row>
    <row r="179" spans="2:6" x14ac:dyDescent="0.25">
      <c r="B179" s="22" t="s">
        <v>7</v>
      </c>
      <c r="C179" s="24">
        <f>'2016-05-23 Train Runs'!K5</f>
        <v>132</v>
      </c>
      <c r="D179" s="24" t="str">
        <f>'2016-05-23 Train Runs'!L5</f>
        <v>NA</v>
      </c>
      <c r="E179" s="24" t="str">
        <f>'2016-05-23 Train Runs'!M5</f>
        <v>NA</v>
      </c>
      <c r="F179" s="24" t="str">
        <f>'2016-05-23 Train Runs'!N5</f>
        <v>NA</v>
      </c>
    </row>
    <row r="180" spans="2:6" x14ac:dyDescent="0.25">
      <c r="B180" s="22" t="s">
        <v>15</v>
      </c>
      <c r="C180" s="24">
        <f>'2016-05-23 Train Runs'!K6</f>
        <v>124</v>
      </c>
      <c r="D180" s="25">
        <f>'2016-05-23 Train Runs'!L6</f>
        <v>45.650378787990618</v>
      </c>
      <c r="E180" s="25">
        <f>'2016-05-23 Train Runs'!M6</f>
        <v>35.516666660550982</v>
      </c>
      <c r="F180" s="25">
        <f>'2016-05-23 Train Runs'!N6</f>
        <v>143.45000000554137</v>
      </c>
    </row>
    <row r="181" spans="2:6" x14ac:dyDescent="0.25">
      <c r="B181" s="22" t="s">
        <v>9</v>
      </c>
      <c r="C181" s="29">
        <f>'2016-05-23 Train Runs'!K7</f>
        <v>0.93939393939393945</v>
      </c>
      <c r="D181" s="26" t="str">
        <f>'2016-05-23 Train Runs'!L7</f>
        <v>NA</v>
      </c>
      <c r="E181" s="24" t="str">
        <f>'2016-05-23 Train Runs'!M7</f>
        <v>NA</v>
      </c>
      <c r="F181" s="24" t="str">
        <f>'2016-05-23 Train Runs'!N7</f>
        <v>NA</v>
      </c>
    </row>
    <row r="182" spans="2:6" x14ac:dyDescent="0.25">
      <c r="B182" s="22" t="s">
        <v>16</v>
      </c>
      <c r="C182" s="24">
        <f>'2016-05-23 Train Runs'!K8</f>
        <v>8</v>
      </c>
      <c r="D182" s="26" t="str">
        <f>'2016-05-23 Train Runs'!L8</f>
        <v>NA</v>
      </c>
      <c r="E182" s="26" t="str">
        <f>'2016-05-23 Train Runs'!M8</f>
        <v>NA</v>
      </c>
      <c r="F182" s="26" t="str">
        <f>'2016-05-23 Train Runs'!N8</f>
        <v>NA</v>
      </c>
    </row>
    <row r="183" spans="2:6" ht="15.75" thickBot="1" x14ac:dyDescent="0.3">
      <c r="B183" s="23" t="s">
        <v>17</v>
      </c>
      <c r="C183" s="30">
        <f>'2016-05-23 Train Runs'!K9</f>
        <v>0</v>
      </c>
      <c r="D183" s="27" t="str">
        <f>'2016-05-23 Train Runs'!L9</f>
        <v>NA</v>
      </c>
      <c r="E183" s="27" t="str">
        <f>'2016-05-23 Train Runs'!M9</f>
        <v>NA</v>
      </c>
      <c r="F183" s="27" t="str">
        <f>'2016-05-23 Train Runs'!N9</f>
        <v>NA</v>
      </c>
    </row>
    <row r="184" spans="2:6" ht="15.75" thickBot="1" x14ac:dyDescent="0.3"/>
    <row r="185" spans="2:6" ht="15.75" thickBot="1" x14ac:dyDescent="0.3">
      <c r="B185" s="20">
        <f>B177+1</f>
        <v>42514</v>
      </c>
      <c r="C185" s="21"/>
      <c r="D185" s="65" t="s">
        <v>3</v>
      </c>
      <c r="E185" s="65"/>
      <c r="F185" s="66"/>
    </row>
    <row r="186" spans="2:6" ht="15.75" thickBot="1" x14ac:dyDescent="0.3">
      <c r="B186" s="28"/>
      <c r="C186" s="3" t="s">
        <v>13</v>
      </c>
      <c r="D186" s="3" t="s">
        <v>4</v>
      </c>
      <c r="E186" s="3" t="s">
        <v>5</v>
      </c>
      <c r="F186" s="3" t="s">
        <v>6</v>
      </c>
    </row>
    <row r="187" spans="2:6" x14ac:dyDescent="0.25">
      <c r="B187" s="22" t="s">
        <v>7</v>
      </c>
      <c r="C187" s="24">
        <f>'2016-05-24 Train Runs'!K5</f>
        <v>117</v>
      </c>
      <c r="D187" s="24" t="str">
        <f>'2016-05-24 Train Runs'!L5</f>
        <v>NA</v>
      </c>
      <c r="E187" s="24" t="str">
        <f>'2016-05-24 Train Runs'!M5</f>
        <v>NA</v>
      </c>
      <c r="F187" s="24" t="str">
        <f>'2016-05-24 Train Runs'!N5</f>
        <v>NA</v>
      </c>
    </row>
    <row r="188" spans="2:6" x14ac:dyDescent="0.25">
      <c r="B188" s="22" t="s">
        <v>15</v>
      </c>
      <c r="C188" s="24">
        <f>'2016-05-24 Train Runs'!K6</f>
        <v>92</v>
      </c>
      <c r="D188" s="25">
        <f>'2016-05-24 Train Runs'!L6</f>
        <v>42.115099714529642</v>
      </c>
      <c r="E188" s="25">
        <f>'2016-05-24 Train Runs'!M6</f>
        <v>25.833333337213844</v>
      </c>
      <c r="F188" s="25">
        <f>'2016-05-24 Train Runs'!N6</f>
        <v>193.56666667386889</v>
      </c>
    </row>
    <row r="189" spans="2:6" x14ac:dyDescent="0.25">
      <c r="B189" s="22" t="s">
        <v>9</v>
      </c>
      <c r="C189" s="29">
        <f>'2016-05-24 Train Runs'!K7</f>
        <v>0.78632478632478631</v>
      </c>
      <c r="D189" s="26" t="str">
        <f>'2016-05-24 Train Runs'!L7</f>
        <v>NA</v>
      </c>
      <c r="E189" s="24" t="str">
        <f>'2016-05-24 Train Runs'!M7</f>
        <v>NA</v>
      </c>
      <c r="F189" s="24" t="str">
        <f>'2016-05-24 Train Runs'!N7</f>
        <v>NA</v>
      </c>
    </row>
    <row r="190" spans="2:6" x14ac:dyDescent="0.25">
      <c r="B190" s="22" t="s">
        <v>16</v>
      </c>
      <c r="C190" s="24">
        <f>'2016-05-24 Train Runs'!K8</f>
        <v>25</v>
      </c>
      <c r="D190" s="26" t="str">
        <f>'2016-05-24 Train Runs'!L8</f>
        <v>NA</v>
      </c>
      <c r="E190" s="26" t="str">
        <f>'2016-05-24 Train Runs'!M8</f>
        <v>NA</v>
      </c>
      <c r="F190" s="26" t="str">
        <f>'2016-05-24 Train Runs'!N8</f>
        <v>NA</v>
      </c>
    </row>
    <row r="191" spans="2:6" ht="15.75" thickBot="1" x14ac:dyDescent="0.3">
      <c r="B191" s="23" t="s">
        <v>17</v>
      </c>
      <c r="C191" s="30">
        <f>'2016-05-24 Train Runs'!K9</f>
        <v>0</v>
      </c>
      <c r="D191" s="27" t="str">
        <f>'2016-05-24 Train Runs'!L9</f>
        <v>NA</v>
      </c>
      <c r="E191" s="27" t="str">
        <f>'2016-05-24 Train Runs'!M9</f>
        <v>NA</v>
      </c>
      <c r="F191" s="27" t="str">
        <f>'2016-05-24 Train Runs'!N9</f>
        <v>NA</v>
      </c>
    </row>
    <row r="192" spans="2:6" ht="15.75" thickBot="1" x14ac:dyDescent="0.3"/>
    <row r="193" spans="2:6" ht="15.75" thickBot="1" x14ac:dyDescent="0.3">
      <c r="B193" s="20">
        <f>B185+1</f>
        <v>42515</v>
      </c>
      <c r="C193" s="21"/>
      <c r="D193" s="67" t="s">
        <v>3</v>
      </c>
      <c r="E193" s="67"/>
      <c r="F193" s="68"/>
    </row>
    <row r="194" spans="2:6" ht="15.75" thickBot="1" x14ac:dyDescent="0.3">
      <c r="B194" s="28"/>
      <c r="C194" s="3" t="s">
        <v>13</v>
      </c>
      <c r="D194" s="3" t="s">
        <v>4</v>
      </c>
      <c r="E194" s="3" t="s">
        <v>5</v>
      </c>
      <c r="F194" s="3" t="s">
        <v>6</v>
      </c>
    </row>
    <row r="195" spans="2:6" x14ac:dyDescent="0.25">
      <c r="B195" s="22" t="s">
        <v>7</v>
      </c>
      <c r="C195" s="24">
        <f>'2016-05-25 Train Runs'!K5</f>
        <v>144</v>
      </c>
      <c r="D195" s="24" t="str">
        <f>'2016-05-25 Train Runs'!L5</f>
        <v>NA</v>
      </c>
      <c r="E195" s="24" t="str">
        <f>'2016-05-25 Train Runs'!M5</f>
        <v>NA</v>
      </c>
      <c r="F195" s="24" t="str">
        <f>'2016-05-25 Train Runs'!N5</f>
        <v>NA</v>
      </c>
    </row>
    <row r="196" spans="2:6" x14ac:dyDescent="0.25">
      <c r="B196" s="22" t="s">
        <v>15</v>
      </c>
      <c r="C196" s="24">
        <f>'2016-05-25 Train Runs'!K6</f>
        <v>117</v>
      </c>
      <c r="D196" s="25">
        <f>'2016-05-25 Train Runs'!L6</f>
        <v>37.577199074454256</v>
      </c>
      <c r="E196" s="25">
        <f>'2016-05-25 Train Runs'!M6</f>
        <v>35.650000004097819</v>
      </c>
      <c r="F196" s="25">
        <f>'2016-05-25 Train Runs'!N6</f>
        <v>55.933333332650363</v>
      </c>
    </row>
    <row r="197" spans="2:6" x14ac:dyDescent="0.25">
      <c r="B197" s="22" t="s">
        <v>9</v>
      </c>
      <c r="C197" s="29">
        <f>'2016-05-25 Train Runs'!K7</f>
        <v>0.8125</v>
      </c>
      <c r="D197" s="26" t="str">
        <f>'2016-05-25 Train Runs'!L7</f>
        <v>NA</v>
      </c>
      <c r="E197" s="24" t="str">
        <f>'2016-05-25 Train Runs'!M7</f>
        <v>NA</v>
      </c>
      <c r="F197" s="24" t="str">
        <f>'2016-05-25 Train Runs'!N7</f>
        <v>NA</v>
      </c>
    </row>
    <row r="198" spans="2:6" x14ac:dyDescent="0.25">
      <c r="B198" s="22" t="s">
        <v>16</v>
      </c>
      <c r="C198" s="24">
        <f>'2016-05-25 Train Runs'!K8</f>
        <v>27</v>
      </c>
      <c r="D198" s="26" t="str">
        <f>'2016-05-25 Train Runs'!L8</f>
        <v>NA</v>
      </c>
      <c r="E198" s="26" t="str">
        <f>'2016-05-25 Train Runs'!M8</f>
        <v>NA</v>
      </c>
      <c r="F198" s="26" t="str">
        <f>'2016-05-25 Train Runs'!N8</f>
        <v>NA</v>
      </c>
    </row>
    <row r="199" spans="2:6" ht="15.75" thickBot="1" x14ac:dyDescent="0.3">
      <c r="B199" s="23" t="s">
        <v>17</v>
      </c>
      <c r="C199" s="30">
        <f>'2016-05-25 Train Runs'!K9</f>
        <v>0</v>
      </c>
      <c r="D199" s="27" t="str">
        <f>'2016-05-25 Train Runs'!L9</f>
        <v>NA</v>
      </c>
      <c r="E199" s="27" t="str">
        <f>'2016-05-25 Train Runs'!M9</f>
        <v>NA</v>
      </c>
      <c r="F199" s="27" t="str">
        <f>'2016-05-25 Train Runs'!N9</f>
        <v>NA</v>
      </c>
    </row>
    <row r="200" spans="2:6" ht="15.75" thickBot="1" x14ac:dyDescent="0.3"/>
    <row r="201" spans="2:6" ht="15.75" thickBot="1" x14ac:dyDescent="0.3">
      <c r="B201" s="20">
        <f>B193+1</f>
        <v>42516</v>
      </c>
      <c r="C201" s="21"/>
      <c r="D201" s="69" t="s">
        <v>3</v>
      </c>
      <c r="E201" s="69"/>
      <c r="F201" s="70"/>
    </row>
    <row r="202" spans="2:6" ht="15.75" thickBot="1" x14ac:dyDescent="0.3">
      <c r="B202" s="28"/>
      <c r="C202" s="3" t="s">
        <v>13</v>
      </c>
      <c r="D202" s="3" t="s">
        <v>4</v>
      </c>
      <c r="E202" s="3" t="s">
        <v>5</v>
      </c>
      <c r="F202" s="3" t="s">
        <v>6</v>
      </c>
    </row>
    <row r="203" spans="2:6" x14ac:dyDescent="0.25">
      <c r="B203" s="22" t="s">
        <v>7</v>
      </c>
      <c r="C203" s="24">
        <f>'2016-05-26 Train Runs'!K5</f>
        <v>137</v>
      </c>
      <c r="D203" s="24" t="str">
        <f>'2016-05-26 Train Runs'!L5</f>
        <v>NA</v>
      </c>
      <c r="E203" s="24" t="str">
        <f>'2016-05-26 Train Runs'!M5</f>
        <v>NA</v>
      </c>
      <c r="F203" s="24" t="str">
        <f>'2016-05-26 Train Runs'!N5</f>
        <v>NA</v>
      </c>
    </row>
    <row r="204" spans="2:6" x14ac:dyDescent="0.25">
      <c r="B204" s="22" t="s">
        <v>15</v>
      </c>
      <c r="C204" s="24">
        <f>'2016-05-26 Train Runs'!K6</f>
        <v>132</v>
      </c>
      <c r="D204" s="25">
        <f>'2016-05-26 Train Runs'!L6</f>
        <v>43.590404041090302</v>
      </c>
      <c r="E204" s="25">
        <f>'2016-05-26 Train Runs'!M6</f>
        <v>35.899999999674037</v>
      </c>
      <c r="F204" s="25">
        <f>'2016-05-26 Train Runs'!N6</f>
        <v>59.800000002142042</v>
      </c>
    </row>
    <row r="205" spans="2:6" x14ac:dyDescent="0.25">
      <c r="B205" s="22" t="s">
        <v>9</v>
      </c>
      <c r="C205" s="29">
        <f>'2016-05-26 Train Runs'!K7</f>
        <v>0.96350364963503654</v>
      </c>
      <c r="D205" s="26" t="str">
        <f>'2016-05-26 Train Runs'!L7</f>
        <v>NA</v>
      </c>
      <c r="E205" s="24" t="str">
        <f>'2016-05-26 Train Runs'!M7</f>
        <v>NA</v>
      </c>
      <c r="F205" s="24" t="str">
        <f>'2016-05-26 Train Runs'!N7</f>
        <v>NA</v>
      </c>
    </row>
    <row r="206" spans="2:6" x14ac:dyDescent="0.25">
      <c r="B206" s="22" t="s">
        <v>16</v>
      </c>
      <c r="C206" s="24">
        <f>'2016-05-26 Train Runs'!K8</f>
        <v>5</v>
      </c>
      <c r="D206" s="26" t="str">
        <f>'2016-05-26 Train Runs'!L8</f>
        <v>NA</v>
      </c>
      <c r="E206" s="26" t="str">
        <f>'2016-05-26 Train Runs'!M8</f>
        <v>NA</v>
      </c>
      <c r="F206" s="26" t="str">
        <f>'2016-05-26 Train Runs'!N8</f>
        <v>NA</v>
      </c>
    </row>
    <row r="207" spans="2:6" ht="15.75" thickBot="1" x14ac:dyDescent="0.3">
      <c r="B207" s="23" t="s">
        <v>17</v>
      </c>
      <c r="C207" s="30">
        <f>'2016-05-26 Train Runs'!K9</f>
        <v>0</v>
      </c>
      <c r="D207" s="27" t="str">
        <f>'2016-05-26 Train Runs'!L9</f>
        <v>NA</v>
      </c>
      <c r="E207" s="27" t="str">
        <f>'2016-05-26 Train Runs'!M9</f>
        <v>NA</v>
      </c>
      <c r="F207" s="27" t="str">
        <f>'2016-05-26 Train Runs'!N9</f>
        <v>NA</v>
      </c>
    </row>
    <row r="208" spans="2:6" ht="15.75" thickBot="1" x14ac:dyDescent="0.3"/>
    <row r="209" spans="2:6" ht="15.75" thickBot="1" x14ac:dyDescent="0.3">
      <c r="B209" s="113">
        <v>42517</v>
      </c>
      <c r="C209" s="74"/>
      <c r="D209" s="74" t="s">
        <v>3</v>
      </c>
      <c r="E209" s="74"/>
      <c r="F209" s="75"/>
    </row>
    <row r="210" spans="2:6" ht="15.75" thickBot="1" x14ac:dyDescent="0.3">
      <c r="B210" s="79"/>
      <c r="C210" s="93" t="s">
        <v>13</v>
      </c>
      <c r="D210" s="93" t="s">
        <v>4</v>
      </c>
      <c r="E210" s="93" t="s">
        <v>5</v>
      </c>
      <c r="F210" s="94" t="s">
        <v>6</v>
      </c>
    </row>
    <row r="211" spans="2:6" x14ac:dyDescent="0.25">
      <c r="B211" s="80" t="s">
        <v>7</v>
      </c>
      <c r="C211" s="82">
        <v>144</v>
      </c>
      <c r="D211" s="82" t="s">
        <v>8</v>
      </c>
      <c r="E211" s="82" t="s">
        <v>8</v>
      </c>
      <c r="F211" s="83" t="s">
        <v>8</v>
      </c>
    </row>
    <row r="212" spans="2:6" x14ac:dyDescent="0.25">
      <c r="B212" s="80" t="s">
        <v>15</v>
      </c>
      <c r="C212" s="82">
        <v>136</v>
      </c>
      <c r="D212" s="84">
        <v>43.309558823504418</v>
      </c>
      <c r="E212" s="84">
        <v>36.333333329530433</v>
      </c>
      <c r="F212" s="85">
        <v>55.783333329018205</v>
      </c>
    </row>
    <row r="213" spans="2:6" x14ac:dyDescent="0.25">
      <c r="B213" s="80" t="s">
        <v>9</v>
      </c>
      <c r="C213" s="86">
        <v>0.94444444444444442</v>
      </c>
      <c r="D213" s="87" t="s">
        <v>8</v>
      </c>
      <c r="E213" s="82" t="s">
        <v>8</v>
      </c>
      <c r="F213" s="83" t="s">
        <v>8</v>
      </c>
    </row>
    <row r="214" spans="2:6" x14ac:dyDescent="0.25">
      <c r="B214" s="80" t="s">
        <v>16</v>
      </c>
      <c r="C214" s="82">
        <v>8</v>
      </c>
      <c r="D214" s="87" t="s">
        <v>8</v>
      </c>
      <c r="E214" s="87" t="s">
        <v>8</v>
      </c>
      <c r="F214" s="88" t="s">
        <v>8</v>
      </c>
    </row>
    <row r="215" spans="2:6" ht="15.75" thickBot="1" x14ac:dyDescent="0.3">
      <c r="B215" s="81" t="s">
        <v>17</v>
      </c>
      <c r="C215" s="89">
        <v>0</v>
      </c>
      <c r="D215" s="90" t="s">
        <v>8</v>
      </c>
      <c r="E215" s="90" t="s">
        <v>8</v>
      </c>
      <c r="F215" s="91" t="s">
        <v>8</v>
      </c>
    </row>
    <row r="216" spans="2:6" ht="15.75" thickBot="1" x14ac:dyDescent="0.3"/>
    <row r="217" spans="2:6" ht="15.75" thickBot="1" x14ac:dyDescent="0.3">
      <c r="B217" s="113">
        <v>42518</v>
      </c>
      <c r="C217" s="74"/>
      <c r="D217" s="74" t="s">
        <v>3</v>
      </c>
      <c r="E217" s="74"/>
      <c r="F217" s="75"/>
    </row>
    <row r="218" spans="2:6" ht="15.75" thickBot="1" x14ac:dyDescent="0.3">
      <c r="B218" s="79"/>
      <c r="C218" s="93" t="s">
        <v>13</v>
      </c>
      <c r="D218" s="93" t="s">
        <v>4</v>
      </c>
      <c r="E218" s="93" t="s">
        <v>5</v>
      </c>
      <c r="F218" s="94" t="s">
        <v>6</v>
      </c>
    </row>
    <row r="219" spans="2:6" x14ac:dyDescent="0.25">
      <c r="B219" s="80" t="s">
        <v>7</v>
      </c>
      <c r="C219" s="82">
        <v>146</v>
      </c>
      <c r="D219" s="82" t="s">
        <v>8</v>
      </c>
      <c r="E219" s="82" t="s">
        <v>8</v>
      </c>
      <c r="F219" s="83" t="s">
        <v>8</v>
      </c>
    </row>
    <row r="220" spans="2:6" x14ac:dyDescent="0.25">
      <c r="B220" s="80" t="s">
        <v>15</v>
      </c>
      <c r="C220" s="82">
        <v>138</v>
      </c>
      <c r="D220" s="84">
        <v>44.170289855177067</v>
      </c>
      <c r="E220" s="84">
        <v>35.550000001676381</v>
      </c>
      <c r="F220" s="85">
        <v>156.43333332496695</v>
      </c>
    </row>
    <row r="221" spans="2:6" x14ac:dyDescent="0.25">
      <c r="B221" s="80" t="s">
        <v>9</v>
      </c>
      <c r="C221" s="86">
        <v>0.9452054794520548</v>
      </c>
      <c r="D221" s="87" t="s">
        <v>8</v>
      </c>
      <c r="E221" s="82" t="s">
        <v>8</v>
      </c>
      <c r="F221" s="83" t="s">
        <v>8</v>
      </c>
    </row>
    <row r="222" spans="2:6" x14ac:dyDescent="0.25">
      <c r="B222" s="80" t="s">
        <v>16</v>
      </c>
      <c r="C222" s="82">
        <v>8</v>
      </c>
      <c r="D222" s="87" t="s">
        <v>8</v>
      </c>
      <c r="E222" s="87" t="s">
        <v>8</v>
      </c>
      <c r="F222" s="88" t="s">
        <v>8</v>
      </c>
    </row>
    <row r="223" spans="2:6" ht="15.75" thickBot="1" x14ac:dyDescent="0.3">
      <c r="B223" s="81" t="s">
        <v>17</v>
      </c>
      <c r="C223" s="89">
        <v>0</v>
      </c>
      <c r="D223" s="90" t="s">
        <v>8</v>
      </c>
      <c r="E223" s="90" t="s">
        <v>8</v>
      </c>
      <c r="F223" s="91" t="s">
        <v>8</v>
      </c>
    </row>
    <row r="224" spans="2:6" ht="15.75" thickBot="1" x14ac:dyDescent="0.3"/>
    <row r="225" spans="2:6" ht="15.75" thickBot="1" x14ac:dyDescent="0.3">
      <c r="B225" s="113">
        <v>42519</v>
      </c>
      <c r="C225" s="74"/>
      <c r="D225" s="74" t="s">
        <v>3</v>
      </c>
      <c r="E225" s="74"/>
      <c r="F225" s="75"/>
    </row>
    <row r="226" spans="2:6" ht="15.75" thickBot="1" x14ac:dyDescent="0.3">
      <c r="B226" s="79"/>
      <c r="C226" s="93" t="s">
        <v>13</v>
      </c>
      <c r="D226" s="93" t="s">
        <v>4</v>
      </c>
      <c r="E226" s="93" t="s">
        <v>5</v>
      </c>
      <c r="F226" s="94" t="s">
        <v>6</v>
      </c>
    </row>
    <row r="227" spans="2:6" x14ac:dyDescent="0.25">
      <c r="B227" s="80" t="s">
        <v>7</v>
      </c>
      <c r="C227" s="82">
        <v>144</v>
      </c>
      <c r="D227" s="82" t="s">
        <v>8</v>
      </c>
      <c r="E227" s="82" t="s">
        <v>8</v>
      </c>
      <c r="F227" s="83" t="s">
        <v>8</v>
      </c>
    </row>
    <row r="228" spans="2:6" x14ac:dyDescent="0.25">
      <c r="B228" s="80" t="s">
        <v>15</v>
      </c>
      <c r="C228" s="82">
        <v>141</v>
      </c>
      <c r="D228" s="84">
        <v>42.745035461080754</v>
      </c>
      <c r="E228" s="84">
        <v>35.866666669026017</v>
      </c>
      <c r="F228" s="85">
        <v>53.766666672891006</v>
      </c>
    </row>
    <row r="229" spans="2:6" x14ac:dyDescent="0.25">
      <c r="B229" s="80" t="s">
        <v>9</v>
      </c>
      <c r="C229" s="86">
        <v>0.97916666666666663</v>
      </c>
      <c r="D229" s="87" t="s">
        <v>8</v>
      </c>
      <c r="E229" s="82" t="s">
        <v>8</v>
      </c>
      <c r="F229" s="83" t="s">
        <v>8</v>
      </c>
    </row>
    <row r="230" spans="2:6" x14ac:dyDescent="0.25">
      <c r="B230" s="80" t="s">
        <v>16</v>
      </c>
      <c r="C230" s="82">
        <v>3</v>
      </c>
      <c r="D230" s="87" t="s">
        <v>8</v>
      </c>
      <c r="E230" s="87" t="s">
        <v>8</v>
      </c>
      <c r="F230" s="88" t="s">
        <v>8</v>
      </c>
    </row>
    <row r="231" spans="2:6" ht="15.75" thickBot="1" x14ac:dyDescent="0.3">
      <c r="B231" s="81" t="s">
        <v>17</v>
      </c>
      <c r="C231" s="89">
        <v>0</v>
      </c>
      <c r="D231" s="90" t="s">
        <v>8</v>
      </c>
      <c r="E231" s="90" t="s">
        <v>8</v>
      </c>
      <c r="F231" s="91" t="s">
        <v>8</v>
      </c>
    </row>
    <row r="232" spans="2:6" ht="15.75" thickBot="1" x14ac:dyDescent="0.3"/>
    <row r="233" spans="2:6" ht="15.75" thickBot="1" x14ac:dyDescent="0.3">
      <c r="B233" s="113">
        <v>42520</v>
      </c>
      <c r="C233" s="74"/>
      <c r="D233" s="74" t="s">
        <v>3</v>
      </c>
      <c r="E233" s="74"/>
      <c r="F233" s="75"/>
    </row>
    <row r="234" spans="2:6" ht="15.75" thickBot="1" x14ac:dyDescent="0.3">
      <c r="B234" s="79"/>
      <c r="C234" s="93" t="s">
        <v>13</v>
      </c>
      <c r="D234" s="93" t="s">
        <v>4</v>
      </c>
      <c r="E234" s="93" t="s">
        <v>5</v>
      </c>
      <c r="F234" s="94" t="s">
        <v>6</v>
      </c>
    </row>
    <row r="235" spans="2:6" x14ac:dyDescent="0.25">
      <c r="B235" s="80" t="s">
        <v>7</v>
      </c>
      <c r="C235" s="82">
        <v>142</v>
      </c>
      <c r="D235" s="82" t="s">
        <v>8</v>
      </c>
      <c r="E235" s="82" t="s">
        <v>8</v>
      </c>
      <c r="F235" s="83" t="s">
        <v>8</v>
      </c>
    </row>
    <row r="236" spans="2:6" x14ac:dyDescent="0.25">
      <c r="B236" s="80" t="s">
        <v>15</v>
      </c>
      <c r="C236" s="82">
        <v>128</v>
      </c>
      <c r="D236" s="84">
        <v>44.086614173056013</v>
      </c>
      <c r="E236" s="84">
        <v>34.899999996414408</v>
      </c>
      <c r="F236" s="85">
        <v>60.683333342894912</v>
      </c>
    </row>
    <row r="237" spans="2:6" x14ac:dyDescent="0.25">
      <c r="B237" s="80" t="s">
        <v>9</v>
      </c>
      <c r="C237" s="86">
        <v>0.90140845070422537</v>
      </c>
      <c r="D237" s="87" t="s">
        <v>8</v>
      </c>
      <c r="E237" s="82" t="s">
        <v>8</v>
      </c>
      <c r="F237" s="83" t="s">
        <v>8</v>
      </c>
    </row>
    <row r="238" spans="2:6" x14ac:dyDescent="0.25">
      <c r="B238" s="80" t="s">
        <v>16</v>
      </c>
      <c r="C238" s="82">
        <v>14</v>
      </c>
      <c r="D238" s="87" t="s">
        <v>8</v>
      </c>
      <c r="E238" s="87" t="s">
        <v>8</v>
      </c>
      <c r="F238" s="88" t="s">
        <v>8</v>
      </c>
    </row>
    <row r="239" spans="2:6" ht="15.75" thickBot="1" x14ac:dyDescent="0.3">
      <c r="B239" s="81" t="s">
        <v>17</v>
      </c>
      <c r="C239" s="89">
        <v>0</v>
      </c>
      <c r="D239" s="90" t="s">
        <v>8</v>
      </c>
      <c r="E239" s="90" t="s">
        <v>8</v>
      </c>
      <c r="F239" s="91" t="s">
        <v>8</v>
      </c>
    </row>
    <row r="240" spans="2:6" ht="15.75" thickBot="1" x14ac:dyDescent="0.3"/>
    <row r="241" spans="2:6" ht="15.75" thickBot="1" x14ac:dyDescent="0.3">
      <c r="B241" s="113">
        <v>42521</v>
      </c>
      <c r="C241" s="74"/>
      <c r="D241" s="74" t="s">
        <v>3</v>
      </c>
      <c r="E241" s="74"/>
      <c r="F241" s="75"/>
    </row>
    <row r="242" spans="2:6" ht="15.75" thickBot="1" x14ac:dyDescent="0.3">
      <c r="B242" s="79"/>
      <c r="C242" s="93" t="s">
        <v>13</v>
      </c>
      <c r="D242" s="93" t="s">
        <v>4</v>
      </c>
      <c r="E242" s="93" t="s">
        <v>5</v>
      </c>
      <c r="F242" s="94" t="s">
        <v>6</v>
      </c>
    </row>
    <row r="243" spans="2:6" x14ac:dyDescent="0.25">
      <c r="B243" s="80" t="s">
        <v>7</v>
      </c>
      <c r="C243" s="82">
        <v>142</v>
      </c>
      <c r="D243" s="82" t="s">
        <v>8</v>
      </c>
      <c r="E243" s="82" t="s">
        <v>8</v>
      </c>
      <c r="F243" s="83" t="s">
        <v>8</v>
      </c>
    </row>
    <row r="244" spans="2:6" x14ac:dyDescent="0.25">
      <c r="B244" s="80" t="s">
        <v>15</v>
      </c>
      <c r="C244" s="82">
        <v>134</v>
      </c>
      <c r="D244" s="84">
        <v>44.44082687376067</v>
      </c>
      <c r="E244" s="84">
        <v>35.66666666418314</v>
      </c>
      <c r="F244" s="85">
        <v>85.833333333721384</v>
      </c>
    </row>
    <row r="245" spans="2:6" x14ac:dyDescent="0.25">
      <c r="B245" s="80" t="s">
        <v>9</v>
      </c>
      <c r="C245" s="86">
        <v>0.94366197183098588</v>
      </c>
      <c r="D245" s="87" t="s">
        <v>8</v>
      </c>
      <c r="E245" s="82" t="s">
        <v>8</v>
      </c>
      <c r="F245" s="83" t="s">
        <v>8</v>
      </c>
    </row>
    <row r="246" spans="2:6" x14ac:dyDescent="0.25">
      <c r="B246" s="80" t="s">
        <v>16</v>
      </c>
      <c r="C246" s="82">
        <v>8</v>
      </c>
      <c r="D246" s="87" t="s">
        <v>8</v>
      </c>
      <c r="E246" s="87" t="s">
        <v>8</v>
      </c>
      <c r="F246" s="88" t="s">
        <v>8</v>
      </c>
    </row>
    <row r="247" spans="2:6" ht="15.75" thickBot="1" x14ac:dyDescent="0.3">
      <c r="B247" s="81" t="s">
        <v>17</v>
      </c>
      <c r="C247" s="89">
        <v>0</v>
      </c>
      <c r="D247" s="90" t="s">
        <v>8</v>
      </c>
      <c r="E247" s="90" t="s">
        <v>8</v>
      </c>
      <c r="F247" s="91" t="s">
        <v>8</v>
      </c>
    </row>
    <row r="248" spans="2:6" ht="15.75" thickBot="1" x14ac:dyDescent="0.3"/>
    <row r="249" spans="2:6" ht="15.75" thickBot="1" x14ac:dyDescent="0.3">
      <c r="B249" s="73">
        <v>42522</v>
      </c>
      <c r="C249" s="74"/>
      <c r="D249" s="74" t="s">
        <v>3</v>
      </c>
      <c r="E249" s="74"/>
      <c r="F249" s="75"/>
    </row>
    <row r="250" spans="2:6" ht="15.75" thickBot="1" x14ac:dyDescent="0.3">
      <c r="B250" s="78"/>
      <c r="C250" s="92" t="s">
        <v>13</v>
      </c>
      <c r="D250" s="93" t="s">
        <v>4</v>
      </c>
      <c r="E250" s="93" t="s">
        <v>5</v>
      </c>
      <c r="F250" s="94" t="s">
        <v>6</v>
      </c>
    </row>
    <row r="251" spans="2:6" x14ac:dyDescent="0.25">
      <c r="B251" s="76" t="s">
        <v>7</v>
      </c>
      <c r="C251" s="95">
        <v>144</v>
      </c>
      <c r="D251" s="82" t="s">
        <v>8</v>
      </c>
      <c r="E251" s="82" t="s">
        <v>8</v>
      </c>
      <c r="F251" s="83" t="s">
        <v>8</v>
      </c>
    </row>
    <row r="252" spans="2:6" x14ac:dyDescent="0.25">
      <c r="B252" s="76" t="s">
        <v>15</v>
      </c>
      <c r="C252" s="95">
        <v>140</v>
      </c>
      <c r="D252" s="84">
        <v>44.44082687376067</v>
      </c>
      <c r="E252" s="84">
        <v>35.66666666418314</v>
      </c>
      <c r="F252" s="85">
        <v>85.833333333721384</v>
      </c>
    </row>
    <row r="253" spans="2:6" x14ac:dyDescent="0.25">
      <c r="B253" s="76" t="s">
        <v>9</v>
      </c>
      <c r="C253" s="96">
        <v>0.97222222222222221</v>
      </c>
      <c r="D253" s="87" t="s">
        <v>8</v>
      </c>
      <c r="E253" s="82" t="s">
        <v>8</v>
      </c>
      <c r="F253" s="83" t="s">
        <v>8</v>
      </c>
    </row>
    <row r="254" spans="2:6" x14ac:dyDescent="0.25">
      <c r="B254" s="76" t="s">
        <v>16</v>
      </c>
      <c r="C254" s="95">
        <v>4</v>
      </c>
      <c r="D254" s="87" t="s">
        <v>8</v>
      </c>
      <c r="E254" s="87" t="s">
        <v>8</v>
      </c>
      <c r="F254" s="88" t="s">
        <v>8</v>
      </c>
    </row>
    <row r="255" spans="2:6" ht="15.75" thickBot="1" x14ac:dyDescent="0.3">
      <c r="B255" s="77" t="s">
        <v>17</v>
      </c>
      <c r="C255" s="97">
        <v>0</v>
      </c>
      <c r="D255" s="90" t="s">
        <v>8</v>
      </c>
      <c r="E255" s="90" t="s">
        <v>8</v>
      </c>
      <c r="F255" s="91" t="s">
        <v>8</v>
      </c>
    </row>
    <row r="256" spans="2:6" ht="15.75" thickBot="1" x14ac:dyDescent="0.3">
      <c r="C256" s="32"/>
      <c r="D256" s="32"/>
      <c r="E256" s="32"/>
      <c r="F256" s="32"/>
    </row>
    <row r="257" spans="2:6" ht="15.75" thickBot="1" x14ac:dyDescent="0.3">
      <c r="B257" s="113">
        <v>42523</v>
      </c>
      <c r="C257" s="114"/>
      <c r="D257" s="114" t="s">
        <v>3</v>
      </c>
      <c r="E257" s="114"/>
      <c r="F257" s="115"/>
    </row>
    <row r="258" spans="2:6" ht="15.75" thickBot="1" x14ac:dyDescent="0.3">
      <c r="B258" s="79"/>
      <c r="C258" s="93" t="s">
        <v>13</v>
      </c>
      <c r="D258" s="93" t="s">
        <v>4</v>
      </c>
      <c r="E258" s="93" t="s">
        <v>5</v>
      </c>
      <c r="F258" s="94" t="s">
        <v>6</v>
      </c>
    </row>
    <row r="259" spans="2:6" x14ac:dyDescent="0.25">
      <c r="B259" s="80" t="s">
        <v>7</v>
      </c>
      <c r="C259" s="82">
        <v>144</v>
      </c>
      <c r="D259" s="82" t="s">
        <v>8</v>
      </c>
      <c r="E259" s="82" t="s">
        <v>8</v>
      </c>
      <c r="F259" s="83" t="s">
        <v>8</v>
      </c>
    </row>
    <row r="260" spans="2:6" x14ac:dyDescent="0.25">
      <c r="B260" s="80" t="s">
        <v>15</v>
      </c>
      <c r="C260" s="82">
        <v>133</v>
      </c>
      <c r="D260" s="84">
        <v>44.325814535981394</v>
      </c>
      <c r="E260" s="84">
        <v>35.983333331532776</v>
      </c>
      <c r="F260" s="85">
        <v>57.300000004470348</v>
      </c>
    </row>
    <row r="261" spans="2:6" x14ac:dyDescent="0.25">
      <c r="B261" s="80" t="s">
        <v>9</v>
      </c>
      <c r="C261" s="86">
        <v>0.92361111111111116</v>
      </c>
      <c r="D261" s="87" t="s">
        <v>8</v>
      </c>
      <c r="E261" s="82" t="s">
        <v>8</v>
      </c>
      <c r="F261" s="83" t="s">
        <v>8</v>
      </c>
    </row>
    <row r="262" spans="2:6" x14ac:dyDescent="0.25">
      <c r="B262" s="80" t="s">
        <v>16</v>
      </c>
      <c r="C262" s="82">
        <v>11</v>
      </c>
      <c r="D262" s="87" t="s">
        <v>8</v>
      </c>
      <c r="E262" s="87" t="s">
        <v>8</v>
      </c>
      <c r="F262" s="88" t="s">
        <v>8</v>
      </c>
    </row>
    <row r="263" spans="2:6" ht="15.75" thickBot="1" x14ac:dyDescent="0.3">
      <c r="B263" s="81" t="s">
        <v>17</v>
      </c>
      <c r="C263" s="89">
        <v>0</v>
      </c>
      <c r="D263" s="90" t="s">
        <v>8</v>
      </c>
      <c r="E263" s="90" t="s">
        <v>8</v>
      </c>
      <c r="F263" s="91" t="s">
        <v>8</v>
      </c>
    </row>
    <row r="264" spans="2:6" ht="15.75" thickBot="1" x14ac:dyDescent="0.3">
      <c r="C264" s="32"/>
      <c r="D264" s="32"/>
      <c r="E264" s="32"/>
      <c r="F264" s="32"/>
    </row>
    <row r="265" spans="2:6" ht="15.75" thickBot="1" x14ac:dyDescent="0.3">
      <c r="B265" s="113">
        <v>42524</v>
      </c>
      <c r="C265" s="114"/>
      <c r="D265" s="114" t="s">
        <v>3</v>
      </c>
      <c r="E265" s="114"/>
      <c r="F265" s="115"/>
    </row>
    <row r="266" spans="2:6" ht="15.75" thickBot="1" x14ac:dyDescent="0.3">
      <c r="B266" s="79"/>
      <c r="C266" s="93" t="s">
        <v>13</v>
      </c>
      <c r="D266" s="93" t="s">
        <v>4</v>
      </c>
      <c r="E266" s="93" t="s">
        <v>5</v>
      </c>
      <c r="F266" s="94" t="s">
        <v>6</v>
      </c>
    </row>
    <row r="267" spans="2:6" x14ac:dyDescent="0.25">
      <c r="B267" s="80" t="s">
        <v>7</v>
      </c>
      <c r="C267" s="82">
        <v>144</v>
      </c>
      <c r="D267" s="82" t="s">
        <v>8</v>
      </c>
      <c r="E267" s="82" t="s">
        <v>8</v>
      </c>
      <c r="F267" s="83" t="s">
        <v>8</v>
      </c>
    </row>
    <row r="268" spans="2:6" x14ac:dyDescent="0.25">
      <c r="B268" s="80" t="s">
        <v>15</v>
      </c>
      <c r="C268" s="82">
        <v>136</v>
      </c>
      <c r="D268" s="84">
        <v>43.779135802217446</v>
      </c>
      <c r="E268" s="84">
        <v>36.58333333558403</v>
      </c>
      <c r="F268" s="85">
        <v>54.883333338657394</v>
      </c>
    </row>
    <row r="269" spans="2:6" x14ac:dyDescent="0.25">
      <c r="B269" s="80" t="s">
        <v>9</v>
      </c>
      <c r="C269" s="86">
        <v>0.94444444444444442</v>
      </c>
      <c r="D269" s="87" t="s">
        <v>8</v>
      </c>
      <c r="E269" s="82" t="s">
        <v>8</v>
      </c>
      <c r="F269" s="83" t="s">
        <v>8</v>
      </c>
    </row>
    <row r="270" spans="2:6" x14ac:dyDescent="0.25">
      <c r="B270" s="80" t="s">
        <v>16</v>
      </c>
      <c r="C270" s="82">
        <v>8</v>
      </c>
      <c r="D270" s="87" t="s">
        <v>8</v>
      </c>
      <c r="E270" s="87" t="s">
        <v>8</v>
      </c>
      <c r="F270" s="88" t="s">
        <v>8</v>
      </c>
    </row>
    <row r="271" spans="2:6" ht="15.75" thickBot="1" x14ac:dyDescent="0.3">
      <c r="B271" s="81" t="s">
        <v>17</v>
      </c>
      <c r="C271" s="89">
        <v>0</v>
      </c>
      <c r="D271" s="90" t="s">
        <v>8</v>
      </c>
      <c r="E271" s="90" t="s">
        <v>8</v>
      </c>
      <c r="F271" s="91" t="s">
        <v>8</v>
      </c>
    </row>
    <row r="272" spans="2:6" ht="15.75" thickBot="1" x14ac:dyDescent="0.3">
      <c r="C272" s="32"/>
      <c r="D272" s="32"/>
      <c r="E272" s="32"/>
      <c r="F272" s="32"/>
    </row>
    <row r="273" spans="2:6" ht="15.75" thickBot="1" x14ac:dyDescent="0.3">
      <c r="B273" s="113">
        <v>42525</v>
      </c>
      <c r="C273" s="114"/>
      <c r="D273" s="114" t="s">
        <v>3</v>
      </c>
      <c r="E273" s="114"/>
      <c r="F273" s="115"/>
    </row>
    <row r="274" spans="2:6" ht="15.75" thickBot="1" x14ac:dyDescent="0.3">
      <c r="B274" s="79"/>
      <c r="C274" s="93" t="s">
        <v>13</v>
      </c>
      <c r="D274" s="93" t="s">
        <v>4</v>
      </c>
      <c r="E274" s="93" t="s">
        <v>5</v>
      </c>
      <c r="F274" s="94" t="s">
        <v>6</v>
      </c>
    </row>
    <row r="275" spans="2:6" x14ac:dyDescent="0.25">
      <c r="B275" s="80" t="s">
        <v>7</v>
      </c>
      <c r="C275" s="82">
        <v>146</v>
      </c>
      <c r="D275" s="82" t="s">
        <v>8</v>
      </c>
      <c r="E275" s="82" t="s">
        <v>8</v>
      </c>
      <c r="F275" s="83" t="s">
        <v>8</v>
      </c>
    </row>
    <row r="276" spans="2:6" x14ac:dyDescent="0.25">
      <c r="B276" s="80" t="s">
        <v>15</v>
      </c>
      <c r="C276" s="82">
        <v>136</v>
      </c>
      <c r="D276" s="84">
        <v>44.619362745562448</v>
      </c>
      <c r="E276" s="84">
        <v>37.183333329157904</v>
      </c>
      <c r="F276" s="85">
        <v>63.200000000651926</v>
      </c>
    </row>
    <row r="277" spans="2:6" x14ac:dyDescent="0.25">
      <c r="B277" s="80" t="s">
        <v>9</v>
      </c>
      <c r="C277" s="86">
        <v>0.93150684931506844</v>
      </c>
      <c r="D277" s="87" t="s">
        <v>8</v>
      </c>
      <c r="E277" s="82" t="s">
        <v>8</v>
      </c>
      <c r="F277" s="83" t="s">
        <v>8</v>
      </c>
    </row>
    <row r="278" spans="2:6" x14ac:dyDescent="0.25">
      <c r="B278" s="80" t="s">
        <v>16</v>
      </c>
      <c r="C278" s="82">
        <v>10</v>
      </c>
      <c r="D278" s="87" t="s">
        <v>8</v>
      </c>
      <c r="E278" s="87" t="s">
        <v>8</v>
      </c>
      <c r="F278" s="88" t="s">
        <v>8</v>
      </c>
    </row>
    <row r="279" spans="2:6" ht="15.75" thickBot="1" x14ac:dyDescent="0.3">
      <c r="B279" s="81" t="s">
        <v>17</v>
      </c>
      <c r="C279" s="89">
        <v>0</v>
      </c>
      <c r="D279" s="90" t="s">
        <v>8</v>
      </c>
      <c r="E279" s="90" t="s">
        <v>8</v>
      </c>
      <c r="F279" s="91" t="s">
        <v>8</v>
      </c>
    </row>
    <row r="280" spans="2:6" ht="15.75" thickBot="1" x14ac:dyDescent="0.3">
      <c r="C280" s="32"/>
      <c r="D280" s="32"/>
      <c r="E280" s="32"/>
      <c r="F280" s="32"/>
    </row>
    <row r="281" spans="2:6" ht="15.75" thickBot="1" x14ac:dyDescent="0.3">
      <c r="B281" s="113">
        <v>42526</v>
      </c>
      <c r="C281" s="114"/>
      <c r="D281" s="114" t="s">
        <v>3</v>
      </c>
      <c r="E281" s="114"/>
      <c r="F281" s="115"/>
    </row>
    <row r="282" spans="2:6" ht="15.75" thickBot="1" x14ac:dyDescent="0.3">
      <c r="B282" s="79"/>
      <c r="C282" s="93" t="s">
        <v>13</v>
      </c>
      <c r="D282" s="93" t="s">
        <v>4</v>
      </c>
      <c r="E282" s="93" t="s">
        <v>5</v>
      </c>
      <c r="F282" s="94" t="s">
        <v>6</v>
      </c>
    </row>
    <row r="283" spans="2:6" x14ac:dyDescent="0.25">
      <c r="B283" s="80" t="s">
        <v>7</v>
      </c>
      <c r="C283" s="82">
        <v>144</v>
      </c>
      <c r="D283" s="82" t="s">
        <v>8</v>
      </c>
      <c r="E283" s="82" t="s">
        <v>8</v>
      </c>
      <c r="F283" s="83" t="s">
        <v>8</v>
      </c>
    </row>
    <row r="284" spans="2:6" x14ac:dyDescent="0.25">
      <c r="B284" s="80" t="s">
        <v>15</v>
      </c>
      <c r="C284" s="82">
        <v>138</v>
      </c>
      <c r="D284" s="84">
        <v>43.450362318519339</v>
      </c>
      <c r="E284" s="84">
        <v>10.833333330228925</v>
      </c>
      <c r="F284" s="85">
        <v>64.333333326503634</v>
      </c>
    </row>
    <row r="285" spans="2:6" x14ac:dyDescent="0.25">
      <c r="B285" s="80" t="s">
        <v>9</v>
      </c>
      <c r="C285" s="86">
        <v>0.95833333333333337</v>
      </c>
      <c r="D285" s="87" t="s">
        <v>8</v>
      </c>
      <c r="E285" s="82" t="s">
        <v>8</v>
      </c>
      <c r="F285" s="83" t="s">
        <v>8</v>
      </c>
    </row>
    <row r="286" spans="2:6" x14ac:dyDescent="0.25">
      <c r="B286" s="80" t="s">
        <v>16</v>
      </c>
      <c r="C286" s="82">
        <v>6</v>
      </c>
      <c r="D286" s="87" t="s">
        <v>8</v>
      </c>
      <c r="E286" s="87" t="s">
        <v>8</v>
      </c>
      <c r="F286" s="88" t="s">
        <v>8</v>
      </c>
    </row>
    <row r="287" spans="2:6" ht="15.75" thickBot="1" x14ac:dyDescent="0.3">
      <c r="B287" s="81" t="s">
        <v>17</v>
      </c>
      <c r="C287" s="89">
        <v>0</v>
      </c>
      <c r="D287" s="90" t="s">
        <v>8</v>
      </c>
      <c r="E287" s="90" t="s">
        <v>8</v>
      </c>
      <c r="F287" s="91" t="s">
        <v>8</v>
      </c>
    </row>
    <row r="288" spans="2:6" ht="15.75" thickBot="1" x14ac:dyDescent="0.3">
      <c r="C288" s="32"/>
      <c r="D288" s="32"/>
      <c r="E288" s="32"/>
      <c r="F288" s="32"/>
    </row>
    <row r="289" spans="2:6" ht="15.75" thickBot="1" x14ac:dyDescent="0.3">
      <c r="B289" s="113">
        <v>42527</v>
      </c>
      <c r="C289" s="114"/>
      <c r="D289" s="114" t="s">
        <v>3</v>
      </c>
      <c r="E289" s="114"/>
      <c r="F289" s="115"/>
    </row>
    <row r="290" spans="2:6" ht="15.75" thickBot="1" x14ac:dyDescent="0.3">
      <c r="B290" s="79"/>
      <c r="C290" s="93" t="s">
        <v>13</v>
      </c>
      <c r="D290" s="93" t="s">
        <v>4</v>
      </c>
      <c r="E290" s="93" t="s">
        <v>5</v>
      </c>
      <c r="F290" s="94" t="s">
        <v>6</v>
      </c>
    </row>
    <row r="291" spans="2:6" x14ac:dyDescent="0.25">
      <c r="B291" s="80" t="s">
        <v>7</v>
      </c>
      <c r="C291" s="82">
        <v>144</v>
      </c>
      <c r="D291" s="82" t="s">
        <v>8</v>
      </c>
      <c r="E291" s="82" t="s">
        <v>8</v>
      </c>
      <c r="F291" s="83" t="s">
        <v>8</v>
      </c>
    </row>
    <row r="292" spans="2:6" x14ac:dyDescent="0.25">
      <c r="B292" s="80" t="s">
        <v>15</v>
      </c>
      <c r="C292" s="82">
        <v>135</v>
      </c>
      <c r="D292" s="84">
        <v>44.205845771591989</v>
      </c>
      <c r="E292" s="84">
        <v>35.283333335537463</v>
      </c>
      <c r="F292" s="85">
        <v>64.966666671680287</v>
      </c>
    </row>
    <row r="293" spans="2:6" x14ac:dyDescent="0.25">
      <c r="B293" s="80" t="s">
        <v>9</v>
      </c>
      <c r="C293" s="86">
        <v>0.9375</v>
      </c>
      <c r="D293" s="87" t="s">
        <v>8</v>
      </c>
      <c r="E293" s="82" t="s">
        <v>8</v>
      </c>
      <c r="F293" s="83" t="s">
        <v>8</v>
      </c>
    </row>
    <row r="294" spans="2:6" x14ac:dyDescent="0.25">
      <c r="B294" s="80" t="s">
        <v>16</v>
      </c>
      <c r="C294" s="82">
        <v>9</v>
      </c>
      <c r="D294" s="87" t="s">
        <v>8</v>
      </c>
      <c r="E294" s="87" t="s">
        <v>8</v>
      </c>
      <c r="F294" s="88" t="s">
        <v>8</v>
      </c>
    </row>
    <row r="295" spans="2:6" ht="15.75" thickBot="1" x14ac:dyDescent="0.3">
      <c r="B295" s="81" t="s">
        <v>17</v>
      </c>
      <c r="C295" s="89">
        <v>0</v>
      </c>
      <c r="D295" s="90" t="s">
        <v>8</v>
      </c>
      <c r="E295" s="90" t="s">
        <v>8</v>
      </c>
      <c r="F295" s="91" t="s">
        <v>8</v>
      </c>
    </row>
    <row r="296" spans="2:6" ht="15.75" thickBot="1" x14ac:dyDescent="0.3"/>
    <row r="297" spans="2:6" ht="15.75" thickBot="1" x14ac:dyDescent="0.3">
      <c r="B297" s="113">
        <v>42528</v>
      </c>
      <c r="C297" s="114"/>
      <c r="D297" s="114" t="s">
        <v>3</v>
      </c>
      <c r="E297" s="114"/>
      <c r="F297" s="115"/>
    </row>
    <row r="298" spans="2:6" ht="15.75" thickBot="1" x14ac:dyDescent="0.3">
      <c r="B298" s="79"/>
      <c r="C298" s="93" t="s">
        <v>13</v>
      </c>
      <c r="D298" s="93" t="s">
        <v>4</v>
      </c>
      <c r="E298" s="93" t="s">
        <v>5</v>
      </c>
      <c r="F298" s="94" t="s">
        <v>6</v>
      </c>
    </row>
    <row r="299" spans="2:6" x14ac:dyDescent="0.25">
      <c r="B299" s="80" t="s">
        <v>7</v>
      </c>
      <c r="C299" s="82">
        <v>144</v>
      </c>
      <c r="D299" s="82" t="s">
        <v>8</v>
      </c>
      <c r="E299" s="82" t="s">
        <v>8</v>
      </c>
      <c r="F299" s="83" t="s">
        <v>8</v>
      </c>
    </row>
    <row r="300" spans="2:6" x14ac:dyDescent="0.25">
      <c r="B300" s="80" t="s">
        <v>15</v>
      </c>
      <c r="C300" s="82">
        <v>132</v>
      </c>
      <c r="D300" s="84">
        <v>44</v>
      </c>
      <c r="E300" s="84">
        <v>37</v>
      </c>
      <c r="F300" s="85">
        <v>58</v>
      </c>
    </row>
    <row r="301" spans="2:6" x14ac:dyDescent="0.25">
      <c r="B301" s="80" t="s">
        <v>9</v>
      </c>
      <c r="C301" s="86">
        <v>0.91700000000000004</v>
      </c>
      <c r="D301" s="87" t="s">
        <v>8</v>
      </c>
      <c r="E301" s="82" t="s">
        <v>8</v>
      </c>
      <c r="F301" s="83" t="s">
        <v>8</v>
      </c>
    </row>
    <row r="302" spans="2:6" x14ac:dyDescent="0.25">
      <c r="B302" s="80" t="s">
        <v>16</v>
      </c>
      <c r="C302" s="82">
        <v>12</v>
      </c>
      <c r="D302" s="87" t="s">
        <v>8</v>
      </c>
      <c r="E302" s="87" t="s">
        <v>8</v>
      </c>
      <c r="F302" s="88" t="s">
        <v>8</v>
      </c>
    </row>
    <row r="303" spans="2:6" ht="15.75" thickBot="1" x14ac:dyDescent="0.3">
      <c r="B303" s="81" t="s">
        <v>17</v>
      </c>
      <c r="C303" s="89">
        <v>0</v>
      </c>
      <c r="D303" s="90" t="s">
        <v>8</v>
      </c>
      <c r="E303" s="90" t="s">
        <v>8</v>
      </c>
      <c r="F303" s="91" t="s">
        <v>8</v>
      </c>
    </row>
    <row r="304" spans="2:6" ht="15.75" thickBot="1" x14ac:dyDescent="0.3"/>
    <row r="305" spans="2:6" ht="15.75" thickBot="1" x14ac:dyDescent="0.3">
      <c r="B305" s="113">
        <v>42529</v>
      </c>
      <c r="C305" s="114"/>
      <c r="D305" s="114" t="s">
        <v>3</v>
      </c>
      <c r="E305" s="114"/>
      <c r="F305" s="115"/>
    </row>
    <row r="306" spans="2:6" ht="15.75" thickBot="1" x14ac:dyDescent="0.3">
      <c r="B306" s="79"/>
      <c r="C306" s="93" t="s">
        <v>13</v>
      </c>
      <c r="D306" s="93" t="s">
        <v>4</v>
      </c>
      <c r="E306" s="93" t="s">
        <v>5</v>
      </c>
      <c r="F306" s="94" t="s">
        <v>6</v>
      </c>
    </row>
    <row r="307" spans="2:6" x14ac:dyDescent="0.25">
      <c r="B307" s="80" t="s">
        <v>7</v>
      </c>
      <c r="C307" s="82">
        <v>144</v>
      </c>
      <c r="D307" s="82" t="s">
        <v>8</v>
      </c>
      <c r="E307" s="82" t="s">
        <v>8</v>
      </c>
      <c r="F307" s="83" t="s">
        <v>8</v>
      </c>
    </row>
    <row r="308" spans="2:6" x14ac:dyDescent="0.25">
      <c r="B308" s="80" t="s">
        <v>15</v>
      </c>
      <c r="C308" s="82">
        <v>134</v>
      </c>
      <c r="D308" s="84">
        <v>44.7338308456333</v>
      </c>
      <c r="E308" s="84">
        <v>36.216666667023674</v>
      </c>
      <c r="F308" s="85">
        <v>59.116666666232049</v>
      </c>
    </row>
    <row r="309" spans="2:6" x14ac:dyDescent="0.25">
      <c r="B309" s="80" t="s">
        <v>9</v>
      </c>
      <c r="C309" s="86">
        <v>0.93055555555555558</v>
      </c>
      <c r="D309" s="87" t="s">
        <v>8</v>
      </c>
      <c r="E309" s="82" t="s">
        <v>8</v>
      </c>
      <c r="F309" s="83" t="s">
        <v>8</v>
      </c>
    </row>
    <row r="310" spans="2:6" x14ac:dyDescent="0.25">
      <c r="B310" s="80" t="s">
        <v>16</v>
      </c>
      <c r="C310" s="82">
        <v>10</v>
      </c>
      <c r="D310" s="87" t="s">
        <v>8</v>
      </c>
      <c r="E310" s="87" t="s">
        <v>8</v>
      </c>
      <c r="F310" s="88" t="s">
        <v>8</v>
      </c>
    </row>
    <row r="311" spans="2:6" ht="15.75" thickBot="1" x14ac:dyDescent="0.3">
      <c r="B311" s="81" t="s">
        <v>17</v>
      </c>
      <c r="C311" s="89">
        <v>0</v>
      </c>
      <c r="D311" s="90" t="s">
        <v>8</v>
      </c>
      <c r="E311" s="90" t="s">
        <v>8</v>
      </c>
      <c r="F311" s="91" t="s">
        <v>8</v>
      </c>
    </row>
    <row r="312" spans="2:6" ht="15.75" thickBot="1" x14ac:dyDescent="0.3"/>
    <row r="313" spans="2:6" ht="15.75" thickBot="1" x14ac:dyDescent="0.3">
      <c r="B313" s="113">
        <v>42529</v>
      </c>
      <c r="C313" s="114"/>
      <c r="D313" s="114" t="s">
        <v>3</v>
      </c>
      <c r="E313" s="114"/>
      <c r="F313" s="115"/>
    </row>
    <row r="314" spans="2:6" ht="15.75" thickBot="1" x14ac:dyDescent="0.3">
      <c r="B314" s="79"/>
      <c r="C314" s="93" t="s">
        <v>13</v>
      </c>
      <c r="D314" s="93" t="s">
        <v>4</v>
      </c>
      <c r="E314" s="93" t="s">
        <v>5</v>
      </c>
      <c r="F314" s="94" t="s">
        <v>6</v>
      </c>
    </row>
    <row r="315" spans="2:6" x14ac:dyDescent="0.25">
      <c r="B315" s="80" t="s">
        <v>7</v>
      </c>
      <c r="C315" s="82">
        <v>131</v>
      </c>
      <c r="D315" s="82" t="s">
        <v>8</v>
      </c>
      <c r="E315" s="82" t="s">
        <v>8</v>
      </c>
      <c r="F315" s="83" t="s">
        <v>8</v>
      </c>
    </row>
    <row r="316" spans="2:6" x14ac:dyDescent="0.25">
      <c r="B316" s="80" t="s">
        <v>15</v>
      </c>
      <c r="C316" s="82">
        <v>114</v>
      </c>
      <c r="D316" s="84">
        <v>44.7338308456333</v>
      </c>
      <c r="E316" s="84">
        <v>36.216666667023674</v>
      </c>
      <c r="F316" s="85">
        <v>59.116666666232049</v>
      </c>
    </row>
    <row r="317" spans="2:6" x14ac:dyDescent="0.25">
      <c r="B317" s="80" t="s">
        <v>9</v>
      </c>
      <c r="C317" s="86">
        <v>0.87022900763358779</v>
      </c>
      <c r="D317" s="87" t="s">
        <v>8</v>
      </c>
      <c r="E317" s="82" t="s">
        <v>8</v>
      </c>
      <c r="F317" s="83" t="s">
        <v>8</v>
      </c>
    </row>
    <row r="318" spans="2:6" x14ac:dyDescent="0.25">
      <c r="B318" s="80" t="s">
        <v>16</v>
      </c>
      <c r="C318" s="82">
        <v>17</v>
      </c>
      <c r="D318" s="87" t="s">
        <v>8</v>
      </c>
      <c r="E318" s="87" t="s">
        <v>8</v>
      </c>
      <c r="F318" s="88" t="s">
        <v>8</v>
      </c>
    </row>
    <row r="319" spans="2:6" ht="15.75" thickBot="1" x14ac:dyDescent="0.3">
      <c r="B319" s="81" t="s">
        <v>17</v>
      </c>
      <c r="C319" s="89">
        <v>0</v>
      </c>
      <c r="D319" s="90" t="s">
        <v>8</v>
      </c>
      <c r="E319" s="90" t="s">
        <v>8</v>
      </c>
      <c r="F319" s="91" t="s">
        <v>8</v>
      </c>
    </row>
  </sheetData>
  <mergeCells count="5">
    <mergeCell ref="D73:F73"/>
    <mergeCell ref="D65:F65"/>
    <mergeCell ref="D57:F57"/>
    <mergeCell ref="D49:F49"/>
    <mergeCell ref="D41:F4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- 2016-05-18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1956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6" t="s">
        <v>1957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1958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1959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1960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1961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1962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1963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1964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1965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1966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2088</v>
      </c>
    </row>
    <row r="14" spans="1:65" s="2" customFormat="1" x14ac:dyDescent="0.25">
      <c r="A14" s="6" t="s">
        <v>1967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1968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1969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1970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1971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1972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1973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1974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1975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1976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1977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1978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1979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1980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1981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1982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1983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1984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1985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1986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1987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1988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1989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1990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1991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1992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1993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1994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1995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1996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1997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1998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1999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2089</v>
      </c>
    </row>
    <row r="47" spans="1:7" s="2" customFormat="1" x14ac:dyDescent="0.25">
      <c r="A47" s="6" t="s">
        <v>1999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2000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2001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2002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2003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2004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2005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2090</v>
      </c>
    </row>
    <row r="54" spans="1:7" s="2" customFormat="1" x14ac:dyDescent="0.25">
      <c r="A54" s="6" t="s">
        <v>2006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2007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2091</v>
      </c>
    </row>
    <row r="56" spans="1:7" s="2" customFormat="1" x14ac:dyDescent="0.25">
      <c r="A56" s="6" t="s">
        <v>2008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2092</v>
      </c>
    </row>
    <row r="57" spans="1:7" s="2" customFormat="1" x14ac:dyDescent="0.25">
      <c r="A57" s="6" t="s">
        <v>2009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2010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2011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2012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2013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2089</v>
      </c>
    </row>
    <row r="62" spans="1:7" s="2" customFormat="1" x14ac:dyDescent="0.25">
      <c r="A62" s="6" t="s">
        <v>2014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2015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2016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2017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2018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2019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2020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2021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2022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2023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2024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2025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2026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2027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2028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2029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2030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2031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2032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2033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2034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2035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2036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2037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2038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2039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2040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2041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2042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2043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2044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2045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2046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2047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2048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2049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2050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2051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2052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2053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2054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2055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2056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2057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2058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2059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2060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2061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2062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2063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2064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2065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2066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2067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2068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2069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2070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2071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2072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2073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2074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2075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2076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2077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2078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2079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2080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2081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2082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2083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2084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2085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2086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2087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1141" priority="5">
      <formula>#REF!&gt;#REF!</formula>
    </cfRule>
    <cfRule type="expression" dxfId="1140" priority="6">
      <formula>#REF!&gt;0</formula>
    </cfRule>
    <cfRule type="expression" dxfId="1139" priority="7">
      <formula>#REF!&gt;0</formula>
    </cfRule>
  </conditionalFormatting>
  <conditionalFormatting sqref="A3:B6">
    <cfRule type="expression" dxfId="1138" priority="3">
      <formula>$P3&gt;0</formula>
    </cfRule>
    <cfRule type="expression" dxfId="1137" priority="4">
      <formula>$O3&gt;0</formula>
    </cfRule>
  </conditionalFormatting>
  <conditionalFormatting sqref="A3:G144">
    <cfRule type="expression" dxfId="1136" priority="1">
      <formula>NOT(ISBLANK($G3))</formula>
    </cfRule>
  </conditionalFormatting>
  <conditionalFormatting sqref="A113:B115 A26:B40 A99:B102 A44:B44 A48:B50 A56:B58 A62:B95">
    <cfRule type="expression" dxfId="1135" priority="8">
      <formula>$P29&gt;0</formula>
    </cfRule>
    <cfRule type="expression" dxfId="1134" priority="9">
      <formula>$O29&gt;0</formula>
    </cfRule>
  </conditionalFormatting>
  <conditionalFormatting sqref="A42:B43 A97:B98 A7:B11 A14:B25 A52:B55 A60:B61">
    <cfRule type="expression" dxfId="1133" priority="11">
      <formula>$P9&gt;0</formula>
    </cfRule>
    <cfRule type="expression" dxfId="1132" priority="12">
      <formula>$O9&gt;0</formula>
    </cfRule>
  </conditionalFormatting>
  <conditionalFormatting sqref="A103:B111 A116:B119">
    <cfRule type="expression" dxfId="1131" priority="14">
      <formula>$P107&gt;0</formula>
    </cfRule>
    <cfRule type="expression" dxfId="1130" priority="15">
      <formula>$O107&gt;0</formula>
    </cfRule>
  </conditionalFormatting>
  <conditionalFormatting sqref="A120:B122">
    <cfRule type="expression" dxfId="1129" priority="17">
      <formula>$P126&gt;0</formula>
    </cfRule>
    <cfRule type="expression" dxfId="1128" priority="18">
      <formula>$O126&gt;0</formula>
    </cfRule>
  </conditionalFormatting>
  <conditionalFormatting sqref="A123:B123">
    <cfRule type="expression" dxfId="1127" priority="20">
      <formula>$P130&gt;0</formula>
    </cfRule>
    <cfRule type="expression" dxfId="1126" priority="21">
      <formula>$O130&gt;0</formula>
    </cfRule>
  </conditionalFormatting>
  <conditionalFormatting sqref="A124:B124">
    <cfRule type="expression" dxfId="1125" priority="23">
      <formula>$P132&gt;0</formula>
    </cfRule>
    <cfRule type="expression" dxfId="1124" priority="24">
      <formula>$O132&gt;0</formula>
    </cfRule>
  </conditionalFormatting>
  <conditionalFormatting sqref="A126:B144">
    <cfRule type="expression" dxfId="1123" priority="26">
      <formula>$P136&gt;0</formula>
    </cfRule>
    <cfRule type="expression" dxfId="1122" priority="27">
      <formula>$O136&gt;0</formula>
    </cfRule>
  </conditionalFormatting>
  <conditionalFormatting sqref="A112:B112">
    <cfRule type="expression" dxfId="1121" priority="29">
      <formula>#REF!&gt;0</formula>
    </cfRule>
    <cfRule type="expression" dxfId="1120" priority="30">
      <formula>#REF!&gt;0</formula>
    </cfRule>
  </conditionalFormatting>
  <conditionalFormatting sqref="A125:B125">
    <cfRule type="expression" dxfId="1119" priority="33">
      <formula>$P134&gt;0</formula>
    </cfRule>
    <cfRule type="expression" dxfId="1118" priority="34">
      <formula>$O134&gt;0</formula>
    </cfRule>
  </conditionalFormatting>
  <conditionalFormatting sqref="A41:B41 A96:B96">
    <cfRule type="expression" dxfId="1117" priority="36">
      <formula>#REF!&gt;0</formula>
    </cfRule>
    <cfRule type="expression" dxfId="1116" priority="37">
      <formula>#REF!&gt;0</formula>
    </cfRule>
  </conditionalFormatting>
  <conditionalFormatting sqref="A47:B47 A13:B13">
    <cfRule type="expression" dxfId="1115" priority="39">
      <formula>$P14&gt;0</formula>
    </cfRule>
    <cfRule type="expression" dxfId="1114" priority="40">
      <formula>$O14&gt;0</formula>
    </cfRule>
  </conditionalFormatting>
  <conditionalFormatting sqref="A45:B46">
    <cfRule type="expression" dxfId="1113" priority="41">
      <formula>#REF!&gt;0</formula>
    </cfRule>
    <cfRule type="expression" dxfId="1112" priority="42">
      <formula>#REF!&gt;0</formula>
    </cfRule>
  </conditionalFormatting>
  <conditionalFormatting sqref="A12:B12">
    <cfRule type="expression" dxfId="1111" priority="319">
      <formula>#REF!&gt;0</formula>
    </cfRule>
    <cfRule type="expression" dxfId="1110" priority="320">
      <formula>#REF!&gt;0</formula>
    </cfRule>
  </conditionalFormatting>
  <conditionalFormatting sqref="A51:B51 A59:B59">
    <cfRule type="expression" dxfId="1109" priority="341">
      <formula>#REF!&gt;0</formula>
    </cfRule>
    <cfRule type="expression" dxfId="1108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- 2016-05-19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2094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6" t="s">
        <v>2095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2096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2097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2098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2099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2100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2101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2102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2103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2104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2105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2106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2107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2108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2109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2110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2111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2112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2113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2114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2115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2116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2117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2118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2119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2120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2121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2122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2123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2124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2125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2126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2127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2128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2228</v>
      </c>
    </row>
    <row r="38" spans="1:7" s="2" customFormat="1" x14ac:dyDescent="0.25">
      <c r="A38" s="6" t="s">
        <v>2129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2130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2131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2132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2133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2134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2135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2136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2137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785</v>
      </c>
    </row>
    <row r="47" spans="1:7" s="2" customFormat="1" x14ac:dyDescent="0.25">
      <c r="A47" s="6" t="s">
        <v>2138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2139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2140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2141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2142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2143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2144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2145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2146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2147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2148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2149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2150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2151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2151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2152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785</v>
      </c>
    </row>
    <row r="63" spans="1:7" s="2" customFormat="1" x14ac:dyDescent="0.25">
      <c r="A63" s="6" t="s">
        <v>2153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2154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2155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2156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2229</v>
      </c>
    </row>
    <row r="67" spans="1:7" s="2" customFormat="1" x14ac:dyDescent="0.25">
      <c r="A67" s="6" t="s">
        <v>2157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2158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2159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2160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2161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2230</v>
      </c>
    </row>
    <row r="72" spans="1:7" s="2" customFormat="1" x14ac:dyDescent="0.25">
      <c r="A72" s="6" t="s">
        <v>2162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2163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785</v>
      </c>
    </row>
    <row r="74" spans="1:7" s="2" customFormat="1" x14ac:dyDescent="0.25">
      <c r="A74" s="6" t="s">
        <v>2164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2165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2166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2167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2168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2169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2170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2171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785</v>
      </c>
    </row>
    <row r="82" spans="1:7" s="2" customFormat="1" x14ac:dyDescent="0.25">
      <c r="A82" s="6" t="s">
        <v>2172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785</v>
      </c>
    </row>
    <row r="83" spans="1:7" s="2" customFormat="1" x14ac:dyDescent="0.25">
      <c r="A83" s="6" t="s">
        <v>2173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2174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2175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2176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2177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2178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2179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2180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2181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2182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2183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2184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2185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2186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2187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2188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2231</v>
      </c>
    </row>
    <row r="99" spans="1:7" s="2" customFormat="1" x14ac:dyDescent="0.25">
      <c r="A99" s="6" t="s">
        <v>2189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2190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785</v>
      </c>
    </row>
    <row r="101" spans="1:7" s="2" customFormat="1" x14ac:dyDescent="0.25">
      <c r="A101" s="6" t="s">
        <v>2191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2192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2193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2194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2195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2196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2197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2198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2199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2200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2232</v>
      </c>
    </row>
    <row r="111" spans="1:7" s="2" customFormat="1" x14ac:dyDescent="0.25">
      <c r="A111" s="6" t="s">
        <v>2201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2202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2203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2204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2205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785</v>
      </c>
    </row>
    <row r="116" spans="1:11" s="2" customFormat="1" x14ac:dyDescent="0.25">
      <c r="A116" s="6" t="s">
        <v>2206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2207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2208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2209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2210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2211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2212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2213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2214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2215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2216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2217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2218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2219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2220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2221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2222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2223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2224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2225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2226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2227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1090" priority="5">
      <formula>#REF!&gt;#REF!</formula>
    </cfRule>
    <cfRule type="expression" dxfId="1089" priority="6">
      <formula>#REF!&gt;0</formula>
    </cfRule>
    <cfRule type="expression" dxfId="1088" priority="7">
      <formula>#REF!&gt;0</formula>
    </cfRule>
  </conditionalFormatting>
  <conditionalFormatting sqref="A3:B6">
    <cfRule type="expression" dxfId="1087" priority="3">
      <formula>$P3&gt;0</formula>
    </cfRule>
    <cfRule type="expression" dxfId="1086" priority="4">
      <formula>$O3&gt;0</formula>
    </cfRule>
  </conditionalFormatting>
  <conditionalFormatting sqref="A3:G139">
    <cfRule type="expression" dxfId="1085" priority="1">
      <formula>NOT(ISBLANK($G3))</formula>
    </cfRule>
  </conditionalFormatting>
  <conditionalFormatting sqref="A108:B110 A26:B40 A44:B44 A48:B50 A56:B58 A62:B63 A67:B68 A74:B79 A83:B91 A95:B95">
    <cfRule type="expression" dxfId="1084" priority="8">
      <formula>$P29&gt;0</formula>
    </cfRule>
    <cfRule type="expression" dxfId="1083" priority="9">
      <formula>$O29&gt;0</formula>
    </cfRule>
  </conditionalFormatting>
  <conditionalFormatting sqref="A42:B43 A93:B94 A7:B11 A14:B25 A52:B55 A60:B61 A65:B66 A70:B73 A81:B82 A97:B98">
    <cfRule type="expression" dxfId="1082" priority="11">
      <formula>$P9&gt;0</formula>
    </cfRule>
    <cfRule type="expression" dxfId="1081" priority="12">
      <formula>$O9&gt;0</formula>
    </cfRule>
  </conditionalFormatting>
  <conditionalFormatting sqref="A111:B114 A99:B106">
    <cfRule type="expression" dxfId="1080" priority="14">
      <formula>$P103&gt;0</formula>
    </cfRule>
    <cfRule type="expression" dxfId="1079" priority="15">
      <formula>$O103&gt;0</formula>
    </cfRule>
  </conditionalFormatting>
  <conditionalFormatting sqref="A115:B117">
    <cfRule type="expression" dxfId="1078" priority="17">
      <formula>$P121&gt;0</formula>
    </cfRule>
    <cfRule type="expression" dxfId="1077" priority="18">
      <formula>$O121&gt;0</formula>
    </cfRule>
  </conditionalFormatting>
  <conditionalFormatting sqref="A118:B118">
    <cfRule type="expression" dxfId="1076" priority="20">
      <formula>$P125&gt;0</formula>
    </cfRule>
    <cfRule type="expression" dxfId="1075" priority="21">
      <formula>$O125&gt;0</formula>
    </cfRule>
  </conditionalFormatting>
  <conditionalFormatting sqref="A119:B119">
    <cfRule type="expression" dxfId="1074" priority="23">
      <formula>$P127&gt;0</formula>
    </cfRule>
    <cfRule type="expression" dxfId="1073" priority="24">
      <formula>$O127&gt;0</formula>
    </cfRule>
  </conditionalFormatting>
  <conditionalFormatting sqref="A121:B139">
    <cfRule type="expression" dxfId="1072" priority="26">
      <formula>$P131&gt;0</formula>
    </cfRule>
    <cfRule type="expression" dxfId="1071" priority="27">
      <formula>$O131&gt;0</formula>
    </cfRule>
  </conditionalFormatting>
  <conditionalFormatting sqref="A107:B107">
    <cfRule type="expression" dxfId="1070" priority="29">
      <formula>#REF!&gt;0</formula>
    </cfRule>
    <cfRule type="expression" dxfId="1069" priority="30">
      <formula>#REF!&gt;0</formula>
    </cfRule>
  </conditionalFormatting>
  <conditionalFormatting sqref="A120:B120">
    <cfRule type="expression" dxfId="1068" priority="33">
      <formula>$P129&gt;0</formula>
    </cfRule>
    <cfRule type="expression" dxfId="1067" priority="34">
      <formula>$O129&gt;0</formula>
    </cfRule>
  </conditionalFormatting>
  <conditionalFormatting sqref="A41:B41 A92:B92">
    <cfRule type="expression" dxfId="1066" priority="36">
      <formula>#REF!&gt;0</formula>
    </cfRule>
    <cfRule type="expression" dxfId="1065" priority="37">
      <formula>#REF!&gt;0</formula>
    </cfRule>
  </conditionalFormatting>
  <conditionalFormatting sqref="A47:B47 A13:B13">
    <cfRule type="expression" dxfId="1064" priority="39">
      <formula>$P14&gt;0</formula>
    </cfRule>
    <cfRule type="expression" dxfId="1063" priority="40">
      <formula>$O14&gt;0</formula>
    </cfRule>
  </conditionalFormatting>
  <conditionalFormatting sqref="A45:B46">
    <cfRule type="expression" dxfId="1062" priority="41">
      <formula>#REF!&gt;0</formula>
    </cfRule>
    <cfRule type="expression" dxfId="1061" priority="42">
      <formula>#REF!&gt;0</formula>
    </cfRule>
  </conditionalFormatting>
  <conditionalFormatting sqref="A12:B12">
    <cfRule type="expression" dxfId="1060" priority="45">
      <formula>#REF!&gt;0</formula>
    </cfRule>
    <cfRule type="expression" dxfId="1059" priority="46">
      <formula>#REF!&gt;0</formula>
    </cfRule>
  </conditionalFormatting>
  <conditionalFormatting sqref="A51:B51 A59:B59">
    <cfRule type="expression" dxfId="1058" priority="48">
      <formula>#REF!&gt;0</formula>
    </cfRule>
    <cfRule type="expression" dxfId="1057" priority="49">
      <formula>#REF!&gt;0</formula>
    </cfRule>
  </conditionalFormatting>
  <conditionalFormatting sqref="A64:B64 A69:B69 A80:B80 A96:B96">
    <cfRule type="expression" dxfId="1056" priority="363">
      <formula>#REF!&gt;0</formula>
    </cfRule>
    <cfRule type="expression" dxfId="1055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- 2016-05-20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2236</v>
      </c>
      <c r="B3" s="6">
        <v>4038</v>
      </c>
      <c r="C3" s="18">
        <v>42510.131481481483</v>
      </c>
      <c r="D3" s="18">
        <v>42510.160532407404</v>
      </c>
      <c r="E3" s="15" t="str">
        <f>IF(ISEVEN(B3),(B3-1)&amp;"/"&amp;B3,B3&amp;"/"&amp;(B3+1))</f>
        <v>4037/4038</v>
      </c>
      <c r="F3" s="15">
        <f>D3-C3</f>
        <v>2.9050925921183079E-2</v>
      </c>
      <c r="G3" s="10"/>
      <c r="J3" s="20">
        <v>42510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6" t="s">
        <v>2237</v>
      </c>
      <c r="B4" s="6">
        <v>4008</v>
      </c>
      <c r="C4" s="18">
        <v>42510.170381944445</v>
      </c>
      <c r="D4" s="18">
        <v>42510.200358796297</v>
      </c>
      <c r="E4" s="15" t="str">
        <f t="shared" ref="E4:E68" si="0">IF(ISEVEN(B4),(B4-1)&amp;"/"&amp;B4,B4&amp;"/"&amp;(B4+1))</f>
        <v>4007/4008</v>
      </c>
      <c r="F4" s="15">
        <f t="shared" ref="F4:F68" si="1">D4-C4</f>
        <v>2.99768518525525E-2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2238</v>
      </c>
      <c r="B5" s="6">
        <v>4029</v>
      </c>
      <c r="C5" s="18">
        <v>42510.152245370373</v>
      </c>
      <c r="D5" s="18">
        <v>42510.188530092593</v>
      </c>
      <c r="E5" s="15" t="str">
        <f t="shared" si="0"/>
        <v>4029/4030</v>
      </c>
      <c r="F5" s="15">
        <f t="shared" si="1"/>
        <v>3.6284722220443655E-2</v>
      </c>
      <c r="G5" s="10"/>
      <c r="J5" s="22" t="s">
        <v>7</v>
      </c>
      <c r="K5" s="24">
        <f>COUNTA(F3:F957)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2239</v>
      </c>
      <c r="B6" s="6">
        <v>4023</v>
      </c>
      <c r="C6" s="18">
        <v>42510.194710648146</v>
      </c>
      <c r="D6" s="18">
        <v>42510.222627314812</v>
      </c>
      <c r="E6" s="15" t="str">
        <f t="shared" si="0"/>
        <v>4023/4024</v>
      </c>
      <c r="F6" s="15">
        <f t="shared" si="1"/>
        <v>2.7916666665987577E-2</v>
      </c>
      <c r="G6" s="10"/>
      <c r="J6" s="22" t="s">
        <v>15</v>
      </c>
      <c r="K6" s="24">
        <v>131</v>
      </c>
      <c r="L6" s="25">
        <v>44.964734298409894</v>
      </c>
      <c r="M6" s="25">
        <v>34.516666667768732</v>
      </c>
      <c r="N6" s="25">
        <v>63.233333331299946</v>
      </c>
    </row>
    <row r="7" spans="1:65" s="2" customFormat="1" x14ac:dyDescent="0.25">
      <c r="A7" s="6" t="s">
        <v>2240</v>
      </c>
      <c r="B7" s="6">
        <v>4011</v>
      </c>
      <c r="C7" s="18">
        <v>42510.177534722221</v>
      </c>
      <c r="D7" s="18">
        <v>42510.19809027778</v>
      </c>
      <c r="E7" s="15" t="str">
        <f t="shared" si="0"/>
        <v>4011/4012</v>
      </c>
      <c r="F7" s="15">
        <f t="shared" si="1"/>
        <v>2.0555555558530614E-2</v>
      </c>
      <c r="G7" s="10" t="s">
        <v>2378</v>
      </c>
      <c r="J7" s="22" t="s">
        <v>9</v>
      </c>
      <c r="K7" s="29">
        <f>K6/K5</f>
        <v>0.94244604316546765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2654</v>
      </c>
      <c r="B8" s="6">
        <v>4010</v>
      </c>
      <c r="C8" s="18">
        <v>42510.216180555559</v>
      </c>
      <c r="D8" s="18">
        <v>42510.244027777779</v>
      </c>
      <c r="E8" s="15" t="str">
        <f t="shared" si="0"/>
        <v>4009/4010</v>
      </c>
      <c r="F8" s="15">
        <f t="shared" si="1"/>
        <v>2.7847222219861578E-2</v>
      </c>
      <c r="G8" s="10" t="s">
        <v>2655</v>
      </c>
      <c r="J8" s="22" t="s">
        <v>16</v>
      </c>
      <c r="K8" s="24">
        <f>COUNTA(G3:G10000)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2241</v>
      </c>
      <c r="B9" s="6">
        <v>4042</v>
      </c>
      <c r="C9" s="18">
        <v>42510.181539351855</v>
      </c>
      <c r="D9" s="18">
        <v>42510.21497685185</v>
      </c>
      <c r="E9" s="15" t="str">
        <f t="shared" si="0"/>
        <v>4041/4042</v>
      </c>
      <c r="F9" s="15">
        <f t="shared" si="1"/>
        <v>3.3437499994761311E-2</v>
      </c>
      <c r="G9" s="10"/>
      <c r="J9" s="23" t="s">
        <v>17</v>
      </c>
      <c r="K9" s="30">
        <v>1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2242</v>
      </c>
      <c r="B10" s="6">
        <v>4041</v>
      </c>
      <c r="C10" s="18">
        <v>42510.225208333337</v>
      </c>
      <c r="D10" s="18">
        <v>42510.253078703703</v>
      </c>
      <c r="E10" s="15" t="str">
        <f t="shared" si="0"/>
        <v>4041/4042</v>
      </c>
      <c r="F10" s="15">
        <f t="shared" si="1"/>
        <v>2.7870370366144925E-2</v>
      </c>
      <c r="G10" s="10"/>
    </row>
    <row r="11" spans="1:65" s="2" customFormat="1" x14ac:dyDescent="0.25">
      <c r="A11" s="6" t="s">
        <v>2243</v>
      </c>
      <c r="B11" s="6">
        <v>4044</v>
      </c>
      <c r="C11" s="18">
        <v>42510.192662037036</v>
      </c>
      <c r="D11" s="18">
        <v>42510.224259259259</v>
      </c>
      <c r="E11" s="15" t="str">
        <f t="shared" si="0"/>
        <v>4043/4044</v>
      </c>
      <c r="F11" s="15">
        <f t="shared" si="1"/>
        <v>3.1597222223354038E-2</v>
      </c>
      <c r="G11" s="10"/>
    </row>
    <row r="12" spans="1:65" s="2" customFormat="1" x14ac:dyDescent="0.25">
      <c r="A12" s="6" t="s">
        <v>2244</v>
      </c>
      <c r="B12" s="6">
        <v>4043</v>
      </c>
      <c r="C12" s="18">
        <v>42510.23605324074</v>
      </c>
      <c r="D12" s="18">
        <v>42510.26326388889</v>
      </c>
      <c r="E12" s="15" t="str">
        <f t="shared" si="0"/>
        <v>4043/4044</v>
      </c>
      <c r="F12" s="15">
        <f t="shared" si="1"/>
        <v>2.7210648149775807E-2</v>
      </c>
      <c r="G12" s="10"/>
    </row>
    <row r="13" spans="1:65" s="2" customFormat="1" x14ac:dyDescent="0.25">
      <c r="A13" s="6" t="s">
        <v>2245</v>
      </c>
      <c r="B13" s="6">
        <v>4038</v>
      </c>
      <c r="C13" s="18">
        <v>42510.208483796298</v>
      </c>
      <c r="D13" s="18">
        <v>42510.234317129631</v>
      </c>
      <c r="E13" s="15" t="str">
        <f t="shared" si="0"/>
        <v>4037/4038</v>
      </c>
      <c r="F13" s="15">
        <f t="shared" si="1"/>
        <v>2.5833333333139308E-2</v>
      </c>
      <c r="G13" s="10"/>
    </row>
    <row r="14" spans="1:65" s="2" customFormat="1" x14ac:dyDescent="0.25">
      <c r="A14" s="6" t="s">
        <v>2246</v>
      </c>
      <c r="B14" s="6">
        <v>4037</v>
      </c>
      <c r="C14" s="18">
        <v>42510.244722222225</v>
      </c>
      <c r="D14" s="18">
        <v>42510.273993055554</v>
      </c>
      <c r="E14" s="15" t="str">
        <f t="shared" si="0"/>
        <v>4037/4038</v>
      </c>
      <c r="F14" s="15">
        <f t="shared" si="1"/>
        <v>2.9270833329064772E-2</v>
      </c>
      <c r="G14" s="10"/>
    </row>
    <row r="15" spans="1:65" s="2" customFormat="1" x14ac:dyDescent="0.25">
      <c r="A15" s="6" t="s">
        <v>2247</v>
      </c>
      <c r="B15" s="6">
        <v>4007</v>
      </c>
      <c r="C15" s="18">
        <v>42510.210370370369</v>
      </c>
      <c r="D15" s="18">
        <v>42510.246134259258</v>
      </c>
      <c r="E15" s="15" t="str">
        <f t="shared" si="0"/>
        <v>4007/4008</v>
      </c>
      <c r="F15" s="15">
        <f t="shared" si="1"/>
        <v>3.5763888889050577E-2</v>
      </c>
      <c r="G15" s="10"/>
    </row>
    <row r="16" spans="1:65" s="2" customFormat="1" x14ac:dyDescent="0.25">
      <c r="A16" s="6" t="s">
        <v>2248</v>
      </c>
      <c r="B16" s="6">
        <v>4008</v>
      </c>
      <c r="C16" s="18">
        <v>42510.254895833335</v>
      </c>
      <c r="D16" s="18">
        <v>42510.28328703704</v>
      </c>
      <c r="E16" s="15" t="str">
        <f t="shared" si="0"/>
        <v>4007/4008</v>
      </c>
      <c r="F16" s="15">
        <f t="shared" si="1"/>
        <v>2.8391203704813961E-2</v>
      </c>
      <c r="G16" s="10"/>
    </row>
    <row r="17" spans="1:7" s="2" customFormat="1" x14ac:dyDescent="0.25">
      <c r="A17" s="6" t="s">
        <v>2249</v>
      </c>
      <c r="B17" s="6">
        <v>4029</v>
      </c>
      <c r="C17" s="18">
        <v>42510.23064814815</v>
      </c>
      <c r="D17" s="18">
        <v>42510.254699074074</v>
      </c>
      <c r="E17" s="15" t="str">
        <f t="shared" si="0"/>
        <v>4029/4030</v>
      </c>
      <c r="F17" s="15">
        <f t="shared" si="1"/>
        <v>2.4050925923802424E-2</v>
      </c>
      <c r="G17" s="10"/>
    </row>
    <row r="18" spans="1:7" s="2" customFormat="1" x14ac:dyDescent="0.25">
      <c r="A18" s="6" t="s">
        <v>2250</v>
      </c>
      <c r="B18" s="6">
        <v>4030</v>
      </c>
      <c r="C18" s="18">
        <v>42510.264803240738</v>
      </c>
      <c r="D18" s="18">
        <v>42510.293599537035</v>
      </c>
      <c r="E18" s="15" t="str">
        <f t="shared" si="0"/>
        <v>4029/4030</v>
      </c>
      <c r="F18" s="15">
        <f t="shared" si="1"/>
        <v>2.8796296297514345E-2</v>
      </c>
      <c r="G18" s="10"/>
    </row>
    <row r="19" spans="1:7" s="2" customFormat="1" x14ac:dyDescent="0.25">
      <c r="A19" s="6" t="s">
        <v>2251</v>
      </c>
      <c r="B19" s="6">
        <v>4024</v>
      </c>
      <c r="C19" s="18">
        <v>42510.233773148146</v>
      </c>
      <c r="D19" s="18">
        <v>42510.265208333331</v>
      </c>
      <c r="E19" s="15" t="str">
        <f t="shared" si="0"/>
        <v>4023/4024</v>
      </c>
      <c r="F19" s="15">
        <f t="shared" si="1"/>
        <v>3.1435185184818693E-2</v>
      </c>
      <c r="G19" s="10"/>
    </row>
    <row r="20" spans="1:7" s="2" customFormat="1" x14ac:dyDescent="0.25">
      <c r="A20" s="6" t="s">
        <v>2252</v>
      </c>
      <c r="B20" s="6">
        <v>4023</v>
      </c>
      <c r="C20" s="18">
        <v>42510.274872685186</v>
      </c>
      <c r="D20" s="18">
        <v>42510.304502314815</v>
      </c>
      <c r="E20" s="15" t="str">
        <f t="shared" si="0"/>
        <v>4023/4024</v>
      </c>
      <c r="F20" s="15">
        <f t="shared" si="1"/>
        <v>2.9629629629198462E-2</v>
      </c>
      <c r="G20" s="10"/>
    </row>
    <row r="21" spans="1:7" s="2" customFormat="1" x14ac:dyDescent="0.25">
      <c r="A21" s="6" t="s">
        <v>2253</v>
      </c>
      <c r="B21" s="6">
        <v>4011</v>
      </c>
      <c r="C21" s="18">
        <v>42510.251203703701</v>
      </c>
      <c r="D21" s="18">
        <v>42510.275173611109</v>
      </c>
      <c r="E21" s="15" t="str">
        <f t="shared" si="0"/>
        <v>4011/4012</v>
      </c>
      <c r="F21" s="15">
        <f t="shared" si="1"/>
        <v>2.396990740817273E-2</v>
      </c>
      <c r="G21" s="10"/>
    </row>
    <row r="22" spans="1:7" s="2" customFormat="1" x14ac:dyDescent="0.25">
      <c r="A22" s="6" t="s">
        <v>2254</v>
      </c>
      <c r="B22" s="6">
        <v>4042</v>
      </c>
      <c r="C22" s="18">
        <v>42510.257337962961</v>
      </c>
      <c r="D22" s="18">
        <v>42510.28565972222</v>
      </c>
      <c r="E22" s="15" t="str">
        <f t="shared" si="0"/>
        <v>4041/4042</v>
      </c>
      <c r="F22" s="15">
        <f t="shared" si="1"/>
        <v>2.8321759258687962E-2</v>
      </c>
      <c r="G22" s="10"/>
    </row>
    <row r="23" spans="1:7" s="2" customFormat="1" x14ac:dyDescent="0.25">
      <c r="A23" s="6" t="s">
        <v>2255</v>
      </c>
      <c r="B23" s="6">
        <v>4041</v>
      </c>
      <c r="C23" s="18">
        <v>42510.296736111108</v>
      </c>
      <c r="D23" s="18">
        <v>42510.297881944447</v>
      </c>
      <c r="E23" s="15" t="str">
        <f t="shared" si="0"/>
        <v>4041/4042</v>
      </c>
      <c r="F23" s="15">
        <f t="shared" si="1"/>
        <v>1.1458333392511122E-3</v>
      </c>
      <c r="G23" s="10" t="s">
        <v>785</v>
      </c>
    </row>
    <row r="24" spans="1:7" s="2" customFormat="1" x14ac:dyDescent="0.25">
      <c r="A24" s="6" t="s">
        <v>2256</v>
      </c>
      <c r="B24" s="6">
        <v>4044</v>
      </c>
      <c r="C24" s="18">
        <v>42510.267291666663</v>
      </c>
      <c r="D24" s="18">
        <v>42510.295393518521</v>
      </c>
      <c r="E24" s="15" t="str">
        <f t="shared" si="0"/>
        <v>4043/4044</v>
      </c>
      <c r="F24" s="15">
        <f t="shared" si="1"/>
        <v>2.8101851858082227E-2</v>
      </c>
      <c r="G24" s="10"/>
    </row>
    <row r="25" spans="1:7" s="2" customFormat="1" x14ac:dyDescent="0.25">
      <c r="A25" s="6" t="s">
        <v>2257</v>
      </c>
      <c r="B25" s="6">
        <v>4043</v>
      </c>
      <c r="C25" s="18">
        <v>42510.305868055555</v>
      </c>
      <c r="D25" s="18">
        <v>42510.336851851855</v>
      </c>
      <c r="E25" s="15" t="str">
        <f t="shared" si="0"/>
        <v>4043/4044</v>
      </c>
      <c r="F25" s="15">
        <f t="shared" si="1"/>
        <v>3.0983796299551614E-2</v>
      </c>
      <c r="G25" s="10"/>
    </row>
    <row r="26" spans="1:7" s="2" customFormat="1" x14ac:dyDescent="0.25">
      <c r="A26" s="6" t="s">
        <v>2258</v>
      </c>
      <c r="B26" s="6">
        <v>4038</v>
      </c>
      <c r="C26" s="18">
        <v>42510.277002314811</v>
      </c>
      <c r="D26" s="18">
        <v>42510.308136574073</v>
      </c>
      <c r="E26" s="15" t="str">
        <f t="shared" si="0"/>
        <v>4037/4038</v>
      </c>
      <c r="F26" s="15">
        <f t="shared" si="1"/>
        <v>3.1134259261307307E-2</v>
      </c>
      <c r="G26" s="10"/>
    </row>
    <row r="27" spans="1:7" s="2" customFormat="1" x14ac:dyDescent="0.25">
      <c r="A27" s="6" t="s">
        <v>2259</v>
      </c>
      <c r="B27" s="6">
        <v>4037</v>
      </c>
      <c r="C27" s="18">
        <v>42510.318113425928</v>
      </c>
      <c r="D27" s="18">
        <v>42510.348055555558</v>
      </c>
      <c r="E27" s="15" t="str">
        <f t="shared" si="0"/>
        <v>4037/4038</v>
      </c>
      <c r="F27" s="15">
        <f t="shared" si="1"/>
        <v>2.99421296294895E-2</v>
      </c>
      <c r="G27" s="10"/>
    </row>
    <row r="28" spans="1:7" s="2" customFormat="1" x14ac:dyDescent="0.25">
      <c r="A28" s="6" t="s">
        <v>2260</v>
      </c>
      <c r="B28" s="6">
        <v>4007</v>
      </c>
      <c r="C28" s="18">
        <v>42510.286874999998</v>
      </c>
      <c r="D28" s="18">
        <v>42510.318298611113</v>
      </c>
      <c r="E28" s="15" t="str">
        <f t="shared" si="0"/>
        <v>4007/4008</v>
      </c>
      <c r="F28" s="15">
        <f t="shared" si="1"/>
        <v>3.1423611115314998E-2</v>
      </c>
      <c r="G28" s="10"/>
    </row>
    <row r="29" spans="1:7" s="2" customFormat="1" x14ac:dyDescent="0.25">
      <c r="A29" s="6" t="s">
        <v>2261</v>
      </c>
      <c r="B29" s="6">
        <v>4008</v>
      </c>
      <c r="C29" s="18">
        <v>42510.325023148151</v>
      </c>
      <c r="D29" s="18">
        <v>42510.35664351852</v>
      </c>
      <c r="E29" s="15" t="str">
        <f t="shared" si="0"/>
        <v>4007/4008</v>
      </c>
      <c r="F29" s="15">
        <f t="shared" si="1"/>
        <v>3.1620370369637385E-2</v>
      </c>
      <c r="G29" s="10"/>
    </row>
    <row r="30" spans="1:7" s="2" customFormat="1" x14ac:dyDescent="0.25">
      <c r="A30" s="6" t="s">
        <v>2262</v>
      </c>
      <c r="B30" s="6">
        <v>4029</v>
      </c>
      <c r="C30" s="18">
        <v>42510.301215277781</v>
      </c>
      <c r="D30" s="18">
        <v>42510.331469907411</v>
      </c>
      <c r="E30" s="15" t="str">
        <f t="shared" si="0"/>
        <v>4029/4030</v>
      </c>
      <c r="F30" s="15">
        <f t="shared" si="1"/>
        <v>3.0254629629780538E-2</v>
      </c>
      <c r="G30" s="10"/>
    </row>
    <row r="31" spans="1:7" s="2" customFormat="1" x14ac:dyDescent="0.25">
      <c r="A31" s="6" t="s">
        <v>2263</v>
      </c>
      <c r="B31" s="6">
        <v>4030</v>
      </c>
      <c r="C31" s="18">
        <v>42510.338252314818</v>
      </c>
      <c r="D31" s="18">
        <v>42510.36681712963</v>
      </c>
      <c r="E31" s="15" t="str">
        <f t="shared" si="0"/>
        <v>4029/4030</v>
      </c>
      <c r="F31" s="15">
        <f t="shared" si="1"/>
        <v>2.8564814812853001E-2</v>
      </c>
      <c r="G31" s="10"/>
    </row>
    <row r="32" spans="1:7" s="2" customFormat="1" x14ac:dyDescent="0.25">
      <c r="A32" s="6" t="s">
        <v>2264</v>
      </c>
      <c r="B32" s="6">
        <v>4024</v>
      </c>
      <c r="C32" s="18">
        <v>42510.309062499997</v>
      </c>
      <c r="D32" s="18">
        <v>42510.337291666663</v>
      </c>
      <c r="E32" s="15" t="str">
        <f t="shared" si="0"/>
        <v>4023/4024</v>
      </c>
      <c r="F32" s="15">
        <f t="shared" si="1"/>
        <v>2.8229166666278616E-2</v>
      </c>
      <c r="G32" s="10"/>
    </row>
    <row r="33" spans="1:7" s="2" customFormat="1" x14ac:dyDescent="0.25">
      <c r="A33" s="6" t="s">
        <v>2265</v>
      </c>
      <c r="B33" s="6">
        <v>4023</v>
      </c>
      <c r="C33" s="18">
        <v>42510.343680555554</v>
      </c>
      <c r="D33" s="18">
        <v>42510.377280092594</v>
      </c>
      <c r="E33" s="15" t="str">
        <f t="shared" si="0"/>
        <v>4023/4024</v>
      </c>
      <c r="F33" s="15">
        <f t="shared" si="1"/>
        <v>3.3599537040572613E-2</v>
      </c>
      <c r="G33" s="10"/>
    </row>
    <row r="34" spans="1:7" s="2" customFormat="1" x14ac:dyDescent="0.25">
      <c r="A34" s="6" t="s">
        <v>2266</v>
      </c>
      <c r="B34" s="6">
        <v>4011</v>
      </c>
      <c r="C34" s="18">
        <v>42510.321145833332</v>
      </c>
      <c r="D34" s="18">
        <v>42510.34983796296</v>
      </c>
      <c r="E34" s="15" t="str">
        <f t="shared" si="0"/>
        <v>4011/4012</v>
      </c>
      <c r="F34" s="15">
        <f t="shared" si="1"/>
        <v>2.8692129628325347E-2</v>
      </c>
      <c r="G34" s="10"/>
    </row>
    <row r="35" spans="1:7" s="2" customFormat="1" x14ac:dyDescent="0.25">
      <c r="A35" s="6" t="s">
        <v>2267</v>
      </c>
      <c r="B35" s="6">
        <v>4042</v>
      </c>
      <c r="C35" s="18">
        <v>42510.331990740742</v>
      </c>
      <c r="D35" s="18">
        <v>42510.358935185184</v>
      </c>
      <c r="E35" s="15" t="str">
        <f t="shared" si="0"/>
        <v>4041/4042</v>
      </c>
      <c r="F35" s="15">
        <f t="shared" si="1"/>
        <v>2.6944444442051463E-2</v>
      </c>
      <c r="G35" s="10"/>
    </row>
    <row r="36" spans="1:7" s="2" customFormat="1" x14ac:dyDescent="0.25">
      <c r="A36" s="6" t="s">
        <v>2268</v>
      </c>
      <c r="B36" s="6">
        <v>4044</v>
      </c>
      <c r="C36" s="18">
        <v>42510.339675925927</v>
      </c>
      <c r="D36" s="18">
        <v>42510.372465277775</v>
      </c>
      <c r="E36" s="15" t="str">
        <f t="shared" si="0"/>
        <v>4043/4044</v>
      </c>
      <c r="F36" s="15">
        <f t="shared" si="1"/>
        <v>3.2789351847895887E-2</v>
      </c>
      <c r="G36" s="10"/>
    </row>
    <row r="37" spans="1:7" s="2" customFormat="1" x14ac:dyDescent="0.25">
      <c r="A37" s="6" t="s">
        <v>2269</v>
      </c>
      <c r="B37" s="6">
        <v>4043</v>
      </c>
      <c r="C37" s="18">
        <v>42510.379432870373</v>
      </c>
      <c r="D37" s="18">
        <v>42510.411215277774</v>
      </c>
      <c r="E37" s="15" t="str">
        <f t="shared" si="0"/>
        <v>4043/4044</v>
      </c>
      <c r="F37" s="15">
        <f t="shared" si="1"/>
        <v>3.1782407400896773E-2</v>
      </c>
      <c r="G37" s="10"/>
    </row>
    <row r="38" spans="1:7" s="2" customFormat="1" x14ac:dyDescent="0.25">
      <c r="A38" s="6" t="s">
        <v>2270</v>
      </c>
      <c r="B38" s="6">
        <v>4038</v>
      </c>
      <c r="C38" s="18">
        <v>42510.351469907408</v>
      </c>
      <c r="D38" s="18">
        <v>42510.383136574077</v>
      </c>
      <c r="E38" s="15" t="str">
        <f t="shared" si="0"/>
        <v>4037/4038</v>
      </c>
      <c r="F38" s="15">
        <f t="shared" si="1"/>
        <v>3.1666666669480037E-2</v>
      </c>
      <c r="G38" s="10"/>
    </row>
    <row r="39" spans="1:7" s="2" customFormat="1" x14ac:dyDescent="0.25">
      <c r="A39" s="6" t="s">
        <v>2271</v>
      </c>
      <c r="B39" s="6">
        <v>4037</v>
      </c>
      <c r="C39" s="18">
        <v>42510.38989583333</v>
      </c>
      <c r="D39" s="18">
        <v>42510.419664351852</v>
      </c>
      <c r="E39" s="15" t="str">
        <f t="shared" si="0"/>
        <v>4037/4038</v>
      </c>
      <c r="F39" s="15">
        <f t="shared" si="1"/>
        <v>2.976851852145046E-2</v>
      </c>
      <c r="G39" s="10"/>
    </row>
    <row r="40" spans="1:7" s="2" customFormat="1" x14ac:dyDescent="0.25">
      <c r="A40" s="6" t="s">
        <v>2272</v>
      </c>
      <c r="B40" s="6">
        <v>4007</v>
      </c>
      <c r="C40" s="18">
        <v>42510.362812500003</v>
      </c>
      <c r="D40" s="18">
        <v>42510.392812500002</v>
      </c>
      <c r="E40" s="15" t="str">
        <f t="shared" si="0"/>
        <v>4007/4008</v>
      </c>
      <c r="F40" s="15">
        <f t="shared" si="1"/>
        <v>2.9999999998835847E-2</v>
      </c>
      <c r="G40" s="10"/>
    </row>
    <row r="41" spans="1:7" s="2" customFormat="1" x14ac:dyDescent="0.25">
      <c r="A41" s="6" t="s">
        <v>2273</v>
      </c>
      <c r="B41" s="6">
        <v>4008</v>
      </c>
      <c r="C41" s="18">
        <v>42510.398645833331</v>
      </c>
      <c r="D41" s="18">
        <v>42510.429270833331</v>
      </c>
      <c r="E41" s="15" t="str">
        <f t="shared" si="0"/>
        <v>4007/4008</v>
      </c>
      <c r="F41" s="15">
        <f t="shared" si="1"/>
        <v>3.0624999999417923E-2</v>
      </c>
      <c r="G41" s="10"/>
    </row>
    <row r="42" spans="1:7" s="2" customFormat="1" x14ac:dyDescent="0.25">
      <c r="A42" s="6" t="s">
        <v>2274</v>
      </c>
      <c r="B42" s="6">
        <v>4029</v>
      </c>
      <c r="C42" s="18">
        <v>42510.373715277776</v>
      </c>
      <c r="D42" s="18">
        <v>42510.400567129633</v>
      </c>
      <c r="E42" s="15" t="str">
        <f t="shared" si="0"/>
        <v>4029/4030</v>
      </c>
      <c r="F42" s="15">
        <f t="shared" si="1"/>
        <v>2.6851851856918074E-2</v>
      </c>
      <c r="G42" s="10"/>
    </row>
    <row r="43" spans="1:7" s="2" customFormat="1" x14ac:dyDescent="0.25">
      <c r="A43" s="6" t="s">
        <v>2275</v>
      </c>
      <c r="B43" s="6">
        <v>4030</v>
      </c>
      <c r="C43" s="18">
        <v>42510.411168981482</v>
      </c>
      <c r="D43" s="18">
        <v>42510.439675925925</v>
      </c>
      <c r="E43" s="15" t="str">
        <f t="shared" si="0"/>
        <v>4029/4030</v>
      </c>
      <c r="F43" s="15">
        <f t="shared" si="1"/>
        <v>2.8506944443506654E-2</v>
      </c>
      <c r="G43" s="10"/>
    </row>
    <row r="44" spans="1:7" s="2" customFormat="1" x14ac:dyDescent="0.25">
      <c r="A44" s="6" t="s">
        <v>2276</v>
      </c>
      <c r="B44" s="6">
        <v>4024</v>
      </c>
      <c r="C44" s="18">
        <v>42510.379317129627</v>
      </c>
      <c r="D44" s="18">
        <v>42510.410752314812</v>
      </c>
      <c r="E44" s="15" t="str">
        <f t="shared" si="0"/>
        <v>4023/4024</v>
      </c>
      <c r="F44" s="15">
        <f t="shared" si="1"/>
        <v>3.1435185184818693E-2</v>
      </c>
      <c r="G44" s="10"/>
    </row>
    <row r="45" spans="1:7" s="2" customFormat="1" x14ac:dyDescent="0.25">
      <c r="A45" s="6" t="s">
        <v>2277</v>
      </c>
      <c r="B45" s="6">
        <v>4023</v>
      </c>
      <c r="C45" s="18">
        <v>42510.416770833333</v>
      </c>
      <c r="D45" s="18">
        <v>42510.450243055559</v>
      </c>
      <c r="E45" s="15" t="str">
        <f t="shared" si="0"/>
        <v>4023/4024</v>
      </c>
      <c r="F45" s="15">
        <f t="shared" si="1"/>
        <v>3.3472222225100268E-2</v>
      </c>
      <c r="G45" s="10"/>
    </row>
    <row r="46" spans="1:7" s="2" customFormat="1" x14ac:dyDescent="0.25">
      <c r="A46" s="6" t="s">
        <v>2278</v>
      </c>
      <c r="B46" s="6">
        <v>4012</v>
      </c>
      <c r="C46" s="18">
        <v>42510.428159722222</v>
      </c>
      <c r="D46" s="18">
        <v>42510.460127314815</v>
      </c>
      <c r="E46" s="15" t="str">
        <f t="shared" si="0"/>
        <v>4011/4012</v>
      </c>
      <c r="F46" s="15">
        <f t="shared" si="1"/>
        <v>3.1967592592991423E-2</v>
      </c>
      <c r="G46" s="10"/>
    </row>
    <row r="47" spans="1:7" s="2" customFormat="1" x14ac:dyDescent="0.25">
      <c r="A47" s="6" t="s">
        <v>2279</v>
      </c>
      <c r="B47" s="6">
        <v>4042</v>
      </c>
      <c r="C47" s="18">
        <v>42510.40283564815</v>
      </c>
      <c r="D47" s="18">
        <v>42510.431226851855</v>
      </c>
      <c r="E47" s="15" t="str">
        <f t="shared" si="0"/>
        <v>4041/4042</v>
      </c>
      <c r="F47" s="15">
        <f t="shared" si="1"/>
        <v>2.8391203704813961E-2</v>
      </c>
      <c r="G47" s="10"/>
    </row>
    <row r="48" spans="1:7" s="2" customFormat="1" x14ac:dyDescent="0.25">
      <c r="A48" s="6" t="s">
        <v>2280</v>
      </c>
      <c r="B48" s="6">
        <v>4041</v>
      </c>
      <c r="C48" s="18">
        <v>42510.44195601852</v>
      </c>
      <c r="D48" s="18">
        <v>42510.471388888887</v>
      </c>
      <c r="E48" s="15" t="str">
        <f t="shared" si="0"/>
        <v>4041/4042</v>
      </c>
      <c r="F48" s="15">
        <f t="shared" si="1"/>
        <v>2.9432870367600117E-2</v>
      </c>
      <c r="G48" s="10"/>
    </row>
    <row r="49" spans="1:7" s="2" customFormat="1" x14ac:dyDescent="0.25">
      <c r="A49" s="6" t="s">
        <v>2281</v>
      </c>
      <c r="B49" s="6">
        <v>4044</v>
      </c>
      <c r="C49" s="18">
        <v>42510.413414351853</v>
      </c>
      <c r="D49" s="18">
        <v>42510.441724537035</v>
      </c>
      <c r="E49" s="15" t="str">
        <f t="shared" si="0"/>
        <v>4043/4044</v>
      </c>
      <c r="F49" s="15">
        <f t="shared" si="1"/>
        <v>2.8310185181908309E-2</v>
      </c>
      <c r="G49" s="10"/>
    </row>
    <row r="50" spans="1:7" s="2" customFormat="1" x14ac:dyDescent="0.25">
      <c r="A50" s="6" t="s">
        <v>2282</v>
      </c>
      <c r="B50" s="6">
        <v>4043</v>
      </c>
      <c r="C50" s="18">
        <v>42510.447870370372</v>
      </c>
      <c r="D50" s="18">
        <v>42510.481412037036</v>
      </c>
      <c r="E50" s="15" t="str">
        <f t="shared" si="0"/>
        <v>4043/4044</v>
      </c>
      <c r="F50" s="15">
        <f t="shared" si="1"/>
        <v>3.3541666663950309E-2</v>
      </c>
      <c r="G50" s="10"/>
    </row>
    <row r="51" spans="1:7" s="2" customFormat="1" x14ac:dyDescent="0.25">
      <c r="A51" s="6" t="s">
        <v>2283</v>
      </c>
      <c r="B51" s="6">
        <v>4038</v>
      </c>
      <c r="C51" s="18">
        <v>42510.424618055556</v>
      </c>
      <c r="D51" s="18">
        <v>42510.452800925923</v>
      </c>
      <c r="E51" s="15" t="str">
        <f t="shared" si="0"/>
        <v>4037/4038</v>
      </c>
      <c r="F51" s="15">
        <f t="shared" si="1"/>
        <v>2.8182870366435964E-2</v>
      </c>
      <c r="G51" s="10"/>
    </row>
    <row r="52" spans="1:7" s="2" customFormat="1" x14ac:dyDescent="0.25">
      <c r="A52" s="6" t="s">
        <v>2284</v>
      </c>
      <c r="B52" s="6">
        <v>4037</v>
      </c>
      <c r="C52" s="18">
        <v>42510.461134259262</v>
      </c>
      <c r="D52" s="18">
        <v>42510.492175925923</v>
      </c>
      <c r="E52" s="15" t="str">
        <f t="shared" si="0"/>
        <v>4037/4038</v>
      </c>
      <c r="F52" s="15">
        <f t="shared" si="1"/>
        <v>3.1041666661622003E-2</v>
      </c>
      <c r="G52" s="10"/>
    </row>
    <row r="53" spans="1:7" s="2" customFormat="1" x14ac:dyDescent="0.25">
      <c r="A53" s="6" t="s">
        <v>2285</v>
      </c>
      <c r="B53" s="6">
        <v>4007</v>
      </c>
      <c r="C53" s="18">
        <v>42510.433622685188</v>
      </c>
      <c r="D53" s="18">
        <v>42510.462870370371</v>
      </c>
      <c r="E53" s="15" t="str">
        <f t="shared" si="0"/>
        <v>4007/4008</v>
      </c>
      <c r="F53" s="15">
        <f t="shared" si="1"/>
        <v>2.9247685182781424E-2</v>
      </c>
      <c r="G53" s="10"/>
    </row>
    <row r="54" spans="1:7" s="2" customFormat="1" x14ac:dyDescent="0.25">
      <c r="A54" s="6" t="s">
        <v>2286</v>
      </c>
      <c r="B54" s="6">
        <v>4008</v>
      </c>
      <c r="C54" s="18">
        <v>42510.473449074074</v>
      </c>
      <c r="D54" s="18">
        <v>42510.505231481482</v>
      </c>
      <c r="E54" s="15" t="str">
        <f t="shared" si="0"/>
        <v>4007/4008</v>
      </c>
      <c r="F54" s="15">
        <f t="shared" si="1"/>
        <v>3.178240740817273E-2</v>
      </c>
      <c r="G54" s="10"/>
    </row>
    <row r="55" spans="1:7" s="2" customFormat="1" x14ac:dyDescent="0.25">
      <c r="A55" s="6" t="s">
        <v>2287</v>
      </c>
      <c r="B55" s="6">
        <v>4029</v>
      </c>
      <c r="C55" s="18">
        <v>42510.446006944447</v>
      </c>
      <c r="D55" s="18">
        <v>42510.472511574073</v>
      </c>
      <c r="E55" s="15" t="str">
        <f t="shared" si="0"/>
        <v>4029/4030</v>
      </c>
      <c r="F55" s="15">
        <f t="shared" si="1"/>
        <v>2.6504629626288079E-2</v>
      </c>
      <c r="G55" s="10"/>
    </row>
    <row r="56" spans="1:7" s="2" customFormat="1" x14ac:dyDescent="0.25">
      <c r="A56" s="6" t="s">
        <v>2288</v>
      </c>
      <c r="B56" s="6">
        <v>4030</v>
      </c>
      <c r="C56" s="18">
        <v>42510.48537037037</v>
      </c>
      <c r="D56" s="18">
        <v>42510.519085648149</v>
      </c>
      <c r="E56" s="15" t="str">
        <f t="shared" si="0"/>
        <v>4029/4030</v>
      </c>
      <c r="F56" s="15">
        <f t="shared" si="1"/>
        <v>3.3715277779265307E-2</v>
      </c>
      <c r="G56" s="10"/>
    </row>
    <row r="57" spans="1:7" s="2" customFormat="1" x14ac:dyDescent="0.25">
      <c r="A57" s="6" t="s">
        <v>2289</v>
      </c>
      <c r="B57" s="6">
        <v>4024</v>
      </c>
      <c r="C57" s="18">
        <v>42510.455543981479</v>
      </c>
      <c r="D57" s="18">
        <v>42510.483090277776</v>
      </c>
      <c r="E57" s="15" t="str">
        <f t="shared" si="0"/>
        <v>4023/4024</v>
      </c>
      <c r="F57" s="15">
        <f t="shared" si="1"/>
        <v>2.7546296296350192E-2</v>
      </c>
      <c r="G57" s="10"/>
    </row>
    <row r="58" spans="1:7" s="2" customFormat="1" x14ac:dyDescent="0.25">
      <c r="A58" s="6" t="s">
        <v>2290</v>
      </c>
      <c r="B58" s="6">
        <v>4023</v>
      </c>
      <c r="C58" s="18">
        <v>42510.494386574072</v>
      </c>
      <c r="D58" s="18">
        <v>42510.525324074071</v>
      </c>
      <c r="E58" s="15" t="str">
        <f t="shared" si="0"/>
        <v>4023/4024</v>
      </c>
      <c r="F58" s="15">
        <f t="shared" si="1"/>
        <v>3.0937499999708962E-2</v>
      </c>
      <c r="G58" s="10"/>
    </row>
    <row r="59" spans="1:7" s="2" customFormat="1" x14ac:dyDescent="0.25">
      <c r="A59" s="6" t="s">
        <v>2291</v>
      </c>
      <c r="B59" s="6">
        <v>4011</v>
      </c>
      <c r="C59" s="18">
        <v>42510.467314814814</v>
      </c>
      <c r="D59" s="18">
        <v>42510.494039351855</v>
      </c>
      <c r="E59" s="15" t="str">
        <f t="shared" si="0"/>
        <v>4011/4012</v>
      </c>
      <c r="F59" s="15">
        <f t="shared" si="1"/>
        <v>2.6724537041445728E-2</v>
      </c>
      <c r="G59" s="10"/>
    </row>
    <row r="60" spans="1:7" s="2" customFormat="1" x14ac:dyDescent="0.25">
      <c r="A60" s="6" t="s">
        <v>2292</v>
      </c>
      <c r="B60" s="6">
        <v>4012</v>
      </c>
      <c r="C60" s="18">
        <v>42510.501817129632</v>
      </c>
      <c r="D60" s="18">
        <v>42510.528680555559</v>
      </c>
      <c r="E60" s="15" t="str">
        <f t="shared" si="0"/>
        <v>4011/4012</v>
      </c>
      <c r="F60" s="15">
        <f t="shared" si="1"/>
        <v>2.6863425926421769E-2</v>
      </c>
      <c r="G60" s="10" t="s">
        <v>2379</v>
      </c>
    </row>
    <row r="61" spans="1:7" s="2" customFormat="1" x14ac:dyDescent="0.25">
      <c r="A61" s="6" t="s">
        <v>2293</v>
      </c>
      <c r="B61" s="6">
        <v>4042</v>
      </c>
      <c r="C61" s="18">
        <v>42510.477060185185</v>
      </c>
      <c r="D61" s="18">
        <v>42510.504282407404</v>
      </c>
      <c r="E61" s="15" t="str">
        <f t="shared" si="0"/>
        <v>4041/4042</v>
      </c>
      <c r="F61" s="15">
        <f t="shared" si="1"/>
        <v>2.7222222219279502E-2</v>
      </c>
      <c r="G61" s="10"/>
    </row>
    <row r="62" spans="1:7" s="2" customFormat="1" x14ac:dyDescent="0.25">
      <c r="A62" s="6" t="s">
        <v>2294</v>
      </c>
      <c r="B62" s="6">
        <v>4041</v>
      </c>
      <c r="C62" s="18">
        <v>42510.515069444446</v>
      </c>
      <c r="D62" s="18">
        <v>42510.557199074072</v>
      </c>
      <c r="E62" s="15" t="str">
        <f t="shared" si="0"/>
        <v>4041/4042</v>
      </c>
      <c r="F62" s="15">
        <f t="shared" si="1"/>
        <v>4.2129629626288079E-2</v>
      </c>
      <c r="G62" s="10"/>
    </row>
    <row r="63" spans="1:7" s="2" customFormat="1" x14ac:dyDescent="0.25">
      <c r="A63" s="6" t="s">
        <v>2295</v>
      </c>
      <c r="B63" s="6">
        <v>4044</v>
      </c>
      <c r="C63" s="18">
        <v>42510.485300925924</v>
      </c>
      <c r="D63" s="18">
        <v>42510.515196759261</v>
      </c>
      <c r="E63" s="15" t="str">
        <f t="shared" si="0"/>
        <v>4043/4044</v>
      </c>
      <c r="F63" s="15">
        <f t="shared" si="1"/>
        <v>2.9895833336922806E-2</v>
      </c>
      <c r="G63" s="10"/>
    </row>
    <row r="64" spans="1:7" s="2" customFormat="1" x14ac:dyDescent="0.25">
      <c r="A64" s="6" t="s">
        <v>2296</v>
      </c>
      <c r="B64" s="6">
        <v>4043</v>
      </c>
      <c r="C64" s="18">
        <v>42510.527708333335</v>
      </c>
      <c r="D64" s="18">
        <v>42510.559247685182</v>
      </c>
      <c r="E64" s="15" t="str">
        <f t="shared" si="0"/>
        <v>4043/4044</v>
      </c>
      <c r="F64" s="15">
        <f t="shared" si="1"/>
        <v>3.1539351846731734E-2</v>
      </c>
      <c r="G64" s="10"/>
    </row>
    <row r="65" spans="1:7" s="2" customFormat="1" x14ac:dyDescent="0.25">
      <c r="A65" s="6" t="s">
        <v>2297</v>
      </c>
      <c r="B65" s="6">
        <v>4038</v>
      </c>
      <c r="C65" s="18">
        <v>42510.497534722221</v>
      </c>
      <c r="D65" s="18">
        <v>42510.525173611109</v>
      </c>
      <c r="E65" s="15" t="str">
        <f t="shared" si="0"/>
        <v>4037/4038</v>
      </c>
      <c r="F65" s="15">
        <f t="shared" si="1"/>
        <v>2.7638888888759539E-2</v>
      </c>
      <c r="G65" s="10"/>
    </row>
    <row r="66" spans="1:7" s="2" customFormat="1" x14ac:dyDescent="0.25">
      <c r="A66" s="6" t="s">
        <v>2298</v>
      </c>
      <c r="B66" s="6">
        <v>4037</v>
      </c>
      <c r="C66" s="18">
        <v>42510.532002314816</v>
      </c>
      <c r="D66" s="18">
        <v>42510.56790509259</v>
      </c>
      <c r="E66" s="15" t="str">
        <f t="shared" si="0"/>
        <v>4037/4038</v>
      </c>
      <c r="F66" s="15">
        <f t="shared" si="1"/>
        <v>3.5902777774026617E-2</v>
      </c>
      <c r="G66" s="10"/>
    </row>
    <row r="67" spans="1:7" s="2" customFormat="1" x14ac:dyDescent="0.25">
      <c r="A67" s="6" t="s">
        <v>2299</v>
      </c>
      <c r="B67" s="6">
        <v>4007</v>
      </c>
      <c r="C67" s="18">
        <v>42510.511238425926</v>
      </c>
      <c r="D67" s="18">
        <v>42510.539675925924</v>
      </c>
      <c r="E67" s="15" t="str">
        <f t="shared" si="0"/>
        <v>4007/4008</v>
      </c>
      <c r="F67" s="15">
        <f t="shared" si="1"/>
        <v>2.8437499997380655E-2</v>
      </c>
      <c r="G67" s="10"/>
    </row>
    <row r="68" spans="1:7" s="2" customFormat="1" x14ac:dyDescent="0.25">
      <c r="A68" s="6" t="s">
        <v>2300</v>
      </c>
      <c r="B68" s="6">
        <v>4008</v>
      </c>
      <c r="C68" s="18">
        <v>42510.545173611114</v>
      </c>
      <c r="D68" s="18">
        <v>42510.578298611108</v>
      </c>
      <c r="E68" s="15" t="str">
        <f t="shared" si="0"/>
        <v>4007/4008</v>
      </c>
      <c r="F68" s="15">
        <f t="shared" si="1"/>
        <v>3.3124999994470272E-2</v>
      </c>
      <c r="G68" s="10"/>
    </row>
    <row r="69" spans="1:7" s="2" customFormat="1" x14ac:dyDescent="0.25">
      <c r="A69" s="6" t="s">
        <v>2301</v>
      </c>
      <c r="B69" s="6">
        <v>4018</v>
      </c>
      <c r="C69" s="18">
        <v>42510.523738425924</v>
      </c>
      <c r="D69" s="18">
        <v>42510.529872685183</v>
      </c>
      <c r="E69" s="15" t="str">
        <f t="shared" ref="E69:E128" si="2">IF(ISEVEN(B69),(B69-1)&amp;"/"&amp;B69,B69&amp;"/"&amp;(B69+1))</f>
        <v>4017/4018</v>
      </c>
      <c r="F69" s="15">
        <f t="shared" ref="F69:F128" si="3">D69-C69</f>
        <v>6.1342592598521151E-3</v>
      </c>
      <c r="G69" s="10" t="s">
        <v>2380</v>
      </c>
    </row>
    <row r="70" spans="1:7" s="2" customFormat="1" x14ac:dyDescent="0.25">
      <c r="A70" s="6" t="s">
        <v>2302</v>
      </c>
      <c r="B70" s="6">
        <v>4017</v>
      </c>
      <c r="C70" s="18">
        <v>42510.562106481484</v>
      </c>
      <c r="D70" s="18">
        <v>42510.60601851852</v>
      </c>
      <c r="E70" s="15" t="str">
        <f t="shared" si="2"/>
        <v>4017/4018</v>
      </c>
      <c r="F70" s="15">
        <f t="shared" si="3"/>
        <v>4.3912037035624962E-2</v>
      </c>
      <c r="G70" s="10"/>
    </row>
    <row r="71" spans="1:7" s="2" customFormat="1" x14ac:dyDescent="0.25">
      <c r="A71" s="6" t="s">
        <v>2303</v>
      </c>
      <c r="B71" s="6">
        <v>4024</v>
      </c>
      <c r="C71" s="18">
        <v>42510.530821759261</v>
      </c>
      <c r="D71" s="18">
        <v>42510.565601851849</v>
      </c>
      <c r="E71" s="15" t="str">
        <f t="shared" si="2"/>
        <v>4023/4024</v>
      </c>
      <c r="F71" s="15">
        <f t="shared" si="3"/>
        <v>3.478009258833481E-2</v>
      </c>
      <c r="G71" s="10"/>
    </row>
    <row r="72" spans="1:7" s="2" customFormat="1" x14ac:dyDescent="0.25">
      <c r="A72" s="6" t="s">
        <v>2304</v>
      </c>
      <c r="B72" s="6">
        <v>4023</v>
      </c>
      <c r="C72" s="18">
        <v>42510.569456018522</v>
      </c>
      <c r="D72" s="18">
        <v>42510.610185185185</v>
      </c>
      <c r="E72" s="15" t="str">
        <f t="shared" si="2"/>
        <v>4023/4024</v>
      </c>
      <c r="F72" s="15">
        <f t="shared" si="3"/>
        <v>4.0729166663368233E-2</v>
      </c>
      <c r="G72" s="10"/>
    </row>
    <row r="73" spans="1:7" s="2" customFormat="1" x14ac:dyDescent="0.25">
      <c r="A73" s="6" t="s">
        <v>2305</v>
      </c>
      <c r="B73" s="6">
        <v>4011</v>
      </c>
      <c r="C73" s="18">
        <v>42510.549664351849</v>
      </c>
      <c r="D73" s="18">
        <v>42510.561122685183</v>
      </c>
      <c r="E73" s="15" t="str">
        <f t="shared" si="2"/>
        <v>4011/4012</v>
      </c>
      <c r="F73" s="15">
        <f t="shared" si="3"/>
        <v>1.1458333334303461E-2</v>
      </c>
      <c r="G73" s="10"/>
    </row>
    <row r="74" spans="1:7" s="2" customFormat="1" x14ac:dyDescent="0.25">
      <c r="A74" s="6" t="s">
        <v>2306</v>
      </c>
      <c r="B74" s="6">
        <v>4012</v>
      </c>
      <c r="C74" s="18">
        <v>42510.584143518521</v>
      </c>
      <c r="D74" s="18">
        <v>42510.615381944444</v>
      </c>
      <c r="E74" s="15" t="str">
        <f t="shared" si="2"/>
        <v>4011/4012</v>
      </c>
      <c r="F74" s="15">
        <f t="shared" si="3"/>
        <v>3.1238425923220348E-2</v>
      </c>
      <c r="G74" s="10"/>
    </row>
    <row r="75" spans="1:7" s="2" customFormat="1" x14ac:dyDescent="0.25">
      <c r="A75" s="6" t="s">
        <v>2307</v>
      </c>
      <c r="B75" s="6">
        <v>4042</v>
      </c>
      <c r="C75" s="18">
        <v>42510.562141203707</v>
      </c>
      <c r="D75" s="18">
        <v>42510.590046296296</v>
      </c>
      <c r="E75" s="15" t="str">
        <f t="shared" si="2"/>
        <v>4041/4042</v>
      </c>
      <c r="F75" s="15">
        <f t="shared" si="3"/>
        <v>2.7905092589207925E-2</v>
      </c>
      <c r="G75" s="10"/>
    </row>
    <row r="76" spans="1:7" s="2" customFormat="1" x14ac:dyDescent="0.25">
      <c r="A76" s="6" t="s">
        <v>2308</v>
      </c>
      <c r="B76" s="6">
        <v>4041</v>
      </c>
      <c r="C76" s="18">
        <v>42510.601620370369</v>
      </c>
      <c r="D76" s="18">
        <v>42510.631157407406</v>
      </c>
      <c r="E76" s="15" t="str">
        <f t="shared" si="2"/>
        <v>4041/4042</v>
      </c>
      <c r="F76" s="15">
        <f t="shared" si="3"/>
        <v>2.9537037036789116E-2</v>
      </c>
      <c r="G76" s="10"/>
    </row>
    <row r="77" spans="1:7" s="2" customFormat="1" x14ac:dyDescent="0.25">
      <c r="A77" s="6" t="s">
        <v>2309</v>
      </c>
      <c r="B77" s="6">
        <v>4044</v>
      </c>
      <c r="C77" s="18">
        <v>42510.572615740741</v>
      </c>
      <c r="D77" s="18">
        <v>42510.601597222223</v>
      </c>
      <c r="E77" s="15" t="str">
        <f t="shared" si="2"/>
        <v>4043/4044</v>
      </c>
      <c r="F77" s="15">
        <f t="shared" si="3"/>
        <v>2.8981481482333038E-2</v>
      </c>
      <c r="G77" s="10"/>
    </row>
    <row r="78" spans="1:7" s="2" customFormat="1" x14ac:dyDescent="0.25">
      <c r="A78" s="6" t="s">
        <v>2310</v>
      </c>
      <c r="B78" s="6">
        <v>4043</v>
      </c>
      <c r="C78" s="18">
        <v>42510.608958333331</v>
      </c>
      <c r="D78" s="18">
        <v>42510.637418981481</v>
      </c>
      <c r="E78" s="15" t="str">
        <f t="shared" si="2"/>
        <v>4043/4044</v>
      </c>
      <c r="F78" s="15">
        <f t="shared" si="3"/>
        <v>2.846064815093996E-2</v>
      </c>
      <c r="G78" s="10"/>
    </row>
    <row r="79" spans="1:7" s="2" customFormat="1" x14ac:dyDescent="0.25">
      <c r="A79" s="6" t="s">
        <v>2311</v>
      </c>
      <c r="B79" s="6">
        <v>4038</v>
      </c>
      <c r="C79" s="18">
        <v>42510.578645833331</v>
      </c>
      <c r="D79" s="18">
        <v>42510.61824074074</v>
      </c>
      <c r="E79" s="15" t="str">
        <f t="shared" si="2"/>
        <v>4037/4038</v>
      </c>
      <c r="F79" s="15">
        <f t="shared" si="3"/>
        <v>3.959490740817273E-2</v>
      </c>
      <c r="G79" s="10"/>
    </row>
    <row r="80" spans="1:7" s="2" customFormat="1" x14ac:dyDescent="0.25">
      <c r="A80" s="6" t="s">
        <v>2312</v>
      </c>
      <c r="B80" s="6">
        <v>4037</v>
      </c>
      <c r="C80" s="18">
        <v>42510.620717592596</v>
      </c>
      <c r="D80" s="18">
        <v>42510.649201388886</v>
      </c>
      <c r="E80" s="15" t="str">
        <f t="shared" si="2"/>
        <v>4037/4038</v>
      </c>
      <c r="F80" s="15">
        <f t="shared" si="3"/>
        <v>2.848379628994735E-2</v>
      </c>
      <c r="G80" s="10"/>
    </row>
    <row r="81" spans="1:7" s="2" customFormat="1" x14ac:dyDescent="0.25">
      <c r="A81" s="6" t="s">
        <v>2313</v>
      </c>
      <c r="B81" s="6">
        <v>4007</v>
      </c>
      <c r="C81" s="18">
        <v>42510.584386574075</v>
      </c>
      <c r="D81" s="18">
        <v>42510.625891203701</v>
      </c>
      <c r="E81" s="15" t="str">
        <f t="shared" si="2"/>
        <v>4007/4008</v>
      </c>
      <c r="F81" s="15">
        <f t="shared" si="3"/>
        <v>4.1504629625706002E-2</v>
      </c>
      <c r="G81" s="10"/>
    </row>
    <row r="82" spans="1:7" s="2" customFormat="1" x14ac:dyDescent="0.25">
      <c r="A82" s="6" t="s">
        <v>2314</v>
      </c>
      <c r="B82" s="6">
        <v>4008</v>
      </c>
      <c r="C82" s="18">
        <v>42510.633159722223</v>
      </c>
      <c r="D82" s="18">
        <v>42510.660219907404</v>
      </c>
      <c r="E82" s="15" t="str">
        <f t="shared" si="2"/>
        <v>4007/4008</v>
      </c>
      <c r="F82" s="15">
        <f t="shared" si="3"/>
        <v>2.7060185180744156E-2</v>
      </c>
      <c r="G82" s="10"/>
    </row>
    <row r="83" spans="1:7" s="2" customFormat="1" x14ac:dyDescent="0.25">
      <c r="A83" s="6" t="s">
        <v>2315</v>
      </c>
      <c r="B83" s="6">
        <v>4018</v>
      </c>
      <c r="C83" s="18">
        <v>42510.610162037039</v>
      </c>
      <c r="D83" s="18">
        <v>42510.637962962966</v>
      </c>
      <c r="E83" s="15" t="str">
        <f t="shared" si="2"/>
        <v>4017/4018</v>
      </c>
      <c r="F83" s="15">
        <f t="shared" si="3"/>
        <v>2.7800925927294884E-2</v>
      </c>
      <c r="G83" s="10"/>
    </row>
    <row r="84" spans="1:7" s="2" customFormat="1" x14ac:dyDescent="0.25">
      <c r="A84" s="6" t="s">
        <v>2316</v>
      </c>
      <c r="B84" s="6">
        <v>4017</v>
      </c>
      <c r="C84" s="18">
        <v>42510.64261574074</v>
      </c>
      <c r="D84" s="18">
        <v>42510.668124999997</v>
      </c>
      <c r="E84" s="15" t="str">
        <f t="shared" si="2"/>
        <v>4017/4018</v>
      </c>
      <c r="F84" s="15">
        <f t="shared" si="3"/>
        <v>2.5509259256068617E-2</v>
      </c>
      <c r="G84" s="10"/>
    </row>
    <row r="85" spans="1:7" s="2" customFormat="1" x14ac:dyDescent="0.25">
      <c r="A85" s="6" t="s">
        <v>2317</v>
      </c>
      <c r="B85" s="6">
        <v>4024</v>
      </c>
      <c r="C85" s="18">
        <v>42510.612743055557</v>
      </c>
      <c r="D85" s="18">
        <v>42510.640636574077</v>
      </c>
      <c r="E85" s="15" t="str">
        <f t="shared" si="2"/>
        <v>4023/4024</v>
      </c>
      <c r="F85" s="15">
        <f t="shared" si="3"/>
        <v>2.789351851970423E-2</v>
      </c>
      <c r="G85" s="10"/>
    </row>
    <row r="86" spans="1:7" s="2" customFormat="1" x14ac:dyDescent="0.25">
      <c r="A86" s="6" t="s">
        <v>2318</v>
      </c>
      <c r="B86" s="6">
        <v>4023</v>
      </c>
      <c r="C86" s="18">
        <v>42510.650219907409</v>
      </c>
      <c r="D86" s="18">
        <v>42510.683657407404</v>
      </c>
      <c r="E86" s="15" t="str">
        <f t="shared" si="2"/>
        <v>4023/4024</v>
      </c>
      <c r="F86" s="15">
        <f t="shared" si="3"/>
        <v>3.3437499994761311E-2</v>
      </c>
      <c r="G86" s="10"/>
    </row>
    <row r="87" spans="1:7" s="2" customFormat="1" x14ac:dyDescent="0.25">
      <c r="A87" s="6" t="s">
        <v>2319</v>
      </c>
      <c r="B87" s="6">
        <v>4011</v>
      </c>
      <c r="C87" s="18">
        <v>42510.620925925927</v>
      </c>
      <c r="D87" s="18">
        <v>42510.650243055556</v>
      </c>
      <c r="E87" s="15" t="str">
        <f t="shared" si="2"/>
        <v>4011/4012</v>
      </c>
      <c r="F87" s="15">
        <f t="shared" si="3"/>
        <v>2.9317129628907423E-2</v>
      </c>
      <c r="G87" s="10"/>
    </row>
    <row r="88" spans="1:7" s="2" customFormat="1" x14ac:dyDescent="0.25">
      <c r="A88" s="6" t="s">
        <v>2320</v>
      </c>
      <c r="B88" s="6">
        <v>4012</v>
      </c>
      <c r="C88" s="18">
        <v>42510.66033564815</v>
      </c>
      <c r="D88" s="18">
        <v>42510.703981481478</v>
      </c>
      <c r="E88" s="15" t="str">
        <f t="shared" si="2"/>
        <v>4011/4012</v>
      </c>
      <c r="F88" s="15">
        <f t="shared" si="3"/>
        <v>4.3645833327900618E-2</v>
      </c>
      <c r="G88" s="10"/>
    </row>
    <row r="89" spans="1:7" s="2" customFormat="1" x14ac:dyDescent="0.25">
      <c r="A89" s="6" t="s">
        <v>2321</v>
      </c>
      <c r="B89" s="6">
        <v>4042</v>
      </c>
      <c r="C89" s="18">
        <v>42510.63480324074</v>
      </c>
      <c r="D89" s="18">
        <v>42510.661111111112</v>
      </c>
      <c r="E89" s="15" t="str">
        <f t="shared" si="2"/>
        <v>4041/4042</v>
      </c>
      <c r="F89" s="15">
        <f t="shared" si="3"/>
        <v>2.6307870371965691E-2</v>
      </c>
      <c r="G89" s="10"/>
    </row>
    <row r="90" spans="1:7" s="2" customFormat="1" x14ac:dyDescent="0.25">
      <c r="A90" s="6" t="s">
        <v>2322</v>
      </c>
      <c r="B90" s="6">
        <v>4041</v>
      </c>
      <c r="C90" s="18">
        <v>42510.670208333337</v>
      </c>
      <c r="D90" s="18">
        <v>42510.708043981482</v>
      </c>
      <c r="E90" s="15" t="str">
        <f t="shared" si="2"/>
        <v>4041/4042</v>
      </c>
      <c r="F90" s="15">
        <f t="shared" si="3"/>
        <v>3.7835648145119194E-2</v>
      </c>
      <c r="G90" s="10"/>
    </row>
    <row r="91" spans="1:7" s="2" customFormat="1" x14ac:dyDescent="0.25">
      <c r="A91" s="6" t="s">
        <v>2323</v>
      </c>
      <c r="B91" s="6">
        <v>4044</v>
      </c>
      <c r="C91" s="18">
        <v>42510.643275462964</v>
      </c>
      <c r="D91" s="18">
        <v>42510.671203703707</v>
      </c>
      <c r="E91" s="15" t="str">
        <f t="shared" si="2"/>
        <v>4043/4044</v>
      </c>
      <c r="F91" s="15">
        <f t="shared" si="3"/>
        <v>2.792824074276723E-2</v>
      </c>
      <c r="G91" s="10"/>
    </row>
    <row r="92" spans="1:7" s="2" customFormat="1" x14ac:dyDescent="0.25">
      <c r="A92" s="6" t="s">
        <v>2324</v>
      </c>
      <c r="B92" s="6">
        <v>4043</v>
      </c>
      <c r="C92" s="18">
        <v>42510.681805555556</v>
      </c>
      <c r="D92" s="18">
        <v>42510.717881944445</v>
      </c>
      <c r="E92" s="15" t="str">
        <f t="shared" si="2"/>
        <v>4043/4044</v>
      </c>
      <c r="F92" s="15">
        <f t="shared" si="3"/>
        <v>3.6076388889341615E-2</v>
      </c>
      <c r="G92" s="10"/>
    </row>
    <row r="93" spans="1:7" s="2" customFormat="1" x14ac:dyDescent="0.25">
      <c r="A93" s="6" t="s">
        <v>2325</v>
      </c>
      <c r="B93" s="6">
        <v>4038</v>
      </c>
      <c r="C93" s="18">
        <v>42510.652013888888</v>
      </c>
      <c r="D93" s="18">
        <v>42510.682071759256</v>
      </c>
      <c r="E93" s="15" t="str">
        <f t="shared" si="2"/>
        <v>4037/4038</v>
      </c>
      <c r="F93" s="15">
        <f t="shared" si="3"/>
        <v>3.0057870368182193E-2</v>
      </c>
      <c r="G93" s="10"/>
    </row>
    <row r="94" spans="1:7" s="2" customFormat="1" x14ac:dyDescent="0.25">
      <c r="A94" s="6" t="s">
        <v>2326</v>
      </c>
      <c r="B94" s="6">
        <v>4037</v>
      </c>
      <c r="C94" s="18">
        <v>42510.691307870373</v>
      </c>
      <c r="D94" s="18">
        <v>42510.727997685186</v>
      </c>
      <c r="E94" s="15" t="str">
        <f t="shared" si="2"/>
        <v>4037/4038</v>
      </c>
      <c r="F94" s="15">
        <f t="shared" si="3"/>
        <v>3.6689814813144039E-2</v>
      </c>
      <c r="G94" s="10"/>
    </row>
    <row r="95" spans="1:7" s="2" customFormat="1" x14ac:dyDescent="0.25">
      <c r="A95" s="6" t="s">
        <v>2327</v>
      </c>
      <c r="B95" s="6">
        <v>4007</v>
      </c>
      <c r="C95" s="18">
        <v>42510.665543981479</v>
      </c>
      <c r="D95" s="18">
        <v>42510.699861111112</v>
      </c>
      <c r="E95" s="15" t="str">
        <f t="shared" si="2"/>
        <v>4007/4008</v>
      </c>
      <c r="F95" s="15">
        <f t="shared" si="3"/>
        <v>3.4317129633564036E-2</v>
      </c>
      <c r="G95" s="10"/>
    </row>
    <row r="96" spans="1:7" s="2" customFormat="1" x14ac:dyDescent="0.25">
      <c r="A96" s="6" t="s">
        <v>2328</v>
      </c>
      <c r="B96" s="6">
        <v>4008</v>
      </c>
      <c r="C96" s="18">
        <v>42510.703136574077</v>
      </c>
      <c r="D96" s="18">
        <v>42510.737384259257</v>
      </c>
      <c r="E96" s="15" t="str">
        <f t="shared" si="2"/>
        <v>4007/4008</v>
      </c>
      <c r="F96" s="15">
        <f t="shared" si="3"/>
        <v>3.424768518016208E-2</v>
      </c>
      <c r="G96" s="10"/>
    </row>
    <row r="97" spans="1:7" s="2" customFormat="1" x14ac:dyDescent="0.25">
      <c r="A97" s="6" t="s">
        <v>2329</v>
      </c>
      <c r="B97" s="6">
        <v>4018</v>
      </c>
      <c r="C97" s="18">
        <v>42510.677453703705</v>
      </c>
      <c r="D97" s="18">
        <v>42510.70449074074</v>
      </c>
      <c r="E97" s="15" t="str">
        <f t="shared" si="2"/>
        <v>4017/4018</v>
      </c>
      <c r="F97" s="15">
        <f t="shared" si="3"/>
        <v>2.7037037034460809E-2</v>
      </c>
      <c r="G97" s="10"/>
    </row>
    <row r="98" spans="1:7" s="2" customFormat="1" x14ac:dyDescent="0.25">
      <c r="A98" s="6" t="s">
        <v>2330</v>
      </c>
      <c r="B98" s="6">
        <v>4017</v>
      </c>
      <c r="C98" s="18">
        <v>42510.714108796295</v>
      </c>
      <c r="D98" s="18">
        <v>42510.745300925926</v>
      </c>
      <c r="E98" s="15" t="str">
        <f t="shared" si="2"/>
        <v>4017/4018</v>
      </c>
      <c r="F98" s="15">
        <f t="shared" si="3"/>
        <v>3.1192129630653653E-2</v>
      </c>
      <c r="G98" s="10"/>
    </row>
    <row r="99" spans="1:7" s="2" customFormat="1" x14ac:dyDescent="0.25">
      <c r="A99" s="6" t="s">
        <v>2331</v>
      </c>
      <c r="B99" s="6">
        <v>4024</v>
      </c>
      <c r="C99" s="18">
        <v>42510.688877314817</v>
      </c>
      <c r="D99" s="18">
        <v>42510.715185185189</v>
      </c>
      <c r="E99" s="15" t="str">
        <f t="shared" si="2"/>
        <v>4023/4024</v>
      </c>
      <c r="F99" s="15">
        <f t="shared" si="3"/>
        <v>2.6307870371965691E-2</v>
      </c>
      <c r="G99" s="10"/>
    </row>
    <row r="100" spans="1:7" s="2" customFormat="1" x14ac:dyDescent="0.25">
      <c r="A100" s="6" t="s">
        <v>2332</v>
      </c>
      <c r="B100" s="6">
        <v>4023</v>
      </c>
      <c r="C100" s="18">
        <v>42510.722233796296</v>
      </c>
      <c r="D100" s="18">
        <v>42510.756851851853</v>
      </c>
      <c r="E100" s="15" t="str">
        <f t="shared" si="2"/>
        <v>4023/4024</v>
      </c>
      <c r="F100" s="15">
        <f t="shared" si="3"/>
        <v>3.4618055557075422E-2</v>
      </c>
      <c r="G100" s="10"/>
    </row>
    <row r="101" spans="1:7" s="2" customFormat="1" x14ac:dyDescent="0.25">
      <c r="A101" s="6" t="s">
        <v>2333</v>
      </c>
      <c r="B101" s="6">
        <v>4011</v>
      </c>
      <c r="C101" s="18">
        <v>42510.707939814813</v>
      </c>
      <c r="D101" s="18">
        <v>42510.7421875</v>
      </c>
      <c r="E101" s="15" t="str">
        <f t="shared" si="2"/>
        <v>4011/4012</v>
      </c>
      <c r="F101" s="15">
        <f t="shared" si="3"/>
        <v>3.4247685187438037E-2</v>
      </c>
      <c r="G101" s="10"/>
    </row>
    <row r="102" spans="1:7" s="2" customFormat="1" x14ac:dyDescent="0.25">
      <c r="A102" s="6" t="s">
        <v>2334</v>
      </c>
      <c r="B102" s="6">
        <v>4012</v>
      </c>
      <c r="C102" s="18">
        <v>42510.747430555559</v>
      </c>
      <c r="D102" s="18">
        <v>42510.783888888887</v>
      </c>
      <c r="E102" s="15" t="str">
        <f t="shared" si="2"/>
        <v>4011/4012</v>
      </c>
      <c r="F102" s="15">
        <f t="shared" si="3"/>
        <v>3.6458333328482695E-2</v>
      </c>
      <c r="G102" s="10"/>
    </row>
    <row r="103" spans="1:7" s="2" customFormat="1" x14ac:dyDescent="0.25">
      <c r="A103" s="6" t="s">
        <v>2335</v>
      </c>
      <c r="B103" s="6">
        <v>4042</v>
      </c>
      <c r="C103" s="18">
        <v>42510.717430555553</v>
      </c>
      <c r="D103" s="18">
        <v>42510.745405092595</v>
      </c>
      <c r="E103" s="15" t="str">
        <f t="shared" si="2"/>
        <v>4041/4042</v>
      </c>
      <c r="F103" s="15">
        <f t="shared" si="3"/>
        <v>2.7974537042609882E-2</v>
      </c>
      <c r="G103" s="10"/>
    </row>
    <row r="104" spans="1:7" s="2" customFormat="1" x14ac:dyDescent="0.25">
      <c r="A104" s="6" t="s">
        <v>2336</v>
      </c>
      <c r="B104" s="6">
        <v>4041</v>
      </c>
      <c r="C104" s="18">
        <v>42510.75273148148</v>
      </c>
      <c r="D104" s="18">
        <v>42510.789363425924</v>
      </c>
      <c r="E104" s="15" t="str">
        <f t="shared" si="2"/>
        <v>4041/4042</v>
      </c>
      <c r="F104" s="15">
        <f t="shared" si="3"/>
        <v>3.6631944443797693E-2</v>
      </c>
      <c r="G104" s="10"/>
    </row>
    <row r="105" spans="1:7" s="2" customFormat="1" x14ac:dyDescent="0.25">
      <c r="A105" s="6" t="s">
        <v>2337</v>
      </c>
      <c r="B105" s="6">
        <v>4044</v>
      </c>
      <c r="C105" s="18">
        <v>42510.719687500001</v>
      </c>
      <c r="D105" s="18">
        <v>42510.754074074073</v>
      </c>
      <c r="E105" s="15" t="str">
        <f t="shared" si="2"/>
        <v>4043/4044</v>
      </c>
      <c r="F105" s="15">
        <f t="shared" si="3"/>
        <v>3.4386574072414078E-2</v>
      </c>
      <c r="G105" s="10"/>
    </row>
    <row r="106" spans="1:7" s="2" customFormat="1" x14ac:dyDescent="0.25">
      <c r="A106" s="6" t="s">
        <v>2338</v>
      </c>
      <c r="B106" s="6">
        <v>4043</v>
      </c>
      <c r="C106" s="18">
        <v>42510.756620370368</v>
      </c>
      <c r="D106" s="18">
        <v>42510.781284722223</v>
      </c>
      <c r="E106" s="15" t="str">
        <f t="shared" si="2"/>
        <v>4043/4044</v>
      </c>
      <c r="F106" s="15">
        <f t="shared" si="3"/>
        <v>2.4664351854880806E-2</v>
      </c>
      <c r="G106" s="10" t="s">
        <v>2381</v>
      </c>
    </row>
    <row r="107" spans="1:7" s="2" customFormat="1" x14ac:dyDescent="0.25">
      <c r="A107" s="6" t="s">
        <v>2339</v>
      </c>
      <c r="B107" s="6">
        <v>4038</v>
      </c>
      <c r="C107" s="18">
        <v>42510.730833333335</v>
      </c>
      <c r="D107" s="18">
        <v>42510.764305555553</v>
      </c>
      <c r="E107" s="15" t="str">
        <f t="shared" si="2"/>
        <v>4037/4038</v>
      </c>
      <c r="F107" s="15">
        <f t="shared" si="3"/>
        <v>3.347222221782431E-2</v>
      </c>
      <c r="G107" s="10"/>
    </row>
    <row r="108" spans="1:7" s="2" customFormat="1" x14ac:dyDescent="0.25">
      <c r="A108" s="6" t="s">
        <v>2340</v>
      </c>
      <c r="B108" s="6">
        <v>4037</v>
      </c>
      <c r="C108" s="18">
        <v>42510.76767361111</v>
      </c>
      <c r="D108" s="18">
        <v>42510.786319444444</v>
      </c>
      <c r="E108" s="15" t="str">
        <f t="shared" si="2"/>
        <v>4037/4038</v>
      </c>
      <c r="F108" s="15">
        <f t="shared" si="3"/>
        <v>1.8645833333721384E-2</v>
      </c>
      <c r="G108" s="10" t="s">
        <v>2381</v>
      </c>
    </row>
    <row r="109" spans="1:7" s="2" customFormat="1" x14ac:dyDescent="0.25">
      <c r="A109" s="6" t="s">
        <v>2341</v>
      </c>
      <c r="B109" s="6">
        <v>4007</v>
      </c>
      <c r="C109" s="18">
        <v>42510.744976851849</v>
      </c>
      <c r="D109" s="18">
        <v>42510.776354166665</v>
      </c>
      <c r="E109" s="15" t="str">
        <f t="shared" si="2"/>
        <v>4007/4008</v>
      </c>
      <c r="F109" s="15">
        <f t="shared" si="3"/>
        <v>3.1377314815472346E-2</v>
      </c>
      <c r="G109" s="10"/>
    </row>
    <row r="110" spans="1:7" s="2" customFormat="1" x14ac:dyDescent="0.25">
      <c r="A110" s="6" t="s">
        <v>2342</v>
      </c>
      <c r="B110" s="6">
        <v>4008</v>
      </c>
      <c r="C110" s="18">
        <v>42510.781481481485</v>
      </c>
      <c r="D110" s="18">
        <v>42510.810949074075</v>
      </c>
      <c r="E110" s="15" t="str">
        <f t="shared" si="2"/>
        <v>4007/4008</v>
      </c>
      <c r="F110" s="15">
        <f t="shared" si="3"/>
        <v>2.9467592590663116E-2</v>
      </c>
      <c r="G110" s="10"/>
    </row>
    <row r="111" spans="1:7" s="2" customFormat="1" x14ac:dyDescent="0.25">
      <c r="A111" s="6" t="s">
        <v>2343</v>
      </c>
      <c r="B111" s="6">
        <v>4018</v>
      </c>
      <c r="C111" s="18">
        <v>42510.76021990741</v>
      </c>
      <c r="D111" s="18">
        <v>42510.796180555553</v>
      </c>
      <c r="E111" s="15" t="str">
        <f t="shared" si="2"/>
        <v>4017/4018</v>
      </c>
      <c r="F111" s="15">
        <f t="shared" si="3"/>
        <v>3.5960648143372964E-2</v>
      </c>
      <c r="G111" s="10"/>
    </row>
    <row r="112" spans="1:7" s="2" customFormat="1" x14ac:dyDescent="0.25">
      <c r="A112" s="6" t="s">
        <v>2344</v>
      </c>
      <c r="B112" s="6">
        <v>4017</v>
      </c>
      <c r="C112" s="18">
        <v>42510.798958333333</v>
      </c>
      <c r="D112" s="18">
        <v>42510.835509259261</v>
      </c>
      <c r="E112" s="15" t="str">
        <f t="shared" si="2"/>
        <v>4017/4018</v>
      </c>
      <c r="F112" s="15">
        <f t="shared" si="3"/>
        <v>3.6550925928167999E-2</v>
      </c>
      <c r="G112" s="10"/>
    </row>
    <row r="113" spans="1:15" s="2" customFormat="1" x14ac:dyDescent="0.25">
      <c r="A113" s="6" t="s">
        <v>2345</v>
      </c>
      <c r="B113" s="6">
        <v>4024</v>
      </c>
      <c r="C113" s="18">
        <v>42510.764537037037</v>
      </c>
      <c r="D113" s="18">
        <v>42510.799745370372</v>
      </c>
      <c r="E113" s="15" t="str">
        <f t="shared" si="2"/>
        <v>4023/4024</v>
      </c>
      <c r="F113" s="15">
        <f t="shared" si="3"/>
        <v>3.5208333334594499E-2</v>
      </c>
      <c r="G113" s="10"/>
    </row>
    <row r="114" spans="1:15" s="2" customFormat="1" x14ac:dyDescent="0.25">
      <c r="A114" s="6" t="s">
        <v>2346</v>
      </c>
      <c r="B114" s="6">
        <v>4023</v>
      </c>
      <c r="C114" s="18">
        <v>42510.805034722223</v>
      </c>
      <c r="D114" s="18">
        <v>42510.840162037035</v>
      </c>
      <c r="E114" s="15" t="str">
        <f t="shared" si="2"/>
        <v>4023/4024</v>
      </c>
      <c r="F114" s="15">
        <f t="shared" si="3"/>
        <v>3.5127314811688848E-2</v>
      </c>
      <c r="G114" s="10"/>
    </row>
    <row r="115" spans="1:15" s="2" customFormat="1" x14ac:dyDescent="0.25">
      <c r="A115" s="6" t="s">
        <v>2347</v>
      </c>
      <c r="B115" s="6">
        <v>4029</v>
      </c>
      <c r="C115" s="18">
        <v>42510.780277777776</v>
      </c>
      <c r="D115" s="18">
        <v>42510.808391203704</v>
      </c>
      <c r="E115" s="15" t="str">
        <f t="shared" si="2"/>
        <v>4029/4030</v>
      </c>
      <c r="F115" s="15">
        <f t="shared" si="3"/>
        <v>2.8113425927585922E-2</v>
      </c>
      <c r="G115" s="10"/>
    </row>
    <row r="116" spans="1:15" s="2" customFormat="1" x14ac:dyDescent="0.25">
      <c r="A116" s="6" t="s">
        <v>2348</v>
      </c>
      <c r="B116" s="6">
        <v>4030</v>
      </c>
      <c r="C116" s="18">
        <v>42510.811608796299</v>
      </c>
      <c r="D116" s="18">
        <v>42510.845277777778</v>
      </c>
      <c r="E116" s="15" t="str">
        <f t="shared" si="2"/>
        <v>4029/4030</v>
      </c>
      <c r="F116" s="15">
        <f t="shared" si="3"/>
        <v>3.3668981479422655E-2</v>
      </c>
      <c r="G116" s="10"/>
    </row>
    <row r="117" spans="1:15" s="2" customFormat="1" x14ac:dyDescent="0.25">
      <c r="A117" s="6" t="s">
        <v>2349</v>
      </c>
      <c r="B117" s="6">
        <v>4042</v>
      </c>
      <c r="C117" s="18">
        <v>42510.796273148146</v>
      </c>
      <c r="D117" s="18">
        <v>42510.827037037037</v>
      </c>
      <c r="E117" s="15" t="str">
        <f t="shared" si="2"/>
        <v>4041/4042</v>
      </c>
      <c r="F117" s="15">
        <f t="shared" si="3"/>
        <v>3.0763888891669922E-2</v>
      </c>
      <c r="G117" s="10"/>
    </row>
    <row r="118" spans="1:15" s="2" customFormat="1" x14ac:dyDescent="0.25">
      <c r="A118" s="6" t="s">
        <v>2350</v>
      </c>
      <c r="B118" s="6">
        <v>4041</v>
      </c>
      <c r="C118" s="18">
        <v>42510.830324074072</v>
      </c>
      <c r="D118" s="18">
        <v>42510.862951388888</v>
      </c>
      <c r="E118" s="15" t="str">
        <f t="shared" si="2"/>
        <v>4041/4042</v>
      </c>
      <c r="F118" s="15">
        <f t="shared" si="3"/>
        <v>3.2627314816636499E-2</v>
      </c>
      <c r="G118" s="10"/>
    </row>
    <row r="119" spans="1:15" s="2" customFormat="1" x14ac:dyDescent="0.25">
      <c r="A119" s="6" t="s">
        <v>2351</v>
      </c>
      <c r="B119" s="6">
        <v>4007</v>
      </c>
      <c r="C119" s="18">
        <v>42510.815972222219</v>
      </c>
      <c r="D119" s="18">
        <v>42510.817071759258</v>
      </c>
      <c r="E119" s="15" t="str">
        <f t="shared" si="2"/>
        <v>4007/4008</v>
      </c>
      <c r="F119" s="15">
        <f t="shared" si="3"/>
        <v>1.0995370394084603E-3</v>
      </c>
      <c r="G119" s="10" t="s">
        <v>785</v>
      </c>
    </row>
    <row r="120" spans="1:15" s="2" customFormat="1" x14ac:dyDescent="0.25">
      <c r="A120" s="6" t="s">
        <v>2352</v>
      </c>
      <c r="B120" s="6">
        <v>4008</v>
      </c>
      <c r="C120" s="18">
        <v>42510.857754629629</v>
      </c>
      <c r="D120" s="18">
        <v>42510.89435185185</v>
      </c>
      <c r="E120" s="15" t="str">
        <f t="shared" si="2"/>
        <v>4007/4008</v>
      </c>
      <c r="F120" s="15">
        <f t="shared" si="3"/>
        <v>3.6597222220734693E-2</v>
      </c>
      <c r="G120" s="10"/>
      <c r="H120"/>
    </row>
    <row r="121" spans="1:15" s="2" customFormat="1" x14ac:dyDescent="0.25">
      <c r="A121" s="6" t="s">
        <v>2353</v>
      </c>
      <c r="B121" s="6">
        <v>4023</v>
      </c>
      <c r="C121" s="18">
        <v>42510.881956018522</v>
      </c>
      <c r="D121" s="18">
        <v>42510.919965277775</v>
      </c>
      <c r="E121" s="15" t="str">
        <f t="shared" si="2"/>
        <v>4023/4024</v>
      </c>
      <c r="F121" s="15">
        <f t="shared" si="3"/>
        <v>3.8009259253158234E-2</v>
      </c>
      <c r="G121" s="10"/>
      <c r="H121"/>
    </row>
    <row r="122" spans="1:15" s="2" customFormat="1" x14ac:dyDescent="0.25">
      <c r="A122" s="6" t="s">
        <v>2354</v>
      </c>
      <c r="B122" s="6">
        <v>4029</v>
      </c>
      <c r="C122" s="18">
        <v>42510.851597222223</v>
      </c>
      <c r="D122" s="18">
        <v>42510.887256944443</v>
      </c>
      <c r="E122" s="15" t="str">
        <f t="shared" si="2"/>
        <v>4029/4030</v>
      </c>
      <c r="F122" s="15">
        <f t="shared" si="3"/>
        <v>3.5659722219861578E-2</v>
      </c>
      <c r="G122" s="10"/>
      <c r="H122"/>
    </row>
    <row r="123" spans="1:15" x14ac:dyDescent="0.25">
      <c r="A123" s="6" t="s">
        <v>2355</v>
      </c>
      <c r="B123" s="6">
        <v>4030</v>
      </c>
      <c r="C123" s="18">
        <v>42510.891793981478</v>
      </c>
      <c r="D123" s="18">
        <v>42510.927627314813</v>
      </c>
      <c r="E123" s="15" t="str">
        <f t="shared" si="2"/>
        <v>4029/4030</v>
      </c>
      <c r="F123" s="15">
        <f t="shared" si="3"/>
        <v>3.5833333335176576E-2</v>
      </c>
      <c r="G123" s="10"/>
      <c r="J123" s="2"/>
      <c r="K123" s="2"/>
    </row>
    <row r="124" spans="1:15" x14ac:dyDescent="0.25">
      <c r="A124" s="6" t="s">
        <v>2356</v>
      </c>
      <c r="B124" s="6">
        <v>4042</v>
      </c>
      <c r="C124" s="18">
        <v>42510.870972222219</v>
      </c>
      <c r="D124" s="18">
        <v>42510.907210648147</v>
      </c>
      <c r="E124" s="15" t="str">
        <f t="shared" si="2"/>
        <v>4041/4042</v>
      </c>
      <c r="F124" s="15">
        <f t="shared" si="3"/>
        <v>3.623842592787696E-2</v>
      </c>
      <c r="G124" s="10"/>
      <c r="I124" s="2"/>
      <c r="J124" s="2"/>
      <c r="K124" s="2"/>
    </row>
    <row r="125" spans="1:15" s="2" customFormat="1" x14ac:dyDescent="0.25">
      <c r="A125" s="6" t="s">
        <v>2357</v>
      </c>
      <c r="B125" s="6">
        <v>4041</v>
      </c>
      <c r="C125" s="18">
        <v>42510.910115740742</v>
      </c>
      <c r="D125" s="18">
        <v>42510.944467592592</v>
      </c>
      <c r="E125" s="15" t="str">
        <f t="shared" si="2"/>
        <v>4041/4042</v>
      </c>
      <c r="F125" s="15">
        <f t="shared" si="3"/>
        <v>3.4351851849351078E-2</v>
      </c>
      <c r="G125" s="10"/>
      <c r="H125"/>
      <c r="L125"/>
      <c r="M125"/>
      <c r="N125"/>
      <c r="O125"/>
    </row>
    <row r="126" spans="1:15" x14ac:dyDescent="0.25">
      <c r="A126" s="6" t="s">
        <v>2358</v>
      </c>
      <c r="B126" s="6">
        <v>4007</v>
      </c>
      <c r="C126" s="18">
        <v>42510.899062500001</v>
      </c>
      <c r="D126" s="18">
        <v>42510.931331018517</v>
      </c>
      <c r="E126" s="15" t="str">
        <f t="shared" si="2"/>
        <v>4007/4008</v>
      </c>
      <c r="F126" s="15">
        <f t="shared" si="3"/>
        <v>3.2268518516502809E-2</v>
      </c>
      <c r="G126" s="10"/>
      <c r="J126" s="2"/>
      <c r="K126" s="2"/>
    </row>
    <row r="127" spans="1:15" x14ac:dyDescent="0.25">
      <c r="A127" s="6" t="s">
        <v>2359</v>
      </c>
      <c r="B127" s="6">
        <v>4008</v>
      </c>
      <c r="C127" s="18">
        <v>42510.938194444447</v>
      </c>
      <c r="D127" s="18">
        <v>42510.970300925925</v>
      </c>
      <c r="E127" s="15" t="str">
        <f t="shared" si="2"/>
        <v>4007/4008</v>
      </c>
      <c r="F127" s="15">
        <f t="shared" si="3"/>
        <v>3.2106481477967463E-2</v>
      </c>
      <c r="G127" s="10"/>
      <c r="J127" s="2"/>
      <c r="K127" s="2"/>
    </row>
    <row r="128" spans="1:15" x14ac:dyDescent="0.25">
      <c r="A128" s="6" t="s">
        <v>2360</v>
      </c>
      <c r="B128" s="6">
        <v>4018</v>
      </c>
      <c r="C128" s="18">
        <v>42510.916261574072</v>
      </c>
      <c r="D128" s="18">
        <v>42510.952523148146</v>
      </c>
      <c r="E128" s="15" t="str">
        <f t="shared" si="2"/>
        <v>4017/4018</v>
      </c>
      <c r="F128" s="15">
        <f t="shared" si="3"/>
        <v>3.6261574074160308E-2</v>
      </c>
      <c r="G128" s="10"/>
      <c r="J128" s="2"/>
      <c r="K128" s="2"/>
    </row>
    <row r="129" spans="1:7" x14ac:dyDescent="0.25">
      <c r="A129" s="6" t="s">
        <v>2361</v>
      </c>
      <c r="B129" s="6">
        <v>4017</v>
      </c>
      <c r="C129" s="18">
        <v>42510.956689814811</v>
      </c>
      <c r="D129" s="18">
        <v>42510.987083333333</v>
      </c>
      <c r="E129" s="15" t="str">
        <f t="shared" ref="E129:E141" si="4">IF(ISEVEN(B129),(B129-1)&amp;"/"&amp;B129,B129&amp;"/"&amp;(B129+1))</f>
        <v>4017/4018</v>
      </c>
      <c r="F129" s="15">
        <f t="shared" ref="F129:F141" si="5">D129-C129</f>
        <v>3.0393518522032537E-2</v>
      </c>
      <c r="G129" s="10"/>
    </row>
    <row r="130" spans="1:7" x14ac:dyDescent="0.25">
      <c r="A130" s="6" t="s">
        <v>2362</v>
      </c>
      <c r="B130" s="6">
        <v>4029</v>
      </c>
      <c r="C130" s="18">
        <v>42510.931921296295</v>
      </c>
      <c r="D130" s="18">
        <v>42510.966932870368</v>
      </c>
      <c r="E130" s="15" t="str">
        <f t="shared" si="4"/>
        <v>4029/4030</v>
      </c>
      <c r="F130" s="15">
        <f t="shared" si="5"/>
        <v>3.5011574072996154E-2</v>
      </c>
      <c r="G130" s="10"/>
    </row>
    <row r="131" spans="1:7" x14ac:dyDescent="0.25">
      <c r="A131" s="6" t="s">
        <v>2363</v>
      </c>
      <c r="B131" s="6">
        <v>4030</v>
      </c>
      <c r="C131" s="18">
        <v>42510.97446759259</v>
      </c>
      <c r="D131" s="18">
        <v>42511.009733796294</v>
      </c>
      <c r="E131" s="15" t="str">
        <f t="shared" si="4"/>
        <v>4029/4030</v>
      </c>
      <c r="F131" s="15">
        <f t="shared" si="5"/>
        <v>3.5266203703940846E-2</v>
      </c>
      <c r="G131" s="10"/>
    </row>
    <row r="132" spans="1:7" x14ac:dyDescent="0.25">
      <c r="A132" s="6" t="s">
        <v>2364</v>
      </c>
      <c r="B132" s="6">
        <v>4042</v>
      </c>
      <c r="C132" s="18">
        <v>42510.950636574074</v>
      </c>
      <c r="D132" s="18">
        <v>42510.993796296294</v>
      </c>
      <c r="E132" s="15" t="str">
        <f t="shared" si="4"/>
        <v>4041/4042</v>
      </c>
      <c r="F132" s="15">
        <f t="shared" si="5"/>
        <v>4.315972221957054E-2</v>
      </c>
      <c r="G132" s="10"/>
    </row>
    <row r="133" spans="1:7" x14ac:dyDescent="0.25">
      <c r="A133" s="6" t="s">
        <v>2365</v>
      </c>
      <c r="B133" s="6">
        <v>4041</v>
      </c>
      <c r="C133" s="18">
        <v>42510.997303240743</v>
      </c>
      <c r="D133" s="18">
        <v>42511.03702546296</v>
      </c>
      <c r="E133" s="15" t="str">
        <f t="shared" si="4"/>
        <v>4041/4042</v>
      </c>
      <c r="F133" s="15">
        <f t="shared" si="5"/>
        <v>3.9722222216369119E-2</v>
      </c>
      <c r="G133" s="10"/>
    </row>
    <row r="134" spans="1:7" x14ac:dyDescent="0.25">
      <c r="A134" s="6" t="s">
        <v>2366</v>
      </c>
      <c r="B134" s="6">
        <v>4007</v>
      </c>
      <c r="C134" s="18">
        <v>42510.974803240744</v>
      </c>
      <c r="D134" s="18">
        <v>42511.012488425928</v>
      </c>
      <c r="E134" s="15" t="str">
        <f t="shared" si="4"/>
        <v>4007/4008</v>
      </c>
      <c r="F134" s="15">
        <f t="shared" si="5"/>
        <v>3.7685185183363501E-2</v>
      </c>
      <c r="G134" s="10"/>
    </row>
    <row r="135" spans="1:7" x14ac:dyDescent="0.25">
      <c r="A135" s="6" t="s">
        <v>2367</v>
      </c>
      <c r="B135" s="6">
        <v>4008</v>
      </c>
      <c r="C135" s="18">
        <v>42511.018564814818</v>
      </c>
      <c r="D135" s="18">
        <v>42511.060011574074</v>
      </c>
      <c r="E135" s="15" t="str">
        <f t="shared" si="4"/>
        <v>4007/4008</v>
      </c>
      <c r="F135" s="15">
        <f t="shared" si="5"/>
        <v>4.1446759256359655E-2</v>
      </c>
      <c r="G135" s="10"/>
    </row>
    <row r="136" spans="1:7" x14ac:dyDescent="0.25">
      <c r="A136" s="6" t="s">
        <v>2368</v>
      </c>
      <c r="B136" s="6">
        <v>4018</v>
      </c>
      <c r="C136" s="18">
        <v>42510.990011574075</v>
      </c>
      <c r="D136" s="18">
        <v>42511.033622685187</v>
      </c>
      <c r="E136" s="15" t="str">
        <f t="shared" si="4"/>
        <v>4017/4018</v>
      </c>
      <c r="F136" s="15">
        <f t="shared" si="5"/>
        <v>4.3611111112113576E-2</v>
      </c>
      <c r="G136" s="10"/>
    </row>
    <row r="137" spans="1:7" x14ac:dyDescent="0.25">
      <c r="A137" s="6" t="s">
        <v>2369</v>
      </c>
      <c r="B137" s="6">
        <v>4017</v>
      </c>
      <c r="C137" s="18">
        <v>42511.038668981484</v>
      </c>
      <c r="D137" s="18">
        <v>42511.070868055554</v>
      </c>
      <c r="E137" s="15" t="str">
        <f t="shared" si="4"/>
        <v>4017/4018</v>
      </c>
      <c r="F137" s="15">
        <f t="shared" si="5"/>
        <v>3.219907407037681E-2</v>
      </c>
      <c r="G137" s="10"/>
    </row>
    <row r="138" spans="1:7" x14ac:dyDescent="0.25">
      <c r="A138" s="6" t="s">
        <v>2370</v>
      </c>
      <c r="B138" s="6">
        <v>4029</v>
      </c>
      <c r="C138" s="18">
        <v>42511.013495370367</v>
      </c>
      <c r="D138" s="18">
        <v>42511.056851851848</v>
      </c>
      <c r="E138" s="15" t="str">
        <f t="shared" si="4"/>
        <v>4029/4030</v>
      </c>
      <c r="F138" s="15">
        <f t="shared" si="5"/>
        <v>4.3356481481168885E-2</v>
      </c>
      <c r="G138" s="10"/>
    </row>
    <row r="139" spans="1:7" x14ac:dyDescent="0.25">
      <c r="A139" s="6" t="s">
        <v>2371</v>
      </c>
      <c r="B139" s="6">
        <v>4030</v>
      </c>
      <c r="C139" s="18">
        <v>42511.058831018519</v>
      </c>
      <c r="D139" s="18">
        <v>42511.09138888889</v>
      </c>
      <c r="E139" s="15" t="str">
        <f t="shared" si="4"/>
        <v>4029/4030</v>
      </c>
      <c r="F139" s="15">
        <f t="shared" si="5"/>
        <v>3.25578703705105E-2</v>
      </c>
      <c r="G139" s="10"/>
    </row>
    <row r="140" spans="1:7" x14ac:dyDescent="0.25">
      <c r="A140" s="6" t="s">
        <v>2372</v>
      </c>
      <c r="B140" s="6">
        <v>4042</v>
      </c>
      <c r="C140" s="18">
        <v>42511.041006944448</v>
      </c>
      <c r="D140" s="18">
        <v>42511.070509259262</v>
      </c>
      <c r="E140" s="15" t="str">
        <f t="shared" si="4"/>
        <v>4041/4042</v>
      </c>
      <c r="F140" s="15">
        <f t="shared" si="5"/>
        <v>2.9502314813726116E-2</v>
      </c>
      <c r="G140" s="10"/>
    </row>
    <row r="141" spans="1:7" x14ac:dyDescent="0.25">
      <c r="A141" s="6" t="s">
        <v>2373</v>
      </c>
      <c r="B141" s="6">
        <v>4041</v>
      </c>
      <c r="C141" s="18">
        <v>42511.076701388891</v>
      </c>
      <c r="D141" s="18">
        <v>42511.109942129631</v>
      </c>
      <c r="E141" s="15" t="str">
        <f t="shared" si="4"/>
        <v>4041/4042</v>
      </c>
      <c r="F141" s="15">
        <f t="shared" si="5"/>
        <v>3.3240740740438923E-2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1036" priority="14">
      <formula>#REF!&gt;#REF!</formula>
    </cfRule>
    <cfRule type="expression" dxfId="1035" priority="15">
      <formula>#REF!&gt;0</formula>
    </cfRule>
    <cfRule type="expression" dxfId="1034" priority="16">
      <formula>#REF!&gt;0</formula>
    </cfRule>
  </conditionalFormatting>
  <conditionalFormatting sqref="A3:B6 A14:B14 A73:B73">
    <cfRule type="expression" dxfId="1033" priority="12">
      <formula>$P3&gt;0</formula>
    </cfRule>
    <cfRule type="expression" dxfId="1032" priority="13">
      <formula>$O3&gt;0</formula>
    </cfRule>
  </conditionalFormatting>
  <conditionalFormatting sqref="A9:F141 G9:G136 A3:G8">
    <cfRule type="expression" dxfId="1031" priority="10">
      <formula>NOT(ISBLANK($G3))</formula>
    </cfRule>
  </conditionalFormatting>
  <conditionalFormatting sqref="A27:B41 A45:B45 A49:B51 A57:B59 A63:B64 A68:B69 A74:B79 A83:B91 A95:B95 A104:B105 A7:B8">
    <cfRule type="expression" dxfId="1030" priority="17">
      <formula>$P9&gt;0</formula>
    </cfRule>
    <cfRule type="expression" dxfId="1029" priority="18">
      <formula>$O9&gt;0</formula>
    </cfRule>
  </conditionalFormatting>
  <conditionalFormatting sqref="A43:B44 A93:B94 A9:B12 A15:B26 A53:B56 A61:B62 A66:B67 A81:B82 A97:B98 A71:B71 A107:B108">
    <cfRule type="expression" dxfId="1028" priority="20">
      <formula>$P10&gt;0</formula>
    </cfRule>
    <cfRule type="expression" dxfId="1027" priority="21">
      <formula>$O10&gt;0</formula>
    </cfRule>
  </conditionalFormatting>
  <conditionalFormatting sqref="A109:B112 A99:B102">
    <cfRule type="expression" dxfId="1026" priority="23">
      <formula>$P102&gt;0</formula>
    </cfRule>
    <cfRule type="expression" dxfId="1025" priority="24">
      <formula>$O102&gt;0</formula>
    </cfRule>
  </conditionalFormatting>
  <conditionalFormatting sqref="A113:B114">
    <cfRule type="expression" dxfId="1024" priority="26">
      <formula>$P118&gt;0</formula>
    </cfRule>
    <cfRule type="expression" dxfId="1023" priority="27">
      <formula>$O118&gt;0</formula>
    </cfRule>
  </conditionalFormatting>
  <conditionalFormatting sqref="A116:B116">
    <cfRule type="expression" dxfId="1022" priority="29">
      <formula>$P121&gt;0</formula>
    </cfRule>
    <cfRule type="expression" dxfId="1021" priority="30">
      <formula>$O121&gt;0</formula>
    </cfRule>
  </conditionalFormatting>
  <conditionalFormatting sqref="A117:B117">
    <cfRule type="expression" dxfId="1020" priority="32">
      <formula>$P123&gt;0</formula>
    </cfRule>
    <cfRule type="expression" dxfId="1019" priority="33">
      <formula>$O123&gt;0</formula>
    </cfRule>
  </conditionalFormatting>
  <conditionalFormatting sqref="A121:B141">
    <cfRule type="expression" dxfId="1018" priority="35">
      <formula>$P130&gt;0</formula>
    </cfRule>
    <cfRule type="expression" dxfId="1017" priority="36">
      <formula>$O130&gt;0</formula>
    </cfRule>
  </conditionalFormatting>
  <conditionalFormatting sqref="A118:B118">
    <cfRule type="expression" dxfId="1016" priority="42">
      <formula>$P125&gt;0</formula>
    </cfRule>
    <cfRule type="expression" dxfId="1015" priority="43">
      <formula>$O125&gt;0</formula>
    </cfRule>
  </conditionalFormatting>
  <conditionalFormatting sqref="A42:B42 A92:B92">
    <cfRule type="expression" dxfId="1014" priority="45">
      <formula>#REF!&gt;0</formula>
    </cfRule>
    <cfRule type="expression" dxfId="1013" priority="46">
      <formula>#REF!&gt;0</formula>
    </cfRule>
  </conditionalFormatting>
  <conditionalFormatting sqref="A48:B48">
    <cfRule type="expression" dxfId="1012" priority="48">
      <formula>$P48&gt;0</formula>
    </cfRule>
    <cfRule type="expression" dxfId="1011" priority="49">
      <formula>$O48&gt;0</formula>
    </cfRule>
  </conditionalFormatting>
  <conditionalFormatting sqref="A46:B47">
    <cfRule type="expression" dxfId="1010" priority="50">
      <formula>#REF!&gt;0</formula>
    </cfRule>
    <cfRule type="expression" dxfId="1009" priority="51">
      <formula>#REF!&gt;0</formula>
    </cfRule>
  </conditionalFormatting>
  <conditionalFormatting sqref="A13:B13">
    <cfRule type="expression" dxfId="1008" priority="54">
      <formula>#REF!&gt;0</formula>
    </cfRule>
    <cfRule type="expression" dxfId="1007" priority="55">
      <formula>#REF!&gt;0</formula>
    </cfRule>
  </conditionalFormatting>
  <conditionalFormatting sqref="A52:B52 A60:B60">
    <cfRule type="expression" dxfId="1006" priority="57">
      <formula>#REF!&gt;0</formula>
    </cfRule>
    <cfRule type="expression" dxfId="1005" priority="58">
      <formula>#REF!&gt;0</formula>
    </cfRule>
  </conditionalFormatting>
  <conditionalFormatting sqref="A65:B65 A70:B70 A80:B80 A96:B96">
    <cfRule type="expression" dxfId="1004" priority="61">
      <formula>#REF!&gt;0</formula>
    </cfRule>
    <cfRule type="expression" dxfId="1003" priority="62">
      <formula>#REF!&gt;0</formula>
    </cfRule>
  </conditionalFormatting>
  <conditionalFormatting sqref="A72:B72">
    <cfRule type="expression" dxfId="1002" priority="394">
      <formula>#REF!&gt;0</formula>
    </cfRule>
    <cfRule type="expression" dxfId="1001" priority="395">
      <formula>#REF!&gt;0</formula>
    </cfRule>
  </conditionalFormatting>
  <conditionalFormatting sqref="A103:B103">
    <cfRule type="expression" dxfId="1000" priority="415">
      <formula>#REF!&gt;0</formula>
    </cfRule>
    <cfRule type="expression" dxfId="999" priority="416">
      <formula>#REF!&gt;0</formula>
    </cfRule>
  </conditionalFormatting>
  <conditionalFormatting sqref="A106:B106">
    <cfRule type="expression" dxfId="998" priority="436">
      <formula>#REF!&gt;0</formula>
    </cfRule>
    <cfRule type="expression" dxfId="997" priority="437">
      <formula>#REF!&gt;0</formula>
    </cfRule>
  </conditionalFormatting>
  <conditionalFormatting sqref="A115:B115">
    <cfRule type="expression" dxfId="996" priority="454">
      <formula>#REF!&gt;0</formula>
    </cfRule>
    <cfRule type="expression" dxfId="995" priority="455">
      <formula>#REF!&gt;0</formula>
    </cfRule>
  </conditionalFormatting>
  <conditionalFormatting sqref="A119:B120">
    <cfRule type="expression" dxfId="994" priority="456">
      <formula>$P127&gt;0</formula>
    </cfRule>
    <cfRule type="expression" dxfId="993" priority="457">
      <formula>$O127&gt;0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16ED5485-AD63-4B8E-8059-E12F6D8911A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 A14:B14</xm:sqref>
        </x14:conditionalFormatting>
        <x14:conditionalFormatting xmlns:xm="http://schemas.microsoft.com/office/excel/2006/main">
          <x14:cfRule type="expression" priority="19" id="{E1968A01-FDEB-4D89-96CB-7C26A0FD9E1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A45:B45 A49:B51 A57:B59 A63:B64 A68:B69 A74:B79 A83:B91 A95:B95</xm:sqref>
        </x14:conditionalFormatting>
        <x14:conditionalFormatting xmlns:xm="http://schemas.microsoft.com/office/excel/2006/main">
          <x14:cfRule type="expression" priority="22" id="{E42AD1BD-2E61-4FBF-84F7-D39C4ED637FC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 A93:B94 A9:B12 A15:B26</xm:sqref>
        </x14:conditionalFormatting>
        <x14:conditionalFormatting xmlns:xm="http://schemas.microsoft.com/office/excel/2006/main">
          <x14:cfRule type="expression" priority="25" id="{E7D923AE-9192-4758-B2DC-9BA02D04D38A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A109:B112 A99:B102</xm:sqref>
        </x14:conditionalFormatting>
        <x14:conditionalFormatting xmlns:xm="http://schemas.microsoft.com/office/excel/2006/main">
          <x14:cfRule type="expression" priority="28" id="{FD3EE508-4309-4FD8-BC33-EBAEA6E2DEC8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A113:B114</xm:sqref>
        </x14:conditionalFormatting>
        <x14:conditionalFormatting xmlns:xm="http://schemas.microsoft.com/office/excel/2006/main">
          <x14:cfRule type="expression" priority="31" id="{C3ABB796-BC27-4790-A651-C6BB022AE2BC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4" id="{82C0C5EB-37C7-44A5-A3D5-7C444EF9FF67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37" id="{9AE51084-9723-4D64-89F4-B114B92DCF45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A121:B141</xm:sqref>
        </x14:conditionalFormatting>
        <x14:conditionalFormatting xmlns:xm="http://schemas.microsoft.com/office/excel/2006/main">
          <x14:cfRule type="expression" priority="40" id="{98E4B93A-EC14-4630-9F84-29F17EA7ACAB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A107:B108 A61:B62 A66:B67 A81:B82 A97:B98 A71:B71</xm:sqref>
        </x14:conditionalFormatting>
        <x14:conditionalFormatting xmlns:xm="http://schemas.microsoft.com/office/excel/2006/main">
          <x14:cfRule type="expression" priority="44" id="{63E4C987-B256-42AD-97A2-EDE81209665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4F7730B5-9553-4E0B-A3BB-B672C641D4C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A92:B92</xm:sqref>
        </x14:conditionalFormatting>
        <x14:conditionalFormatting xmlns:xm="http://schemas.microsoft.com/office/excel/2006/main">
          <x14:cfRule type="expression" priority="52" id="{05ECB66C-DACD-4436-B7E8-4A82EABDEDB2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53" id="{D8BA42F6-A42D-480E-8E9D-E00D79C6C3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  <x14:conditionalFormatting xmlns:xm="http://schemas.microsoft.com/office/excel/2006/main">
          <x14:cfRule type="expression" priority="56" id="{592A1558-14C1-4D58-86E0-84E2F51101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59" id="{C5BDD548-C315-40F2-B243-D2898EB0FA46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A53:B56</xm:sqref>
        </x14:conditionalFormatting>
        <x14:conditionalFormatting xmlns:xm="http://schemas.microsoft.com/office/excel/2006/main">
          <x14:cfRule type="expression" priority="60" id="{54C33B97-9D8A-468D-8399-51C707539B8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A52:B52 A60:B60</xm:sqref>
        </x14:conditionalFormatting>
        <x14:conditionalFormatting xmlns:xm="http://schemas.microsoft.com/office/excel/2006/main">
          <x14:cfRule type="expression" priority="63" id="{F04EA9B7-772E-4433-8F46-B76A89951A4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A80:B80 A96:B96</xm:sqref>
        </x14:conditionalFormatting>
        <x14:conditionalFormatting xmlns:xm="http://schemas.microsoft.com/office/excel/2006/main">
          <x14:cfRule type="expression" priority="399" id="{C5BDD548-C315-40F2-B243-D2898EB0FA46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400" id="{C5BDD548-C315-40F2-B243-D2898EB0FA4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420" id="{E7D923AE-9192-4758-B2DC-9BA02D04D38A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A104:B105</xm:sqref>
        </x14:conditionalFormatting>
        <x14:conditionalFormatting xmlns:xm="http://schemas.microsoft.com/office/excel/2006/main">
          <x14:cfRule type="expression" priority="42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A103:B103</xm:sqref>
        </x14:conditionalFormatting>
        <x14:conditionalFormatting xmlns:xm="http://schemas.microsoft.com/office/excel/2006/main">
          <x14:cfRule type="expression" priority="44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A106:B106</xm:sqref>
        </x14:conditionalFormatting>
        <x14:conditionalFormatting xmlns:xm="http://schemas.microsoft.com/office/excel/2006/main">
          <x14:cfRule type="expression" priority="461" id="{FD3EE508-4309-4FD8-BC33-EBAEA6E2DE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A115:B115</xm:sqref>
        </x14:conditionalFormatting>
        <x14:conditionalFormatting xmlns:xm="http://schemas.microsoft.com/office/excel/2006/main">
          <x14:cfRule type="expression" priority="462" id="{9AE51084-9723-4D64-89F4-B114B92DCF45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A119:B120</xm:sqref>
        </x14:conditionalFormatting>
        <x14:conditionalFormatting xmlns:xm="http://schemas.microsoft.com/office/excel/2006/main">
          <x14:cfRule type="expression" priority="792" id="{E42AD1BD-2E61-4FBF-84F7-D39C4ED637FC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A7:B8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72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- 2016-05-21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2382</v>
      </c>
      <c r="B3" s="6">
        <v>4020</v>
      </c>
      <c r="C3" s="18">
        <v>42511.132916666669</v>
      </c>
      <c r="D3" s="18">
        <v>42511.1641087963</v>
      </c>
      <c r="E3" s="15" t="str">
        <f>IF(ISEVEN(B3),(B3-1)&amp;"/"&amp;B3,B3&amp;"/"&amp;(B3+1))</f>
        <v>4019/4020</v>
      </c>
      <c r="F3" s="15">
        <f>D3-C3</f>
        <v>3.1192129630653653E-2</v>
      </c>
      <c r="G3" s="10"/>
      <c r="J3" s="20">
        <v>42511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6" t="s">
        <v>2383</v>
      </c>
      <c r="B4" s="6">
        <v>4026</v>
      </c>
      <c r="C4" s="18">
        <v>42511.174976851849</v>
      </c>
      <c r="D4" s="18">
        <v>42511.202511574076</v>
      </c>
      <c r="E4" s="15" t="str">
        <f t="shared" ref="E4:E67" si="0">IF(ISEVEN(B4),(B4-1)&amp;"/"&amp;B4,B4&amp;"/"&amp;(B4+1))</f>
        <v>4025/4026</v>
      </c>
      <c r="F4" s="15">
        <f t="shared" ref="F4:F67" si="1">D4-C4</f>
        <v>2.7534722226846498E-2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2384</v>
      </c>
      <c r="B5" s="6">
        <v>4002</v>
      </c>
      <c r="C5" s="18">
        <v>42511.153437499997</v>
      </c>
      <c r="D5" s="18">
        <v>42511.189814814818</v>
      </c>
      <c r="E5" s="15" t="str">
        <f t="shared" si="0"/>
        <v>4001/4002</v>
      </c>
      <c r="F5" s="15">
        <f t="shared" si="1"/>
        <v>3.6377314820128959E-2</v>
      </c>
      <c r="G5" s="10"/>
      <c r="J5" s="22" t="s">
        <v>7</v>
      </c>
      <c r="K5" s="24">
        <f>COUNTA(F3:F946)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2385</v>
      </c>
      <c r="B6" s="6">
        <v>4010</v>
      </c>
      <c r="C6" s="18">
        <v>42511.194930555554</v>
      </c>
      <c r="D6" s="18">
        <v>42511.228055555555</v>
      </c>
      <c r="E6" s="15" t="str">
        <f t="shared" si="0"/>
        <v>4009/4010</v>
      </c>
      <c r="F6" s="15">
        <f t="shared" si="1"/>
        <v>3.312500000174623E-2</v>
      </c>
      <c r="G6" s="10"/>
      <c r="J6" s="22" t="s">
        <v>15</v>
      </c>
      <c r="K6" s="24">
        <f>K5-SUM(K8:K9)</f>
        <v>125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2386</v>
      </c>
      <c r="B7" s="6">
        <v>4044</v>
      </c>
      <c r="C7" s="18">
        <v>42511.174386574072</v>
      </c>
      <c r="D7" s="18">
        <v>42511.209224537037</v>
      </c>
      <c r="E7" s="15" t="str">
        <f t="shared" si="0"/>
        <v>4043/4044</v>
      </c>
      <c r="F7" s="15">
        <f t="shared" si="1"/>
        <v>3.4837962964957114E-2</v>
      </c>
      <c r="G7" s="10"/>
      <c r="J7" s="22" t="s">
        <v>9</v>
      </c>
      <c r="K7" s="29">
        <f>K6/K5</f>
        <v>0.89928057553956831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2387</v>
      </c>
      <c r="B8" s="6">
        <v>4032</v>
      </c>
      <c r="C8" s="18">
        <v>42511.215358796297</v>
      </c>
      <c r="D8" s="18">
        <v>42511.246701388889</v>
      </c>
      <c r="E8" s="15" t="str">
        <f t="shared" si="0"/>
        <v>4031/4032</v>
      </c>
      <c r="F8" s="15">
        <f t="shared" si="1"/>
        <v>3.1342592592409346E-2</v>
      </c>
      <c r="G8" s="10"/>
      <c r="J8" s="22" t="s">
        <v>16</v>
      </c>
      <c r="K8" s="24">
        <f>COUNTA(G3:G972)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2388</v>
      </c>
      <c r="B9" s="6">
        <v>4024</v>
      </c>
      <c r="C9" s="18">
        <v>42511.182916666665</v>
      </c>
      <c r="D9" s="18">
        <v>42511.221678240741</v>
      </c>
      <c r="E9" s="15" t="str">
        <f t="shared" si="0"/>
        <v>4023/4024</v>
      </c>
      <c r="F9" s="15">
        <f t="shared" si="1"/>
        <v>3.8761574076488614E-2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2389</v>
      </c>
      <c r="B10" s="6">
        <v>4023</v>
      </c>
      <c r="C10" s="18">
        <v>42511.226064814815</v>
      </c>
      <c r="D10" s="18">
        <v>42511.257662037038</v>
      </c>
      <c r="E10" s="15" t="str">
        <f t="shared" si="0"/>
        <v>4023/4024</v>
      </c>
      <c r="F10" s="15">
        <f t="shared" si="1"/>
        <v>3.1597222223354038E-2</v>
      </c>
      <c r="G10" s="10"/>
    </row>
    <row r="11" spans="1:65" s="2" customFormat="1" x14ac:dyDescent="0.25">
      <c r="A11" s="6" t="s">
        <v>2390</v>
      </c>
      <c r="B11" s="6">
        <v>4014</v>
      </c>
      <c r="C11" s="18">
        <v>42511.19332175926</v>
      </c>
      <c r="D11" s="18">
        <v>42511.232511574075</v>
      </c>
      <c r="E11" s="15" t="str">
        <f t="shared" si="0"/>
        <v>4013/4014</v>
      </c>
      <c r="F11" s="15">
        <f t="shared" si="1"/>
        <v>3.9189814815472346E-2</v>
      </c>
      <c r="G11" s="10"/>
    </row>
    <row r="12" spans="1:65" s="2" customFormat="1" x14ac:dyDescent="0.25">
      <c r="A12" s="6" t="s">
        <v>2391</v>
      </c>
      <c r="B12" s="6">
        <v>4013</v>
      </c>
      <c r="C12" s="18">
        <v>42511.235717592594</v>
      </c>
      <c r="D12" s="18">
        <v>42511.264641203707</v>
      </c>
      <c r="E12" s="15" t="str">
        <f t="shared" si="0"/>
        <v>4013/4014</v>
      </c>
      <c r="F12" s="15">
        <f t="shared" si="1"/>
        <v>2.8923611112986691E-2</v>
      </c>
      <c r="G12" s="10"/>
    </row>
    <row r="13" spans="1:65" s="2" customFormat="1" x14ac:dyDescent="0.25">
      <c r="A13" s="6" t="s">
        <v>2392</v>
      </c>
      <c r="B13" s="6">
        <v>4020</v>
      </c>
      <c r="C13" s="18">
        <v>42511.20890046296</v>
      </c>
      <c r="D13" s="18">
        <v>42511.209976851853</v>
      </c>
      <c r="E13" s="15" t="str">
        <f t="shared" si="0"/>
        <v>4019/4020</v>
      </c>
      <c r="F13" s="15">
        <f t="shared" si="1"/>
        <v>1.0763888931251131E-3</v>
      </c>
      <c r="G13" s="10" t="s">
        <v>785</v>
      </c>
    </row>
    <row r="14" spans="1:65" s="2" customFormat="1" x14ac:dyDescent="0.25">
      <c r="A14" s="6" t="s">
        <v>2393</v>
      </c>
      <c r="B14" s="6">
        <v>4019</v>
      </c>
      <c r="C14" s="18">
        <v>42511.248171296298</v>
      </c>
      <c r="D14" s="18">
        <v>42511.277395833335</v>
      </c>
      <c r="E14" s="15" t="str">
        <f t="shared" si="0"/>
        <v>4019/4020</v>
      </c>
      <c r="F14" s="15">
        <f t="shared" si="1"/>
        <v>2.9224537036498077E-2</v>
      </c>
      <c r="G14" s="10"/>
    </row>
    <row r="15" spans="1:65" s="2" customFormat="1" x14ac:dyDescent="0.25">
      <c r="A15" s="6" t="s">
        <v>2394</v>
      </c>
      <c r="B15" s="6">
        <v>4025</v>
      </c>
      <c r="C15" s="18">
        <v>42511.212384259263</v>
      </c>
      <c r="D15" s="18">
        <v>42511.252858796295</v>
      </c>
      <c r="E15" s="15" t="str">
        <f t="shared" si="0"/>
        <v>4025/4026</v>
      </c>
      <c r="F15" s="15">
        <f t="shared" si="1"/>
        <v>4.0474537032423541E-2</v>
      </c>
      <c r="G15" s="10"/>
    </row>
    <row r="16" spans="1:65" s="2" customFormat="1" x14ac:dyDescent="0.25">
      <c r="A16" s="6" t="s">
        <v>2395</v>
      </c>
      <c r="B16" s="6">
        <v>4026</v>
      </c>
      <c r="C16" s="18">
        <v>42511.256701388891</v>
      </c>
      <c r="D16" s="18">
        <v>42511.2890625</v>
      </c>
      <c r="E16" s="15" t="str">
        <f t="shared" si="0"/>
        <v>4025/4026</v>
      </c>
      <c r="F16" s="15">
        <f t="shared" si="1"/>
        <v>3.2361111108912155E-2</v>
      </c>
      <c r="G16" s="10"/>
    </row>
    <row r="17" spans="1:7" s="2" customFormat="1" x14ac:dyDescent="0.25">
      <c r="A17" s="6" t="s">
        <v>2396</v>
      </c>
      <c r="B17" s="6">
        <v>4002</v>
      </c>
      <c r="C17" s="18">
        <v>42511.238611111112</v>
      </c>
      <c r="D17" s="18">
        <v>42511.264085648145</v>
      </c>
      <c r="E17" s="15" t="str">
        <f t="shared" si="0"/>
        <v>4001/4002</v>
      </c>
      <c r="F17" s="15">
        <f t="shared" si="1"/>
        <v>2.5474537033005618E-2</v>
      </c>
      <c r="G17" s="10" t="s">
        <v>2646</v>
      </c>
    </row>
    <row r="18" spans="1:7" s="2" customFormat="1" x14ac:dyDescent="0.25">
      <c r="A18" s="6" t="s">
        <v>2397</v>
      </c>
      <c r="B18" s="6">
        <v>4001</v>
      </c>
      <c r="C18" s="18">
        <v>42511.267083333332</v>
      </c>
      <c r="D18" s="18">
        <v>42511.29650462963</v>
      </c>
      <c r="E18" s="15" t="str">
        <f t="shared" si="0"/>
        <v>4001/4002</v>
      </c>
      <c r="F18" s="15">
        <f t="shared" si="1"/>
        <v>2.9421296298096422E-2</v>
      </c>
      <c r="G18" s="10"/>
    </row>
    <row r="19" spans="1:7" s="2" customFormat="1" x14ac:dyDescent="0.25">
      <c r="A19" s="6" t="s">
        <v>2398</v>
      </c>
      <c r="B19" s="6">
        <v>4009</v>
      </c>
      <c r="C19" s="18">
        <v>42511.235127314816</v>
      </c>
      <c r="D19" s="18">
        <v>42511.267523148148</v>
      </c>
      <c r="E19" s="15" t="str">
        <f t="shared" si="0"/>
        <v>4009/4010</v>
      </c>
      <c r="F19" s="15">
        <f t="shared" si="1"/>
        <v>3.2395833331975155E-2</v>
      </c>
      <c r="G19" s="10"/>
    </row>
    <row r="20" spans="1:7" s="2" customFormat="1" x14ac:dyDescent="0.25">
      <c r="A20" s="6" t="s">
        <v>2399</v>
      </c>
      <c r="B20" s="6">
        <v>4010</v>
      </c>
      <c r="C20" s="18">
        <v>42511.273252314815</v>
      </c>
      <c r="D20" s="18">
        <v>42511.316180555557</v>
      </c>
      <c r="E20" s="15" t="str">
        <f t="shared" si="0"/>
        <v>4009/4010</v>
      </c>
      <c r="F20" s="15">
        <f t="shared" si="1"/>
        <v>4.2928240742185153E-2</v>
      </c>
      <c r="G20" s="10"/>
    </row>
    <row r="21" spans="1:7" s="2" customFormat="1" x14ac:dyDescent="0.25">
      <c r="A21" s="6" t="s">
        <v>2400</v>
      </c>
      <c r="B21" s="6">
        <v>4044</v>
      </c>
      <c r="C21" s="18">
        <v>42511.253564814811</v>
      </c>
      <c r="D21" s="18">
        <v>42511.282592592594</v>
      </c>
      <c r="E21" s="15" t="str">
        <f t="shared" si="0"/>
        <v>4043/4044</v>
      </c>
      <c r="F21" s="15">
        <f t="shared" si="1"/>
        <v>2.902777778217569E-2</v>
      </c>
      <c r="G21" s="10"/>
    </row>
    <row r="22" spans="1:7" s="2" customFormat="1" x14ac:dyDescent="0.25">
      <c r="A22" s="6" t="s">
        <v>2401</v>
      </c>
      <c r="B22" s="6">
        <v>4043</v>
      </c>
      <c r="C22" s="18">
        <v>42511.287824074076</v>
      </c>
      <c r="D22" s="18">
        <v>42511.321516203701</v>
      </c>
      <c r="E22" s="15" t="str">
        <f t="shared" si="0"/>
        <v>4043/4044</v>
      </c>
      <c r="F22" s="15">
        <f t="shared" si="1"/>
        <v>3.3692129625706002E-2</v>
      </c>
      <c r="G22" s="10"/>
    </row>
    <row r="23" spans="1:7" s="2" customFormat="1" x14ac:dyDescent="0.25">
      <c r="A23" s="6" t="s">
        <v>2402</v>
      </c>
      <c r="B23" s="6">
        <v>4024</v>
      </c>
      <c r="C23" s="18">
        <v>42511.260416666664</v>
      </c>
      <c r="D23" s="18">
        <v>42511.292812500003</v>
      </c>
      <c r="E23" s="15" t="str">
        <f t="shared" si="0"/>
        <v>4023/4024</v>
      </c>
      <c r="F23" s="15">
        <f t="shared" si="1"/>
        <v>3.2395833339251112E-2</v>
      </c>
      <c r="G23" s="10"/>
    </row>
    <row r="24" spans="1:7" s="2" customFormat="1" x14ac:dyDescent="0.25">
      <c r="A24" s="6" t="s">
        <v>2403</v>
      </c>
      <c r="B24" s="6">
        <v>4023</v>
      </c>
      <c r="C24" s="18">
        <v>42511.29787037037</v>
      </c>
      <c r="D24" s="18">
        <v>42511.329456018517</v>
      </c>
      <c r="E24" s="15" t="str">
        <f t="shared" si="0"/>
        <v>4023/4024</v>
      </c>
      <c r="F24" s="15">
        <f t="shared" si="1"/>
        <v>3.1585648146574385E-2</v>
      </c>
      <c r="G24" s="10"/>
    </row>
    <row r="25" spans="1:7" s="2" customFormat="1" x14ac:dyDescent="0.25">
      <c r="A25" s="6" t="s">
        <v>2404</v>
      </c>
      <c r="B25" s="6">
        <v>4014</v>
      </c>
      <c r="C25" s="18">
        <v>42511.26902777778</v>
      </c>
      <c r="D25" s="18">
        <v>42511.296631944446</v>
      </c>
      <c r="E25" s="15" t="str">
        <f t="shared" si="0"/>
        <v>4013/4014</v>
      </c>
      <c r="F25" s="15">
        <f t="shared" si="1"/>
        <v>2.7604166665696539E-2</v>
      </c>
      <c r="G25" s="10"/>
    </row>
    <row r="26" spans="1:7" s="2" customFormat="1" x14ac:dyDescent="0.25">
      <c r="A26" s="6" t="s">
        <v>2405</v>
      </c>
      <c r="B26" s="6">
        <v>4013</v>
      </c>
      <c r="C26" s="18">
        <v>42511.307928240742</v>
      </c>
      <c r="D26" s="18">
        <v>42511.338587962964</v>
      </c>
      <c r="E26" s="15" t="str">
        <f t="shared" si="0"/>
        <v>4013/4014</v>
      </c>
      <c r="F26" s="15">
        <f t="shared" si="1"/>
        <v>3.0659722222480923E-2</v>
      </c>
      <c r="G26" s="10"/>
    </row>
    <row r="27" spans="1:7" s="2" customFormat="1" x14ac:dyDescent="0.25">
      <c r="A27" s="6" t="s">
        <v>2406</v>
      </c>
      <c r="B27" s="6">
        <v>4031</v>
      </c>
      <c r="C27" s="18">
        <v>42511.282280092593</v>
      </c>
      <c r="D27" s="18">
        <v>42511.313981481479</v>
      </c>
      <c r="E27" s="15" t="str">
        <f t="shared" si="0"/>
        <v>4031/4032</v>
      </c>
      <c r="F27" s="15">
        <f t="shared" si="1"/>
        <v>3.1701388885267079E-2</v>
      </c>
      <c r="G27" s="10"/>
    </row>
    <row r="28" spans="1:7" s="2" customFormat="1" x14ac:dyDescent="0.25">
      <c r="A28" s="6" t="s">
        <v>2407</v>
      </c>
      <c r="B28" s="6">
        <v>4032</v>
      </c>
      <c r="C28" s="18">
        <v>42511.31832175926</v>
      </c>
      <c r="D28" s="18">
        <v>42511.351354166669</v>
      </c>
      <c r="E28" s="15" t="str">
        <f t="shared" si="0"/>
        <v>4031/4032</v>
      </c>
      <c r="F28" s="15">
        <f t="shared" si="1"/>
        <v>3.3032407409336884E-2</v>
      </c>
      <c r="G28" s="10"/>
    </row>
    <row r="29" spans="1:7" s="2" customFormat="1" x14ac:dyDescent="0.25">
      <c r="A29" s="6" t="s">
        <v>2408</v>
      </c>
      <c r="B29" s="6">
        <v>4025</v>
      </c>
      <c r="C29" s="18">
        <v>42511.291400462964</v>
      </c>
      <c r="D29" s="18">
        <v>42511.319722222222</v>
      </c>
      <c r="E29" s="15" t="str">
        <f t="shared" si="0"/>
        <v>4025/4026</v>
      </c>
      <c r="F29" s="15">
        <f t="shared" si="1"/>
        <v>2.8321759258687962E-2</v>
      </c>
      <c r="G29" s="10"/>
    </row>
    <row r="30" spans="1:7" s="2" customFormat="1" x14ac:dyDescent="0.25">
      <c r="A30" s="6" t="s">
        <v>2409</v>
      </c>
      <c r="B30" s="6">
        <v>4026</v>
      </c>
      <c r="C30" s="18">
        <v>42511.32984953704</v>
      </c>
      <c r="D30" s="18">
        <v>42511.358067129629</v>
      </c>
      <c r="E30" s="15" t="str">
        <f t="shared" si="0"/>
        <v>4025/4026</v>
      </c>
      <c r="F30" s="15">
        <f t="shared" si="1"/>
        <v>2.8217592589498963E-2</v>
      </c>
      <c r="G30" s="10"/>
    </row>
    <row r="31" spans="1:7" s="2" customFormat="1" x14ac:dyDescent="0.25">
      <c r="A31" s="6" t="s">
        <v>2410</v>
      </c>
      <c r="B31" s="6">
        <v>4002</v>
      </c>
      <c r="C31" s="18">
        <v>42511.303912037038</v>
      </c>
      <c r="D31" s="18">
        <v>42511.328935185185</v>
      </c>
      <c r="E31" s="15" t="str">
        <f t="shared" si="0"/>
        <v>4001/4002</v>
      </c>
      <c r="F31" s="15">
        <f t="shared" si="1"/>
        <v>2.5023148147738539E-2</v>
      </c>
      <c r="G31" s="10"/>
    </row>
    <row r="32" spans="1:7" s="2" customFormat="1" x14ac:dyDescent="0.25">
      <c r="A32" s="6" t="s">
        <v>2411</v>
      </c>
      <c r="B32" s="6">
        <v>4001</v>
      </c>
      <c r="C32" s="18">
        <v>42511.339120370372</v>
      </c>
      <c r="D32" s="18">
        <v>42511.369189814817</v>
      </c>
      <c r="E32" s="15" t="str">
        <f t="shared" si="0"/>
        <v>4001/4002</v>
      </c>
      <c r="F32" s="15">
        <f t="shared" si="1"/>
        <v>3.0069444444961846E-2</v>
      </c>
      <c r="G32" s="10"/>
    </row>
    <row r="33" spans="1:7" s="2" customFormat="1" x14ac:dyDescent="0.25">
      <c r="A33" s="6" t="s">
        <v>2412</v>
      </c>
      <c r="B33" s="6">
        <v>4020</v>
      </c>
      <c r="C33" s="18">
        <v>42511.319398148145</v>
      </c>
      <c r="D33" s="18">
        <v>42511.345543981479</v>
      </c>
      <c r="E33" s="15" t="str">
        <f t="shared" si="0"/>
        <v>4019/4020</v>
      </c>
      <c r="F33" s="15">
        <f t="shared" si="1"/>
        <v>2.6145833333430346E-2</v>
      </c>
      <c r="G33" s="10" t="s">
        <v>2647</v>
      </c>
    </row>
    <row r="34" spans="1:7" s="2" customFormat="1" x14ac:dyDescent="0.25">
      <c r="A34" s="6" t="s">
        <v>2413</v>
      </c>
      <c r="B34" s="6">
        <v>4019</v>
      </c>
      <c r="C34" s="18">
        <v>42511.349131944444</v>
      </c>
      <c r="D34" s="18">
        <v>42511.380891203706</v>
      </c>
      <c r="E34" s="15" t="str">
        <f t="shared" si="0"/>
        <v>4019/4020</v>
      </c>
      <c r="F34" s="15">
        <f t="shared" si="1"/>
        <v>3.1759259261889383E-2</v>
      </c>
      <c r="G34" s="10"/>
    </row>
    <row r="35" spans="1:7" s="2" customFormat="1" x14ac:dyDescent="0.25">
      <c r="A35" s="6" t="s">
        <v>2414</v>
      </c>
      <c r="B35" s="6">
        <v>4044</v>
      </c>
      <c r="C35" s="18">
        <v>42511.324108796296</v>
      </c>
      <c r="D35" s="18">
        <v>42511.331423611111</v>
      </c>
      <c r="E35" s="15" t="str">
        <f t="shared" si="0"/>
        <v>4043/4044</v>
      </c>
      <c r="F35" s="15">
        <f t="shared" si="1"/>
        <v>7.3148148148902692E-3</v>
      </c>
      <c r="G35" s="10" t="s">
        <v>785</v>
      </c>
    </row>
    <row r="36" spans="1:7" s="2" customFormat="1" x14ac:dyDescent="0.25">
      <c r="A36" s="6" t="s">
        <v>2415</v>
      </c>
      <c r="B36" s="6">
        <v>4043</v>
      </c>
      <c r="C36" s="18">
        <v>42511.359930555554</v>
      </c>
      <c r="D36" s="18">
        <v>42511.388553240744</v>
      </c>
      <c r="E36" s="15" t="str">
        <f t="shared" si="0"/>
        <v>4043/4044</v>
      </c>
      <c r="F36" s="15">
        <f t="shared" si="1"/>
        <v>2.8622685189475305E-2</v>
      </c>
      <c r="G36" s="10"/>
    </row>
    <row r="37" spans="1:7" s="2" customFormat="1" x14ac:dyDescent="0.25">
      <c r="A37" s="6" t="s">
        <v>2416</v>
      </c>
      <c r="B37" s="6">
        <v>4024</v>
      </c>
      <c r="C37" s="18">
        <v>42511.332048611112</v>
      </c>
      <c r="D37" s="18">
        <v>42511.361400462964</v>
      </c>
      <c r="E37" s="15" t="str">
        <f t="shared" si="0"/>
        <v>4023/4024</v>
      </c>
      <c r="F37" s="15">
        <f t="shared" si="1"/>
        <v>2.9351851851970423E-2</v>
      </c>
      <c r="G37" s="10"/>
    </row>
    <row r="38" spans="1:7" s="2" customFormat="1" x14ac:dyDescent="0.25">
      <c r="A38" s="6" t="s">
        <v>2417</v>
      </c>
      <c r="B38" s="6">
        <v>4023</v>
      </c>
      <c r="C38" s="18">
        <v>42511.368923611109</v>
      </c>
      <c r="D38" s="18">
        <v>42511.398784722223</v>
      </c>
      <c r="E38" s="15" t="str">
        <f t="shared" si="0"/>
        <v>4023/4024</v>
      </c>
      <c r="F38" s="15">
        <f t="shared" si="1"/>
        <v>2.9861111113859806E-2</v>
      </c>
      <c r="G38" s="10"/>
    </row>
    <row r="39" spans="1:7" s="2" customFormat="1" x14ac:dyDescent="0.25">
      <c r="A39" s="6" t="s">
        <v>2418</v>
      </c>
      <c r="B39" s="6">
        <v>4014</v>
      </c>
      <c r="C39" s="18">
        <v>42511.342592592591</v>
      </c>
      <c r="D39" s="18">
        <v>42511.368414351855</v>
      </c>
      <c r="E39" s="15" t="str">
        <f t="shared" si="0"/>
        <v>4013/4014</v>
      </c>
      <c r="F39" s="15">
        <f t="shared" si="1"/>
        <v>2.5821759263635613E-2</v>
      </c>
      <c r="G39" s="10"/>
    </row>
    <row r="40" spans="1:7" s="2" customFormat="1" x14ac:dyDescent="0.25">
      <c r="A40" s="6" t="s">
        <v>2419</v>
      </c>
      <c r="B40" s="6">
        <v>4013</v>
      </c>
      <c r="C40" s="18">
        <v>42511.383726851855</v>
      </c>
      <c r="D40" s="18">
        <v>42511.383773148147</v>
      </c>
      <c r="E40" s="15" t="str">
        <f t="shared" si="0"/>
        <v>4013/4014</v>
      </c>
      <c r="F40" s="15">
        <f t="shared" si="1"/>
        <v>4.6296292566694319E-5</v>
      </c>
      <c r="G40" s="10" t="s">
        <v>785</v>
      </c>
    </row>
    <row r="41" spans="1:7" s="2" customFormat="1" x14ac:dyDescent="0.25">
      <c r="A41" s="6" t="s">
        <v>2420</v>
      </c>
      <c r="B41" s="6">
        <v>4031</v>
      </c>
      <c r="C41" s="18">
        <v>42511.35491898148</v>
      </c>
      <c r="D41" s="18">
        <v>42511.38071759259</v>
      </c>
      <c r="E41" s="15" t="str">
        <f t="shared" si="0"/>
        <v>4031/4032</v>
      </c>
      <c r="F41" s="15">
        <f t="shared" si="1"/>
        <v>2.5798611110076308E-2</v>
      </c>
      <c r="G41" s="10"/>
    </row>
    <row r="42" spans="1:7" s="2" customFormat="1" x14ac:dyDescent="0.25">
      <c r="A42" s="6" t="s">
        <v>2421</v>
      </c>
      <c r="B42" s="6">
        <v>4032</v>
      </c>
      <c r="C42" s="18">
        <v>42511.3903587963</v>
      </c>
      <c r="D42" s="18">
        <v>42511.420254629629</v>
      </c>
      <c r="E42" s="15" t="str">
        <f t="shared" si="0"/>
        <v>4031/4032</v>
      </c>
      <c r="F42" s="15">
        <f t="shared" si="1"/>
        <v>2.9895833329646848E-2</v>
      </c>
      <c r="G42" s="10"/>
    </row>
    <row r="43" spans="1:7" s="2" customFormat="1" x14ac:dyDescent="0.25">
      <c r="A43" s="6" t="s">
        <v>2422</v>
      </c>
      <c r="B43" s="6">
        <v>4025</v>
      </c>
      <c r="C43" s="18">
        <v>42511.362905092596</v>
      </c>
      <c r="D43" s="18">
        <v>42511.390474537038</v>
      </c>
      <c r="E43" s="15" t="str">
        <f t="shared" si="0"/>
        <v>4025/4026</v>
      </c>
      <c r="F43" s="15">
        <f t="shared" si="1"/>
        <v>2.7569444442633539E-2</v>
      </c>
      <c r="G43" s="10"/>
    </row>
    <row r="44" spans="1:7" s="2" customFormat="1" x14ac:dyDescent="0.25">
      <c r="A44" s="6" t="s">
        <v>2423</v>
      </c>
      <c r="B44" s="6">
        <v>4026</v>
      </c>
      <c r="C44" s="18">
        <v>42511.476585648146</v>
      </c>
      <c r="D44" s="18">
        <v>42511.511562500003</v>
      </c>
      <c r="E44" s="15" t="str">
        <f t="shared" si="0"/>
        <v>4025/4026</v>
      </c>
      <c r="F44" s="15">
        <f t="shared" si="1"/>
        <v>3.4976851857209112E-2</v>
      </c>
      <c r="G44" s="10"/>
    </row>
    <row r="45" spans="1:7" s="2" customFormat="1" x14ac:dyDescent="0.25">
      <c r="A45" s="6" t="s">
        <v>2423</v>
      </c>
      <c r="B45" s="6">
        <v>4026</v>
      </c>
      <c r="C45" s="18">
        <v>42511.397453703707</v>
      </c>
      <c r="D45" s="18">
        <v>42511.398506944446</v>
      </c>
      <c r="E45" s="15" t="str">
        <f t="shared" si="0"/>
        <v>4025/4026</v>
      </c>
      <c r="F45" s="15">
        <f t="shared" si="1"/>
        <v>1.0532407395658083E-3</v>
      </c>
      <c r="G45" s="10" t="s">
        <v>785</v>
      </c>
    </row>
    <row r="46" spans="1:7" s="2" customFormat="1" x14ac:dyDescent="0.25">
      <c r="A46" s="6" t="s">
        <v>2424</v>
      </c>
      <c r="B46" s="6">
        <v>4002</v>
      </c>
      <c r="C46" s="18">
        <v>42511.373796296299</v>
      </c>
      <c r="D46" s="18">
        <v>42511.40121527778</v>
      </c>
      <c r="E46" s="15" t="str">
        <f t="shared" si="0"/>
        <v>4001/4002</v>
      </c>
      <c r="F46" s="15">
        <f t="shared" si="1"/>
        <v>2.7418981480877846E-2</v>
      </c>
      <c r="G46" s="10"/>
    </row>
    <row r="47" spans="1:7" s="2" customFormat="1" x14ac:dyDescent="0.25">
      <c r="A47" s="6" t="s">
        <v>2425</v>
      </c>
      <c r="B47" s="6">
        <v>4001</v>
      </c>
      <c r="C47" s="18">
        <v>42511.410983796297</v>
      </c>
      <c r="D47" s="18">
        <v>42511.440254629626</v>
      </c>
      <c r="E47" s="15" t="str">
        <f t="shared" si="0"/>
        <v>4001/4002</v>
      </c>
      <c r="F47" s="15">
        <f t="shared" si="1"/>
        <v>2.9270833329064772E-2</v>
      </c>
      <c r="G47" s="10"/>
    </row>
    <row r="48" spans="1:7" s="2" customFormat="1" x14ac:dyDescent="0.25">
      <c r="A48" s="6" t="s">
        <v>2426</v>
      </c>
      <c r="B48" s="6">
        <v>4009</v>
      </c>
      <c r="C48" s="18">
        <v>42511.374409722222</v>
      </c>
      <c r="D48" s="18">
        <v>42511.411504629628</v>
      </c>
      <c r="E48" s="15" t="str">
        <f t="shared" si="0"/>
        <v>4009/4010</v>
      </c>
      <c r="F48" s="15">
        <f t="shared" si="1"/>
        <v>3.7094907405844424E-2</v>
      </c>
      <c r="G48" s="10"/>
    </row>
    <row r="49" spans="1:7" s="2" customFormat="1" x14ac:dyDescent="0.25">
      <c r="A49" s="6" t="s">
        <v>2427</v>
      </c>
      <c r="B49" s="6">
        <v>4010</v>
      </c>
      <c r="C49" s="18">
        <v>42511.422430555554</v>
      </c>
      <c r="D49" s="18">
        <v>42511.456030092595</v>
      </c>
      <c r="E49" s="15" t="str">
        <f t="shared" si="0"/>
        <v>4009/4010</v>
      </c>
      <c r="F49" s="15">
        <f t="shared" si="1"/>
        <v>3.3599537040572613E-2</v>
      </c>
      <c r="G49" s="10"/>
    </row>
    <row r="50" spans="1:7" s="2" customFormat="1" x14ac:dyDescent="0.25">
      <c r="A50" s="6" t="s">
        <v>2428</v>
      </c>
      <c r="B50" s="6">
        <v>4020</v>
      </c>
      <c r="C50" s="18">
        <v>42511.394641203704</v>
      </c>
      <c r="D50" s="18">
        <v>42511.421805555554</v>
      </c>
      <c r="E50" s="15" t="str">
        <f t="shared" si="0"/>
        <v>4019/4020</v>
      </c>
      <c r="F50" s="15">
        <f t="shared" si="1"/>
        <v>2.7164351849933155E-2</v>
      </c>
      <c r="G50" s="10"/>
    </row>
    <row r="51" spans="1:7" s="2" customFormat="1" x14ac:dyDescent="0.25">
      <c r="A51" s="6" t="s">
        <v>2429</v>
      </c>
      <c r="B51" s="6">
        <v>4019</v>
      </c>
      <c r="C51" s="18">
        <v>42511.428333333337</v>
      </c>
      <c r="D51" s="18">
        <v>42511.463217592594</v>
      </c>
      <c r="E51" s="15" t="str">
        <f t="shared" si="0"/>
        <v>4019/4020</v>
      </c>
      <c r="F51" s="15">
        <f t="shared" si="1"/>
        <v>3.4884259257523809E-2</v>
      </c>
      <c r="G51" s="10"/>
    </row>
    <row r="52" spans="1:7" s="2" customFormat="1" x14ac:dyDescent="0.25">
      <c r="A52" s="6" t="s">
        <v>2430</v>
      </c>
      <c r="B52" s="6">
        <v>4024</v>
      </c>
      <c r="C52" s="18">
        <v>42511.403923611113</v>
      </c>
      <c r="D52" s="18">
        <v>42511.432025462964</v>
      </c>
      <c r="E52" s="15" t="str">
        <f t="shared" si="0"/>
        <v>4023/4024</v>
      </c>
      <c r="F52" s="15">
        <f t="shared" si="1"/>
        <v>2.810185185080627E-2</v>
      </c>
      <c r="G52" s="10"/>
    </row>
    <row r="53" spans="1:7" s="2" customFormat="1" x14ac:dyDescent="0.25">
      <c r="A53" s="6" t="s">
        <v>2431</v>
      </c>
      <c r="B53" s="6">
        <v>4023</v>
      </c>
      <c r="C53" s="18">
        <v>42511.438310185185</v>
      </c>
      <c r="D53" s="18">
        <v>42511.473912037036</v>
      </c>
      <c r="E53" s="15" t="str">
        <f t="shared" si="0"/>
        <v>4023/4024</v>
      </c>
      <c r="F53" s="15">
        <f t="shared" si="1"/>
        <v>3.5601851850515231E-2</v>
      </c>
      <c r="G53" s="10"/>
    </row>
    <row r="54" spans="1:7" s="2" customFormat="1" x14ac:dyDescent="0.25">
      <c r="A54" s="6" t="s">
        <v>2432</v>
      </c>
      <c r="B54" s="6">
        <v>4044</v>
      </c>
      <c r="C54" s="18">
        <v>42511.418495370373</v>
      </c>
      <c r="D54" s="18">
        <v>42511.444351851853</v>
      </c>
      <c r="E54" s="15" t="str">
        <f t="shared" si="0"/>
        <v>4043/4044</v>
      </c>
      <c r="F54" s="15">
        <f t="shared" si="1"/>
        <v>2.5856481479422655E-2</v>
      </c>
      <c r="G54" s="10"/>
    </row>
    <row r="55" spans="1:7" s="2" customFormat="1" x14ac:dyDescent="0.25">
      <c r="A55" s="6" t="s">
        <v>2433</v>
      </c>
      <c r="B55" s="6">
        <v>4043</v>
      </c>
      <c r="C55" s="18">
        <v>42511.44871527778</v>
      </c>
      <c r="D55" s="18">
        <v>42511.482488425929</v>
      </c>
      <c r="E55" s="15" t="str">
        <f t="shared" si="0"/>
        <v>4043/4044</v>
      </c>
      <c r="F55" s="15">
        <f t="shared" si="1"/>
        <v>3.3773148148611654E-2</v>
      </c>
      <c r="G55" s="10"/>
    </row>
    <row r="56" spans="1:7" s="2" customFormat="1" x14ac:dyDescent="0.25">
      <c r="A56" s="6" t="s">
        <v>2434</v>
      </c>
      <c r="B56" s="6">
        <v>4031</v>
      </c>
      <c r="C56" s="18">
        <v>42511.426481481481</v>
      </c>
      <c r="D56" s="18">
        <v>42511.454560185186</v>
      </c>
      <c r="E56" s="15" t="str">
        <f t="shared" si="0"/>
        <v>4031/4032</v>
      </c>
      <c r="F56" s="15">
        <f t="shared" si="1"/>
        <v>2.8078703704522923E-2</v>
      </c>
      <c r="G56" s="10"/>
    </row>
    <row r="57" spans="1:7" s="2" customFormat="1" x14ac:dyDescent="0.25">
      <c r="A57" s="6" t="s">
        <v>2435</v>
      </c>
      <c r="B57" s="6">
        <v>4032</v>
      </c>
      <c r="C57" s="18">
        <v>42511.462175925924</v>
      </c>
      <c r="D57" s="18">
        <v>42511.495034722226</v>
      </c>
      <c r="E57" s="15" t="str">
        <f t="shared" si="0"/>
        <v>4031/4032</v>
      </c>
      <c r="F57" s="15">
        <f t="shared" si="1"/>
        <v>3.2858796301297843E-2</v>
      </c>
      <c r="G57" s="10"/>
    </row>
    <row r="58" spans="1:7" s="2" customFormat="1" x14ac:dyDescent="0.25">
      <c r="A58" s="6" t="s">
        <v>2436</v>
      </c>
      <c r="B58" s="6">
        <v>4025</v>
      </c>
      <c r="C58" s="18">
        <v>42511.436226851853</v>
      </c>
      <c r="D58" s="18">
        <v>42511.463946759257</v>
      </c>
      <c r="E58" s="15" t="str">
        <f t="shared" si="0"/>
        <v>4025/4026</v>
      </c>
      <c r="F58" s="15">
        <f t="shared" si="1"/>
        <v>2.7719907404389232E-2</v>
      </c>
      <c r="G58" s="10"/>
    </row>
    <row r="59" spans="1:7" s="2" customFormat="1" x14ac:dyDescent="0.25">
      <c r="A59" s="6" t="s">
        <v>2437</v>
      </c>
      <c r="B59" s="6">
        <v>4026</v>
      </c>
      <c r="C59" s="18">
        <v>42511.471921296295</v>
      </c>
      <c r="D59" s="18">
        <v>42511.511990740742</v>
      </c>
      <c r="E59" s="15" t="str">
        <f t="shared" si="0"/>
        <v>4025/4026</v>
      </c>
      <c r="F59" s="15">
        <f t="shared" si="1"/>
        <v>4.0069444446999114E-2</v>
      </c>
      <c r="G59" s="10"/>
    </row>
    <row r="60" spans="1:7" s="2" customFormat="1" x14ac:dyDescent="0.25">
      <c r="A60" s="6" t="s">
        <v>2438</v>
      </c>
      <c r="B60" s="6">
        <v>4002</v>
      </c>
      <c r="C60" s="18">
        <v>42511.444178240738</v>
      </c>
      <c r="D60" s="18">
        <v>42511.474745370368</v>
      </c>
      <c r="E60" s="15" t="str">
        <f t="shared" si="0"/>
        <v>4001/4002</v>
      </c>
      <c r="F60" s="15">
        <f t="shared" si="1"/>
        <v>3.0567129630071577E-2</v>
      </c>
      <c r="G60" s="10"/>
    </row>
    <row r="61" spans="1:7" s="2" customFormat="1" x14ac:dyDescent="0.25">
      <c r="A61" s="6" t="s">
        <v>2439</v>
      </c>
      <c r="B61" s="6">
        <v>4001</v>
      </c>
      <c r="C61" s="18">
        <v>42511.481874999998</v>
      </c>
      <c r="D61" s="18">
        <v>42511.52134259259</v>
      </c>
      <c r="E61" s="15" t="str">
        <f t="shared" si="0"/>
        <v>4001/4002</v>
      </c>
      <c r="F61" s="15">
        <f t="shared" si="1"/>
        <v>3.9467592592700385E-2</v>
      </c>
      <c r="G61" s="10"/>
    </row>
    <row r="62" spans="1:7" s="2" customFormat="1" x14ac:dyDescent="0.25">
      <c r="A62" s="6" t="s">
        <v>2440</v>
      </c>
      <c r="B62" s="6">
        <v>4009</v>
      </c>
      <c r="C62" s="18">
        <v>42511.457708333335</v>
      </c>
      <c r="D62" s="18">
        <v>42511.4846412037</v>
      </c>
      <c r="E62" s="15" t="str">
        <f t="shared" si="0"/>
        <v>4009/4010</v>
      </c>
      <c r="F62" s="15">
        <f t="shared" si="1"/>
        <v>2.693287036527181E-2</v>
      </c>
      <c r="G62" s="10"/>
    </row>
    <row r="63" spans="1:7" s="2" customFormat="1" x14ac:dyDescent="0.25">
      <c r="A63" s="6" t="s">
        <v>2441</v>
      </c>
      <c r="B63" s="6">
        <v>4010</v>
      </c>
      <c r="C63" s="18">
        <v>42511.49596064815</v>
      </c>
      <c r="D63" s="18">
        <v>42511.540972222225</v>
      </c>
      <c r="E63" s="15" t="str">
        <f t="shared" si="0"/>
        <v>4009/4010</v>
      </c>
      <c r="F63" s="15">
        <f t="shared" si="1"/>
        <v>4.5011574075033423E-2</v>
      </c>
      <c r="G63" s="10"/>
    </row>
    <row r="64" spans="1:7" s="2" customFormat="1" x14ac:dyDescent="0.25">
      <c r="A64" s="6" t="s">
        <v>2442</v>
      </c>
      <c r="B64" s="6">
        <v>4020</v>
      </c>
      <c r="C64" s="18">
        <v>42511.467766203707</v>
      </c>
      <c r="D64" s="18">
        <v>42511.495833333334</v>
      </c>
      <c r="E64" s="15" t="str">
        <f t="shared" si="0"/>
        <v>4019/4020</v>
      </c>
      <c r="F64" s="15">
        <f t="shared" si="1"/>
        <v>2.806712962774327E-2</v>
      </c>
      <c r="G64" s="10"/>
    </row>
    <row r="65" spans="1:7" s="2" customFormat="1" x14ac:dyDescent="0.25">
      <c r="A65" s="6" t="s">
        <v>2443</v>
      </c>
      <c r="B65" s="6">
        <v>4019</v>
      </c>
      <c r="C65" s="18">
        <v>42511.503692129627</v>
      </c>
      <c r="D65" s="18">
        <v>42511.591435185182</v>
      </c>
      <c r="E65" s="15" t="str">
        <f t="shared" si="0"/>
        <v>4019/4020</v>
      </c>
      <c r="F65" s="15">
        <f t="shared" si="1"/>
        <v>8.7743055555620231E-2</v>
      </c>
      <c r="G65" s="10"/>
    </row>
    <row r="66" spans="1:7" s="2" customFormat="1" x14ac:dyDescent="0.25">
      <c r="A66" s="6" t="s">
        <v>2444</v>
      </c>
      <c r="B66" s="6">
        <v>4024</v>
      </c>
      <c r="C66" s="18">
        <v>42511.4762962963</v>
      </c>
      <c r="D66" s="18">
        <v>42511.505069444444</v>
      </c>
      <c r="E66" s="15" t="str">
        <f t="shared" si="0"/>
        <v>4023/4024</v>
      </c>
      <c r="F66" s="15">
        <f t="shared" si="1"/>
        <v>2.8773148143955041E-2</v>
      </c>
      <c r="G66" s="10"/>
    </row>
    <row r="67" spans="1:7" s="2" customFormat="1" x14ac:dyDescent="0.25">
      <c r="A67" s="6" t="s">
        <v>2445</v>
      </c>
      <c r="B67" s="6">
        <v>4023</v>
      </c>
      <c r="C67" s="18">
        <v>42511.563506944447</v>
      </c>
      <c r="D67" s="18">
        <v>42511.599212962959</v>
      </c>
      <c r="E67" s="15" t="str">
        <f t="shared" si="0"/>
        <v>4023/4024</v>
      </c>
      <c r="F67" s="15">
        <f t="shared" si="1"/>
        <v>3.5706018512428273E-2</v>
      </c>
      <c r="G67" s="10"/>
    </row>
    <row r="68" spans="1:7" s="2" customFormat="1" x14ac:dyDescent="0.25">
      <c r="A68" s="6" t="s">
        <v>2445</v>
      </c>
      <c r="B68" s="6">
        <v>4023</v>
      </c>
      <c r="C68" s="18">
        <v>42511.510266203702</v>
      </c>
      <c r="D68" s="18">
        <v>42511.527673611112</v>
      </c>
      <c r="E68" s="15" t="str">
        <f t="shared" ref="E68:E124" si="2">IF(ISEVEN(B68),(B68-1)&amp;"/"&amp;B68,B68&amp;"/"&amp;(B68+1))</f>
        <v>4023/4024</v>
      </c>
      <c r="F68" s="15">
        <f t="shared" ref="F68:F124" si="3">D68-C68</f>
        <v>1.7407407409336884E-2</v>
      </c>
      <c r="G68" s="10" t="s">
        <v>2648</v>
      </c>
    </row>
    <row r="69" spans="1:7" s="2" customFormat="1" x14ac:dyDescent="0.25">
      <c r="A69" s="6" t="s">
        <v>2446</v>
      </c>
      <c r="B69" s="6">
        <v>4044</v>
      </c>
      <c r="C69" s="18">
        <v>42511.487754629627</v>
      </c>
      <c r="D69" s="18">
        <v>42511.515277777777</v>
      </c>
      <c r="E69" s="15" t="str">
        <f t="shared" si="2"/>
        <v>4043/4044</v>
      </c>
      <c r="F69" s="15">
        <f t="shared" si="3"/>
        <v>2.7523148150066845E-2</v>
      </c>
      <c r="G69" s="10"/>
    </row>
    <row r="70" spans="1:7" s="2" customFormat="1" x14ac:dyDescent="0.25">
      <c r="A70" s="6" t="s">
        <v>2447</v>
      </c>
      <c r="B70" s="6">
        <v>4043</v>
      </c>
      <c r="C70" s="18">
        <v>42511.562708333331</v>
      </c>
      <c r="D70" s="18">
        <v>42511.612476851849</v>
      </c>
      <c r="E70" s="15" t="str">
        <f t="shared" si="2"/>
        <v>4043/4044</v>
      </c>
      <c r="F70" s="15">
        <f t="shared" si="3"/>
        <v>4.9768518518249039E-2</v>
      </c>
      <c r="G70" s="10"/>
    </row>
    <row r="71" spans="1:7" s="2" customFormat="1" x14ac:dyDescent="0.25">
      <c r="A71" s="6" t="s">
        <v>2448</v>
      </c>
      <c r="B71" s="6">
        <v>4031</v>
      </c>
      <c r="C71" s="18">
        <v>42511.500902777778</v>
      </c>
      <c r="D71" s="18">
        <v>42511.583518518521</v>
      </c>
      <c r="E71" s="15" t="str">
        <f t="shared" si="2"/>
        <v>4031/4032</v>
      </c>
      <c r="F71" s="15">
        <f t="shared" si="3"/>
        <v>8.261574074276723E-2</v>
      </c>
      <c r="G71" s="10"/>
    </row>
    <row r="72" spans="1:7" s="2" customFormat="1" x14ac:dyDescent="0.25">
      <c r="A72" s="6" t="s">
        <v>2449</v>
      </c>
      <c r="B72" s="6">
        <v>4025</v>
      </c>
      <c r="C72" s="18">
        <v>42511.517939814818</v>
      </c>
      <c r="D72" s="18">
        <v>42511.579456018517</v>
      </c>
      <c r="E72" s="15" t="str">
        <f t="shared" si="2"/>
        <v>4025/4026</v>
      </c>
      <c r="F72" s="15">
        <f t="shared" si="3"/>
        <v>6.1516203699284233E-2</v>
      </c>
      <c r="G72" s="10" t="s">
        <v>2649</v>
      </c>
    </row>
    <row r="73" spans="1:7" s="2" customFormat="1" x14ac:dyDescent="0.25">
      <c r="A73" s="6" t="s">
        <v>2450</v>
      </c>
      <c r="B73" s="6">
        <v>4002</v>
      </c>
      <c r="C73" s="18">
        <v>42511.563287037039</v>
      </c>
      <c r="D73" s="18">
        <v>42511.608495370368</v>
      </c>
      <c r="E73" s="15" t="str">
        <f t="shared" si="2"/>
        <v>4001/4002</v>
      </c>
      <c r="F73" s="15">
        <f t="shared" si="3"/>
        <v>4.520833332935581E-2</v>
      </c>
      <c r="G73" s="10"/>
    </row>
    <row r="74" spans="1:7" s="2" customFormat="1" x14ac:dyDescent="0.25">
      <c r="A74" s="6" t="s">
        <v>2450</v>
      </c>
      <c r="B74" s="6">
        <v>4002</v>
      </c>
      <c r="C74" s="18">
        <v>42511.660393518519</v>
      </c>
      <c r="D74" s="18">
        <v>42511.692939814813</v>
      </c>
      <c r="E74" s="15" t="str">
        <f t="shared" si="2"/>
        <v>4001/4002</v>
      </c>
      <c r="F74" s="15">
        <f t="shared" si="3"/>
        <v>3.2546296293730848E-2</v>
      </c>
      <c r="G74" s="10"/>
    </row>
    <row r="75" spans="1:7" s="2" customFormat="1" x14ac:dyDescent="0.25">
      <c r="A75" s="6" t="s">
        <v>2450</v>
      </c>
      <c r="B75" s="6">
        <v>4002</v>
      </c>
      <c r="C75" s="18">
        <v>42511.547303240739</v>
      </c>
      <c r="D75" s="18">
        <v>42511.550451388888</v>
      </c>
      <c r="E75" s="15" t="str">
        <f t="shared" si="2"/>
        <v>4001/4002</v>
      </c>
      <c r="F75" s="15">
        <f t="shared" si="3"/>
        <v>3.1481481491937302E-3</v>
      </c>
      <c r="G75" s="10" t="s">
        <v>2650</v>
      </c>
    </row>
    <row r="76" spans="1:7" s="2" customFormat="1" x14ac:dyDescent="0.25">
      <c r="A76" s="6" t="s">
        <v>2451</v>
      </c>
      <c r="B76" s="6">
        <v>4001</v>
      </c>
      <c r="C76" s="18">
        <v>42511.553449074076</v>
      </c>
      <c r="D76" s="18">
        <v>42511.559421296297</v>
      </c>
      <c r="E76" s="15" t="str">
        <f t="shared" si="2"/>
        <v>4001/4002</v>
      </c>
      <c r="F76" s="15">
        <f t="shared" si="3"/>
        <v>5.9722222213167697E-3</v>
      </c>
      <c r="G76" s="10" t="s">
        <v>2650</v>
      </c>
    </row>
    <row r="77" spans="1:7" s="2" customFormat="1" x14ac:dyDescent="0.25">
      <c r="A77" s="6" t="s">
        <v>2452</v>
      </c>
      <c r="B77" s="6">
        <v>4009</v>
      </c>
      <c r="C77" s="18">
        <v>42511.548750000002</v>
      </c>
      <c r="D77" s="18">
        <v>42511.614374999997</v>
      </c>
      <c r="E77" s="15" t="str">
        <f t="shared" si="2"/>
        <v>4009/4010</v>
      </c>
      <c r="F77" s="15">
        <f t="shared" si="3"/>
        <v>6.5624999995634425E-2</v>
      </c>
      <c r="G77" s="10"/>
    </row>
    <row r="78" spans="1:7" s="2" customFormat="1" x14ac:dyDescent="0.25">
      <c r="A78" s="6" t="s">
        <v>2453</v>
      </c>
      <c r="B78" s="6">
        <v>4032</v>
      </c>
      <c r="C78" s="18">
        <v>42511.58965277778</v>
      </c>
      <c r="D78" s="18">
        <v>42511.626909722225</v>
      </c>
      <c r="E78" s="15" t="str">
        <f t="shared" si="2"/>
        <v>4031/4032</v>
      </c>
      <c r="F78" s="15">
        <f t="shared" si="3"/>
        <v>3.7256944444379769E-2</v>
      </c>
      <c r="G78" s="10"/>
    </row>
    <row r="79" spans="1:7" s="2" customFormat="1" x14ac:dyDescent="0.25">
      <c r="A79" s="6" t="s">
        <v>2454</v>
      </c>
      <c r="B79" s="6">
        <v>4026</v>
      </c>
      <c r="C79" s="18">
        <v>42511.609189814815</v>
      </c>
      <c r="D79" s="18">
        <v>42511.630115740743</v>
      </c>
      <c r="E79" s="15" t="str">
        <f t="shared" si="2"/>
        <v>4025/4026</v>
      </c>
      <c r="F79" s="15">
        <f t="shared" si="3"/>
        <v>2.0925925928167999E-2</v>
      </c>
      <c r="G79" s="10" t="s">
        <v>2649</v>
      </c>
    </row>
    <row r="80" spans="1:7" s="2" customFormat="1" x14ac:dyDescent="0.25">
      <c r="A80" s="6" t="s">
        <v>2455</v>
      </c>
      <c r="B80" s="6">
        <v>4001</v>
      </c>
      <c r="C80" s="18">
        <v>42511.616423611114</v>
      </c>
      <c r="D80" s="18">
        <v>42511.655729166669</v>
      </c>
      <c r="E80" s="15" t="str">
        <f t="shared" si="2"/>
        <v>4001/4002</v>
      </c>
      <c r="F80" s="15">
        <f t="shared" si="3"/>
        <v>3.9305555554165039E-2</v>
      </c>
      <c r="G80" s="10"/>
    </row>
    <row r="81" spans="1:7" s="2" customFormat="1" x14ac:dyDescent="0.25">
      <c r="A81" s="6" t="s">
        <v>2456</v>
      </c>
      <c r="B81" s="6">
        <v>4020</v>
      </c>
      <c r="C81" s="18">
        <v>42511.606377314813</v>
      </c>
      <c r="D81" s="18">
        <v>42511.635682870372</v>
      </c>
      <c r="E81" s="15" t="str">
        <f t="shared" si="2"/>
        <v>4019/4020</v>
      </c>
      <c r="F81" s="15">
        <f t="shared" si="3"/>
        <v>2.9305555559403729E-2</v>
      </c>
      <c r="G81" s="10" t="s">
        <v>2651</v>
      </c>
    </row>
    <row r="82" spans="1:7" s="2" customFormat="1" x14ac:dyDescent="0.25">
      <c r="A82" s="6" t="s">
        <v>2457</v>
      </c>
      <c r="B82" s="6">
        <v>4010</v>
      </c>
      <c r="C82" s="18">
        <v>42511.624050925922</v>
      </c>
      <c r="D82" s="18">
        <v>42511.662812499999</v>
      </c>
      <c r="E82" s="15" t="str">
        <f t="shared" si="2"/>
        <v>4009/4010</v>
      </c>
      <c r="F82" s="15">
        <f t="shared" si="3"/>
        <v>3.8761574076488614E-2</v>
      </c>
      <c r="G82" s="10"/>
    </row>
    <row r="83" spans="1:7" s="2" customFormat="1" x14ac:dyDescent="0.25">
      <c r="A83" s="6" t="s">
        <v>2458</v>
      </c>
      <c r="B83" s="6">
        <v>4024</v>
      </c>
      <c r="C83" s="18">
        <v>42511.603877314818</v>
      </c>
      <c r="D83" s="18">
        <v>42511.642314814817</v>
      </c>
      <c r="E83" s="15" t="str">
        <f t="shared" si="2"/>
        <v>4023/4024</v>
      </c>
      <c r="F83" s="15">
        <f t="shared" si="3"/>
        <v>3.8437499999417923E-2</v>
      </c>
      <c r="G83" s="10"/>
    </row>
    <row r="84" spans="1:7" s="2" customFormat="1" x14ac:dyDescent="0.25">
      <c r="A84" s="6" t="s">
        <v>2459</v>
      </c>
      <c r="B84" s="6">
        <v>4019</v>
      </c>
      <c r="C84" s="18">
        <v>42511.640868055554</v>
      </c>
      <c r="D84" s="18">
        <v>42511.673495370371</v>
      </c>
      <c r="E84" s="15" t="str">
        <f t="shared" si="2"/>
        <v>4019/4020</v>
      </c>
      <c r="F84" s="15">
        <f t="shared" si="3"/>
        <v>3.2627314816636499E-2</v>
      </c>
      <c r="G84" s="10"/>
    </row>
    <row r="85" spans="1:7" s="2" customFormat="1" x14ac:dyDescent="0.25">
      <c r="A85" s="6" t="s">
        <v>2460</v>
      </c>
      <c r="B85" s="6">
        <v>4044</v>
      </c>
      <c r="C85" s="18">
        <v>42511.616724537038</v>
      </c>
      <c r="D85" s="18">
        <v>42511.649988425925</v>
      </c>
      <c r="E85" s="15" t="str">
        <f t="shared" si="2"/>
        <v>4043/4044</v>
      </c>
      <c r="F85" s="15">
        <f t="shared" si="3"/>
        <v>3.326388888672227E-2</v>
      </c>
      <c r="G85" s="10"/>
    </row>
    <row r="86" spans="1:7" s="2" customFormat="1" x14ac:dyDescent="0.25">
      <c r="A86" s="6" t="s">
        <v>2461</v>
      </c>
      <c r="B86" s="6">
        <v>4023</v>
      </c>
      <c r="C86" s="18">
        <v>42511.647210648145</v>
      </c>
      <c r="D86" s="18">
        <v>42511.683912037035</v>
      </c>
      <c r="E86" s="15" t="str">
        <f t="shared" si="2"/>
        <v>4023/4024</v>
      </c>
      <c r="F86" s="15">
        <f t="shared" si="3"/>
        <v>3.6701388889923692E-2</v>
      </c>
      <c r="G86" s="10"/>
    </row>
    <row r="87" spans="1:7" s="2" customFormat="1" x14ac:dyDescent="0.25">
      <c r="A87" s="6" t="s">
        <v>2462</v>
      </c>
      <c r="B87" s="6">
        <v>4014</v>
      </c>
      <c r="C87" s="18">
        <v>42511.63077546296</v>
      </c>
      <c r="D87" s="18">
        <v>42511.659259259257</v>
      </c>
      <c r="E87" s="15" t="str">
        <f t="shared" si="2"/>
        <v>4013/4014</v>
      </c>
      <c r="F87" s="15">
        <f t="shared" si="3"/>
        <v>2.8483796297223307E-2</v>
      </c>
      <c r="G87" s="10"/>
    </row>
    <row r="88" spans="1:7" s="2" customFormat="1" x14ac:dyDescent="0.25">
      <c r="A88" s="6" t="s">
        <v>2463</v>
      </c>
      <c r="B88" s="6">
        <v>4043</v>
      </c>
      <c r="C88" s="18">
        <v>42511.658483796295</v>
      </c>
      <c r="D88" s="18">
        <v>42511.694120370368</v>
      </c>
      <c r="E88" s="15" t="str">
        <f t="shared" si="2"/>
        <v>4043/4044</v>
      </c>
      <c r="F88" s="15">
        <f t="shared" si="3"/>
        <v>3.5636574073578231E-2</v>
      </c>
      <c r="G88" s="10"/>
    </row>
    <row r="89" spans="1:7" s="2" customFormat="1" x14ac:dyDescent="0.25">
      <c r="A89" s="6" t="s">
        <v>2464</v>
      </c>
      <c r="B89" s="6">
        <v>4031</v>
      </c>
      <c r="C89" s="18">
        <v>42511.635694444441</v>
      </c>
      <c r="D89" s="18">
        <v>42511.667905092596</v>
      </c>
      <c r="E89" s="15" t="str">
        <f t="shared" si="2"/>
        <v>4031/4032</v>
      </c>
      <c r="F89" s="15">
        <f t="shared" si="3"/>
        <v>3.221064815443242E-2</v>
      </c>
      <c r="G89" s="10"/>
    </row>
    <row r="90" spans="1:7" s="2" customFormat="1" x14ac:dyDescent="0.25">
      <c r="A90" s="6" t="s">
        <v>2465</v>
      </c>
      <c r="B90" s="6">
        <v>4013</v>
      </c>
      <c r="C90" s="18">
        <v>42511.669537037036</v>
      </c>
      <c r="D90" s="18">
        <v>42511.700659722221</v>
      </c>
      <c r="E90" s="15" t="str">
        <f t="shared" si="2"/>
        <v>4013/4014</v>
      </c>
      <c r="F90" s="15">
        <f t="shared" si="3"/>
        <v>3.1122685184527654E-2</v>
      </c>
      <c r="G90" s="10"/>
    </row>
    <row r="91" spans="1:7" s="2" customFormat="1" x14ac:dyDescent="0.25">
      <c r="A91" s="6" t="s">
        <v>2466</v>
      </c>
      <c r="B91" s="6">
        <v>4025</v>
      </c>
      <c r="C91" s="18">
        <v>42511.648055555554</v>
      </c>
      <c r="D91" s="18">
        <v>42511.678993055553</v>
      </c>
      <c r="E91" s="15" t="str">
        <f t="shared" si="2"/>
        <v>4025/4026</v>
      </c>
      <c r="F91" s="15">
        <f t="shared" si="3"/>
        <v>3.0937499999708962E-2</v>
      </c>
      <c r="G91" s="10"/>
    </row>
    <row r="92" spans="1:7" s="2" customFormat="1" x14ac:dyDescent="0.25">
      <c r="A92" s="6" t="s">
        <v>2467</v>
      </c>
      <c r="B92" s="6">
        <v>4026</v>
      </c>
      <c r="C92" s="18">
        <v>42511.778784722221</v>
      </c>
      <c r="D92" s="18">
        <v>42511.805972222224</v>
      </c>
      <c r="E92" s="15" t="str">
        <f t="shared" si="2"/>
        <v>4025/4026</v>
      </c>
      <c r="F92" s="15">
        <f t="shared" si="3"/>
        <v>2.718750000349246E-2</v>
      </c>
      <c r="G92" s="10"/>
    </row>
    <row r="93" spans="1:7" s="2" customFormat="1" x14ac:dyDescent="0.25">
      <c r="A93" s="6" t="s">
        <v>2468</v>
      </c>
      <c r="B93" s="6">
        <v>4001</v>
      </c>
      <c r="C93" s="18">
        <v>42511.700671296298</v>
      </c>
      <c r="D93" s="18">
        <v>42511.728020833332</v>
      </c>
      <c r="E93" s="15" t="str">
        <f t="shared" si="2"/>
        <v>4001/4002</v>
      </c>
      <c r="F93" s="15">
        <f t="shared" si="3"/>
        <v>2.7349537034751847E-2</v>
      </c>
      <c r="G93" s="10"/>
    </row>
    <row r="94" spans="1:7" s="2" customFormat="1" x14ac:dyDescent="0.25">
      <c r="A94" s="6" t="s">
        <v>2469</v>
      </c>
      <c r="B94" s="6">
        <v>4009</v>
      </c>
      <c r="C94" s="18">
        <v>42511.665891203702</v>
      </c>
      <c r="D94" s="18">
        <v>42511.698969907404</v>
      </c>
      <c r="E94" s="15" t="str">
        <f t="shared" si="2"/>
        <v>4009/4010</v>
      </c>
      <c r="F94" s="15">
        <f t="shared" si="3"/>
        <v>3.3078703701903578E-2</v>
      </c>
      <c r="G94" s="10"/>
    </row>
    <row r="95" spans="1:7" s="2" customFormat="1" x14ac:dyDescent="0.25">
      <c r="A95" s="6" t="s">
        <v>2470</v>
      </c>
      <c r="B95" s="6">
        <v>4010</v>
      </c>
      <c r="C95" s="18">
        <v>42511.70511574074</v>
      </c>
      <c r="D95" s="18">
        <v>42511.736585648148</v>
      </c>
      <c r="E95" s="15" t="str">
        <f t="shared" si="2"/>
        <v>4009/4010</v>
      </c>
      <c r="F95" s="15">
        <f t="shared" si="3"/>
        <v>3.1469907407881692E-2</v>
      </c>
      <c r="G95" s="10"/>
    </row>
    <row r="96" spans="1:7" s="2" customFormat="1" x14ac:dyDescent="0.25">
      <c r="A96" s="6" t="s">
        <v>2471</v>
      </c>
      <c r="B96" s="6">
        <v>4020</v>
      </c>
      <c r="C96" s="18">
        <v>42511.678472222222</v>
      </c>
      <c r="D96" s="18">
        <v>42511.705578703702</v>
      </c>
      <c r="E96" s="15" t="str">
        <f t="shared" si="2"/>
        <v>4019/4020</v>
      </c>
      <c r="F96" s="15">
        <f t="shared" si="3"/>
        <v>2.7106481480586808E-2</v>
      </c>
      <c r="G96" s="10"/>
    </row>
    <row r="97" spans="1:8" s="2" customFormat="1" x14ac:dyDescent="0.25">
      <c r="A97" s="6" t="s">
        <v>2472</v>
      </c>
      <c r="B97" s="6">
        <v>4019</v>
      </c>
      <c r="C97" s="18">
        <v>42511.711111111108</v>
      </c>
      <c r="D97" s="18">
        <v>42511.747893518521</v>
      </c>
      <c r="E97" s="15" t="str">
        <f t="shared" si="2"/>
        <v>4019/4020</v>
      </c>
      <c r="F97" s="15">
        <f t="shared" si="3"/>
        <v>3.6782407412829343E-2</v>
      </c>
      <c r="G97" s="10"/>
    </row>
    <row r="98" spans="1:8" s="2" customFormat="1" x14ac:dyDescent="0.25">
      <c r="A98" s="6" t="s">
        <v>2473</v>
      </c>
      <c r="B98" s="6">
        <v>4024</v>
      </c>
      <c r="C98" s="18">
        <v>42511.686643518522</v>
      </c>
      <c r="D98" s="18">
        <v>42511.716319444444</v>
      </c>
      <c r="E98" s="15" t="str">
        <f t="shared" si="2"/>
        <v>4023/4024</v>
      </c>
      <c r="F98" s="15">
        <f t="shared" si="3"/>
        <v>2.9675925921765156E-2</v>
      </c>
      <c r="G98" s="10"/>
    </row>
    <row r="99" spans="1:8" s="2" customFormat="1" x14ac:dyDescent="0.25">
      <c r="A99" s="6" t="s">
        <v>2474</v>
      </c>
      <c r="B99" s="6">
        <v>4023</v>
      </c>
      <c r="C99" s="18">
        <v>42511.721979166665</v>
      </c>
      <c r="D99" s="18">
        <v>42511.742939814816</v>
      </c>
      <c r="E99" s="15" t="str">
        <f t="shared" si="2"/>
        <v>4023/4024</v>
      </c>
      <c r="F99" s="15">
        <f t="shared" si="3"/>
        <v>2.0960648151230998E-2</v>
      </c>
      <c r="G99" s="10" t="s">
        <v>2652</v>
      </c>
    </row>
    <row r="100" spans="1:8" s="2" customFormat="1" x14ac:dyDescent="0.25">
      <c r="A100" s="6" t="s">
        <v>2475</v>
      </c>
      <c r="B100" s="6">
        <v>4044</v>
      </c>
      <c r="C100" s="18">
        <v>42511.697534722225</v>
      </c>
      <c r="D100" s="18">
        <v>42511.724976851852</v>
      </c>
      <c r="E100" s="15" t="str">
        <f t="shared" si="2"/>
        <v>4043/4044</v>
      </c>
      <c r="F100" s="15">
        <f t="shared" si="3"/>
        <v>2.7442129627161194E-2</v>
      </c>
      <c r="G100" s="10"/>
    </row>
    <row r="101" spans="1:8" s="2" customFormat="1" x14ac:dyDescent="0.25">
      <c r="A101" s="6" t="s">
        <v>2476</v>
      </c>
      <c r="B101" s="6">
        <v>4043</v>
      </c>
      <c r="C101" s="18">
        <v>42511.734467592592</v>
      </c>
      <c r="D101" s="18">
        <v>42511.763749999998</v>
      </c>
      <c r="E101" s="15" t="str">
        <f t="shared" si="2"/>
        <v>4043/4044</v>
      </c>
      <c r="F101" s="15">
        <f t="shared" si="3"/>
        <v>2.9282407405844424E-2</v>
      </c>
      <c r="G101" s="10"/>
    </row>
    <row r="102" spans="1:8" s="2" customFormat="1" x14ac:dyDescent="0.25">
      <c r="A102" s="6" t="s">
        <v>2477</v>
      </c>
      <c r="B102" s="6">
        <v>4031</v>
      </c>
      <c r="C102" s="18">
        <v>42511.712395833332</v>
      </c>
      <c r="D102" s="18">
        <v>42511.741076388891</v>
      </c>
      <c r="E102" s="15" t="str">
        <f t="shared" si="2"/>
        <v>4031/4032</v>
      </c>
      <c r="F102" s="15">
        <f t="shared" si="3"/>
        <v>2.8680555558821652E-2</v>
      </c>
      <c r="G102" s="10"/>
    </row>
    <row r="103" spans="1:8" s="2" customFormat="1" x14ac:dyDescent="0.25">
      <c r="A103" s="6" t="s">
        <v>2478</v>
      </c>
      <c r="B103" s="6">
        <v>4032</v>
      </c>
      <c r="C103" s="18">
        <v>42511.745208333334</v>
      </c>
      <c r="D103" s="18">
        <v>42511.77447916667</v>
      </c>
      <c r="E103" s="15" t="str">
        <f t="shared" si="2"/>
        <v>4031/4032</v>
      </c>
      <c r="F103" s="15">
        <f t="shared" si="3"/>
        <v>2.9270833336340729E-2</v>
      </c>
      <c r="G103" s="10"/>
    </row>
    <row r="104" spans="1:8" s="2" customFormat="1" x14ac:dyDescent="0.25">
      <c r="A104" s="6" t="s">
        <v>2479</v>
      </c>
      <c r="B104" s="6">
        <v>4014</v>
      </c>
      <c r="C104" s="18">
        <v>42511.723495370374</v>
      </c>
      <c r="D104" s="18">
        <v>42511.751157407409</v>
      </c>
      <c r="E104" s="15" t="str">
        <f t="shared" si="2"/>
        <v>4013/4014</v>
      </c>
      <c r="F104" s="15">
        <f t="shared" si="3"/>
        <v>2.7662037035042886E-2</v>
      </c>
      <c r="G104" s="10"/>
    </row>
    <row r="105" spans="1:8" s="2" customFormat="1" x14ac:dyDescent="0.25">
      <c r="A105" s="6" t="s">
        <v>2480</v>
      </c>
      <c r="B105" s="6">
        <v>4013</v>
      </c>
      <c r="C105" s="18">
        <v>42511.755694444444</v>
      </c>
      <c r="D105" s="18">
        <v>42511.78361111111</v>
      </c>
      <c r="E105" s="15" t="str">
        <f t="shared" si="2"/>
        <v>4013/4014</v>
      </c>
      <c r="F105" s="15">
        <f t="shared" si="3"/>
        <v>2.7916666665987577E-2</v>
      </c>
      <c r="G105" s="10"/>
    </row>
    <row r="106" spans="1:8" s="2" customFormat="1" x14ac:dyDescent="0.25">
      <c r="A106" s="6" t="s">
        <v>2481</v>
      </c>
      <c r="B106" s="6">
        <v>4002</v>
      </c>
      <c r="C106" s="18">
        <v>42511.732581018521</v>
      </c>
      <c r="D106" s="18">
        <v>42511.763923611114</v>
      </c>
      <c r="E106" s="15" t="str">
        <f t="shared" si="2"/>
        <v>4001/4002</v>
      </c>
      <c r="F106" s="15">
        <f t="shared" si="3"/>
        <v>3.1342592592409346E-2</v>
      </c>
      <c r="G106" s="10"/>
    </row>
    <row r="107" spans="1:8" s="2" customFormat="1" x14ac:dyDescent="0.25">
      <c r="A107" s="6" t="s">
        <v>2482</v>
      </c>
      <c r="B107" s="6">
        <v>4001</v>
      </c>
      <c r="C107" s="18">
        <v>42511.767071759263</v>
      </c>
      <c r="D107" s="18">
        <v>42511.794432870367</v>
      </c>
      <c r="E107" s="15" t="str">
        <f t="shared" si="2"/>
        <v>4001/4002</v>
      </c>
      <c r="F107" s="15">
        <f t="shared" si="3"/>
        <v>2.7361111104255542E-2</v>
      </c>
      <c r="G107" s="10"/>
    </row>
    <row r="108" spans="1:8" s="2" customFormat="1" x14ac:dyDescent="0.25">
      <c r="A108" s="6" t="s">
        <v>2483</v>
      </c>
      <c r="B108" s="6">
        <v>4025</v>
      </c>
      <c r="C108" s="18">
        <v>42511.741423611114</v>
      </c>
      <c r="D108" s="18">
        <v>42511.772303240738</v>
      </c>
      <c r="E108" s="15" t="str">
        <f t="shared" si="2"/>
        <v>4025/4026</v>
      </c>
      <c r="F108" s="15">
        <f t="shared" si="3"/>
        <v>3.0879629623086657E-2</v>
      </c>
      <c r="G108" s="10"/>
    </row>
    <row r="109" spans="1:8" s="2" customFormat="1" x14ac:dyDescent="0.25">
      <c r="A109" s="6" t="s">
        <v>2484</v>
      </c>
      <c r="B109" s="6">
        <v>4026</v>
      </c>
      <c r="C109" s="18">
        <v>42511.77684027778</v>
      </c>
      <c r="D109" s="18">
        <v>42511.805972222224</v>
      </c>
      <c r="E109" s="15" t="str">
        <f t="shared" si="2"/>
        <v>4025/4026</v>
      </c>
      <c r="F109" s="15">
        <f t="shared" si="3"/>
        <v>2.9131944444088731E-2</v>
      </c>
      <c r="G109" s="10"/>
    </row>
    <row r="110" spans="1:8" s="2" customFormat="1" x14ac:dyDescent="0.25">
      <c r="A110" s="6" t="s">
        <v>2485</v>
      </c>
      <c r="B110" s="6">
        <v>4020</v>
      </c>
      <c r="C110" s="18">
        <v>42511.75236111111</v>
      </c>
      <c r="D110" s="18">
        <v>42511.783020833333</v>
      </c>
      <c r="E110" s="15" t="str">
        <f t="shared" si="2"/>
        <v>4019/4020</v>
      </c>
      <c r="F110" s="15">
        <f t="shared" si="3"/>
        <v>3.0659722222480923E-2</v>
      </c>
      <c r="G110" s="10"/>
    </row>
    <row r="111" spans="1:8" s="2" customFormat="1" x14ac:dyDescent="0.25">
      <c r="A111" s="6" t="s">
        <v>2486</v>
      </c>
      <c r="B111" s="6">
        <v>4019</v>
      </c>
      <c r="C111" s="18">
        <v>42511.78701388889</v>
      </c>
      <c r="D111" s="18">
        <v>42511.815868055557</v>
      </c>
      <c r="E111" s="15" t="str">
        <f t="shared" si="2"/>
        <v>4019/4020</v>
      </c>
      <c r="F111" s="15">
        <f t="shared" si="3"/>
        <v>2.8854166666860692E-2</v>
      </c>
      <c r="G111" s="10"/>
    </row>
    <row r="112" spans="1:8" s="2" customFormat="1" x14ac:dyDescent="0.25">
      <c r="A112" s="6" t="s">
        <v>2487</v>
      </c>
      <c r="B112" s="6">
        <v>4024</v>
      </c>
      <c r="C112" s="18">
        <v>42511.762523148151</v>
      </c>
      <c r="D112" s="18">
        <v>42511.792442129627</v>
      </c>
      <c r="E112" s="15" t="str">
        <f t="shared" si="2"/>
        <v>4023/4024</v>
      </c>
      <c r="F112" s="15">
        <f t="shared" si="3"/>
        <v>2.9918981475930195E-2</v>
      </c>
      <c r="G112" s="10"/>
      <c r="H112"/>
    </row>
    <row r="113" spans="1:15" s="2" customFormat="1" x14ac:dyDescent="0.25">
      <c r="A113" s="6" t="s">
        <v>2488</v>
      </c>
      <c r="B113" s="6">
        <v>4023</v>
      </c>
      <c r="C113" s="18">
        <v>42511.796990740739</v>
      </c>
      <c r="D113" s="18">
        <v>42511.825624999998</v>
      </c>
      <c r="E113" s="15" t="str">
        <f t="shared" si="2"/>
        <v>4023/4024</v>
      </c>
      <c r="F113" s="15">
        <f t="shared" si="3"/>
        <v>2.8634259258979E-2</v>
      </c>
      <c r="G113" s="10"/>
      <c r="H113"/>
    </row>
    <row r="114" spans="1:15" s="2" customFormat="1" x14ac:dyDescent="0.25">
      <c r="A114" s="6" t="s">
        <v>2489</v>
      </c>
      <c r="B114" s="6">
        <v>4044</v>
      </c>
      <c r="C114" s="18">
        <v>42511.767407407409</v>
      </c>
      <c r="D114" s="18">
        <v>42511.796759259261</v>
      </c>
      <c r="E114" s="15" t="str">
        <f t="shared" si="2"/>
        <v>4043/4044</v>
      </c>
      <c r="F114" s="15">
        <f t="shared" si="3"/>
        <v>2.9351851851970423E-2</v>
      </c>
      <c r="G114" s="10"/>
      <c r="H114"/>
    </row>
    <row r="115" spans="1:15" s="2" customFormat="1" x14ac:dyDescent="0.25">
      <c r="A115" s="6" t="s">
        <v>2490</v>
      </c>
      <c r="B115" s="6">
        <v>4043</v>
      </c>
      <c r="C115" s="18">
        <v>42511.808136574073</v>
      </c>
      <c r="D115" s="18">
        <v>42511.836493055554</v>
      </c>
      <c r="E115" s="15" t="str">
        <f t="shared" si="2"/>
        <v>4043/4044</v>
      </c>
      <c r="F115" s="15">
        <f t="shared" si="3"/>
        <v>2.8356481481750961E-2</v>
      </c>
      <c r="G115" s="10"/>
      <c r="H115"/>
    </row>
    <row r="116" spans="1:15" x14ac:dyDescent="0.25">
      <c r="A116" s="6" t="s">
        <v>2491</v>
      </c>
      <c r="B116" s="6">
        <v>4014</v>
      </c>
      <c r="C116" s="18">
        <v>42511.789756944447</v>
      </c>
      <c r="D116" s="18">
        <v>42511.81695601852</v>
      </c>
      <c r="E116" s="15" t="str">
        <f t="shared" si="2"/>
        <v>4013/4014</v>
      </c>
      <c r="F116" s="15">
        <f t="shared" si="3"/>
        <v>2.7199074072996154E-2</v>
      </c>
      <c r="G116" s="10"/>
      <c r="J116" s="2"/>
      <c r="K116" s="2"/>
    </row>
    <row r="117" spans="1:15" x14ac:dyDescent="0.25">
      <c r="A117" s="6" t="s">
        <v>2492</v>
      </c>
      <c r="B117" s="6">
        <v>4013</v>
      </c>
      <c r="C117" s="18">
        <v>42511.823287037034</v>
      </c>
      <c r="D117" s="18">
        <v>42511.857245370367</v>
      </c>
      <c r="E117" s="15" t="str">
        <f t="shared" si="2"/>
        <v>4013/4014</v>
      </c>
      <c r="F117" s="15">
        <f t="shared" si="3"/>
        <v>3.3958333333430346E-2</v>
      </c>
      <c r="G117" s="10"/>
      <c r="I117" s="2"/>
      <c r="J117" s="2"/>
      <c r="K117" s="2"/>
    </row>
    <row r="118" spans="1:15" s="2" customFormat="1" x14ac:dyDescent="0.25">
      <c r="A118" s="6" t="s">
        <v>2493</v>
      </c>
      <c r="B118" s="6">
        <v>4025</v>
      </c>
      <c r="C118" s="18">
        <v>42511.809675925928</v>
      </c>
      <c r="D118" s="18">
        <v>42511.838946759257</v>
      </c>
      <c r="E118" s="15" t="str">
        <f t="shared" si="2"/>
        <v>4025/4026</v>
      </c>
      <c r="F118" s="15">
        <f t="shared" si="3"/>
        <v>2.9270833329064772E-2</v>
      </c>
      <c r="G118" s="10"/>
      <c r="H118"/>
      <c r="L118"/>
      <c r="M118"/>
      <c r="N118"/>
      <c r="O118"/>
    </row>
    <row r="119" spans="1:15" x14ac:dyDescent="0.25">
      <c r="A119" s="6" t="s">
        <v>2494</v>
      </c>
      <c r="B119" s="6">
        <v>4026</v>
      </c>
      <c r="C119" s="18">
        <v>42511.846446759257</v>
      </c>
      <c r="D119" s="18">
        <v>42511.881342592591</v>
      </c>
      <c r="E119" s="15" t="str">
        <f t="shared" si="2"/>
        <v>4025/4026</v>
      </c>
      <c r="F119" s="15">
        <f t="shared" si="3"/>
        <v>3.4895833334303461E-2</v>
      </c>
      <c r="G119" s="10"/>
      <c r="J119" s="2"/>
      <c r="K119" s="2"/>
    </row>
    <row r="120" spans="1:15" x14ac:dyDescent="0.25">
      <c r="A120" s="6" t="s">
        <v>2495</v>
      </c>
      <c r="B120" s="6">
        <v>4024</v>
      </c>
      <c r="C120" s="18">
        <v>42511.829259259262</v>
      </c>
      <c r="D120" s="18">
        <v>42511.858611111114</v>
      </c>
      <c r="E120" s="15" t="str">
        <f t="shared" si="2"/>
        <v>4023/4024</v>
      </c>
      <c r="F120" s="15">
        <f t="shared" si="3"/>
        <v>2.9351851851970423E-2</v>
      </c>
      <c r="G120" s="10"/>
      <c r="J120" s="2"/>
      <c r="K120" s="2"/>
    </row>
    <row r="121" spans="1:15" x14ac:dyDescent="0.25">
      <c r="A121" s="6" t="s">
        <v>2496</v>
      </c>
      <c r="B121" s="6">
        <v>4023</v>
      </c>
      <c r="C121" s="18">
        <v>42511.867893518516</v>
      </c>
      <c r="D121" s="18">
        <v>42511.898888888885</v>
      </c>
      <c r="E121" s="15" t="str">
        <f t="shared" si="2"/>
        <v>4023/4024</v>
      </c>
      <c r="F121" s="15">
        <f t="shared" si="3"/>
        <v>3.0995370369055308E-2</v>
      </c>
      <c r="G121" s="10"/>
      <c r="J121" s="2"/>
      <c r="K121" s="2"/>
    </row>
    <row r="122" spans="1:15" x14ac:dyDescent="0.25">
      <c r="A122" s="6" t="s">
        <v>2497</v>
      </c>
      <c r="B122" s="6">
        <v>4044</v>
      </c>
      <c r="C122" s="18">
        <v>42511.850474537037</v>
      </c>
      <c r="D122" s="18">
        <v>42511.879537037035</v>
      </c>
      <c r="E122" s="15" t="str">
        <f t="shared" si="2"/>
        <v>4043/4044</v>
      </c>
      <c r="F122" s="15">
        <f t="shared" si="3"/>
        <v>2.9062499997962732E-2</v>
      </c>
      <c r="G122" s="10"/>
    </row>
    <row r="123" spans="1:15" x14ac:dyDescent="0.25">
      <c r="A123" s="6" t="s">
        <v>2498</v>
      </c>
      <c r="B123" s="6">
        <v>4043</v>
      </c>
      <c r="C123" s="18">
        <v>42511.890185185184</v>
      </c>
      <c r="D123" s="18">
        <v>42511.920092592591</v>
      </c>
      <c r="E123" s="15" t="str">
        <f t="shared" si="2"/>
        <v>4043/4044</v>
      </c>
      <c r="F123" s="15">
        <f t="shared" si="3"/>
        <v>2.9907407406426501E-2</v>
      </c>
      <c r="G123" s="10"/>
    </row>
    <row r="124" spans="1:15" x14ac:dyDescent="0.25">
      <c r="A124" s="6" t="s">
        <v>2499</v>
      </c>
      <c r="B124" s="6">
        <v>4014</v>
      </c>
      <c r="C124" s="18">
        <v>42511.865682870368</v>
      </c>
      <c r="D124" s="18">
        <v>42511.900601851848</v>
      </c>
      <c r="E124" s="15" t="str">
        <f t="shared" si="2"/>
        <v>4013/4014</v>
      </c>
      <c r="F124" s="15">
        <f t="shared" si="3"/>
        <v>3.4918981480586808E-2</v>
      </c>
      <c r="G124" s="10"/>
    </row>
    <row r="125" spans="1:15" x14ac:dyDescent="0.25">
      <c r="A125" s="6" t="s">
        <v>2500</v>
      </c>
      <c r="B125" s="6">
        <v>4013</v>
      </c>
      <c r="C125" s="18">
        <v>42511.906747685185</v>
      </c>
      <c r="D125" s="18">
        <v>42511.94462962963</v>
      </c>
      <c r="E125" s="15" t="str">
        <f t="shared" ref="E125:E136" si="4">IF(ISEVEN(B125),(B125-1)&amp;"/"&amp;B125,B125&amp;"/"&amp;(B125+1))</f>
        <v>4013/4014</v>
      </c>
      <c r="F125" s="15">
        <f t="shared" ref="F125:F136" si="5">D125-C125</f>
        <v>3.7881944444961846E-2</v>
      </c>
      <c r="G125" s="10"/>
    </row>
    <row r="126" spans="1:15" x14ac:dyDescent="0.25">
      <c r="A126" s="6" t="s">
        <v>2501</v>
      </c>
      <c r="B126" s="6">
        <v>4025</v>
      </c>
      <c r="C126" s="18">
        <v>42511.888252314813</v>
      </c>
      <c r="D126" s="18">
        <v>42511.92596064815</v>
      </c>
      <c r="E126" s="15" t="str">
        <f t="shared" si="4"/>
        <v>4025/4026</v>
      </c>
      <c r="F126" s="15">
        <f t="shared" si="5"/>
        <v>3.7708333336922806E-2</v>
      </c>
      <c r="G126" s="10"/>
    </row>
    <row r="127" spans="1:15" x14ac:dyDescent="0.25">
      <c r="A127" s="6" t="s">
        <v>2502</v>
      </c>
      <c r="B127" s="6">
        <v>4026</v>
      </c>
      <c r="C127" s="18">
        <v>42511.931516203702</v>
      </c>
      <c r="D127" s="18">
        <v>42511.965543981481</v>
      </c>
      <c r="E127" s="15" t="str">
        <f t="shared" si="4"/>
        <v>4025/4026</v>
      </c>
      <c r="F127" s="15">
        <f t="shared" si="5"/>
        <v>3.4027777779556345E-2</v>
      </c>
      <c r="G127" s="10"/>
    </row>
    <row r="128" spans="1:15" x14ac:dyDescent="0.25">
      <c r="A128" s="6" t="s">
        <v>2503</v>
      </c>
      <c r="B128" s="6">
        <v>4024</v>
      </c>
      <c r="C128" s="18">
        <v>42511.911481481482</v>
      </c>
      <c r="D128" s="18">
        <v>42511.944143518522</v>
      </c>
      <c r="E128" s="15" t="str">
        <f t="shared" si="4"/>
        <v>4023/4024</v>
      </c>
      <c r="F128" s="15">
        <f t="shared" si="5"/>
        <v>3.2662037039699499E-2</v>
      </c>
      <c r="G128" s="10"/>
    </row>
    <row r="129" spans="1:7" x14ac:dyDescent="0.25">
      <c r="A129" s="6" t="s">
        <v>2504</v>
      </c>
      <c r="B129" s="6">
        <v>4023</v>
      </c>
      <c r="C129" s="18">
        <v>42511.953449074077</v>
      </c>
      <c r="D129" s="18">
        <v>42511.982627314814</v>
      </c>
      <c r="E129" s="15" t="str">
        <f t="shared" si="4"/>
        <v>4023/4024</v>
      </c>
      <c r="F129" s="15">
        <f t="shared" si="5"/>
        <v>2.9178240736655425E-2</v>
      </c>
      <c r="G129" s="10"/>
    </row>
    <row r="130" spans="1:7" x14ac:dyDescent="0.25">
      <c r="A130" s="6" t="s">
        <v>2505</v>
      </c>
      <c r="B130" s="6">
        <v>4044</v>
      </c>
      <c r="C130" s="18">
        <v>42511.933333333334</v>
      </c>
      <c r="D130" s="18">
        <v>42511.964456018519</v>
      </c>
      <c r="E130" s="15" t="str">
        <f t="shared" si="4"/>
        <v>4043/4044</v>
      </c>
      <c r="F130" s="15">
        <f t="shared" si="5"/>
        <v>3.1122685184527654E-2</v>
      </c>
      <c r="G130" s="10"/>
    </row>
    <row r="131" spans="1:7" x14ac:dyDescent="0.25">
      <c r="A131" s="6" t="s">
        <v>2374</v>
      </c>
      <c r="B131" s="6">
        <v>4043</v>
      </c>
      <c r="C131" s="18">
        <v>42511.975277777776</v>
      </c>
      <c r="D131" s="18">
        <v>42512.002939814818</v>
      </c>
      <c r="E131" s="15" t="str">
        <f t="shared" si="4"/>
        <v>4043/4044</v>
      </c>
      <c r="F131" s="15">
        <f t="shared" si="5"/>
        <v>2.7662037042318843E-2</v>
      </c>
      <c r="G131" s="10"/>
    </row>
    <row r="132" spans="1:7" x14ac:dyDescent="0.25">
      <c r="A132" s="6" t="s">
        <v>2375</v>
      </c>
      <c r="B132" s="6">
        <v>4014</v>
      </c>
      <c r="C132" s="18">
        <v>42511.949467592596</v>
      </c>
      <c r="D132" s="18">
        <v>42511.983483796299</v>
      </c>
      <c r="E132" s="15" t="str">
        <f t="shared" si="4"/>
        <v>4013/4014</v>
      </c>
      <c r="F132" s="15">
        <f t="shared" si="5"/>
        <v>3.4016203702776693E-2</v>
      </c>
      <c r="G132" s="10"/>
    </row>
    <row r="133" spans="1:7" x14ac:dyDescent="0.25">
      <c r="A133" s="6" t="s">
        <v>2506</v>
      </c>
      <c r="B133" s="6">
        <v>4013</v>
      </c>
      <c r="C133" s="18">
        <v>42511.994212962964</v>
      </c>
      <c r="D133" s="18">
        <v>42512.032812500001</v>
      </c>
      <c r="E133" s="15" t="str">
        <f t="shared" si="4"/>
        <v>4013/4014</v>
      </c>
      <c r="F133" s="15">
        <f t="shared" si="5"/>
        <v>3.8599537037953269E-2</v>
      </c>
      <c r="G133" s="10"/>
    </row>
    <row r="134" spans="1:7" x14ac:dyDescent="0.25">
      <c r="A134" s="6" t="s">
        <v>2507</v>
      </c>
      <c r="B134" s="6">
        <v>4025</v>
      </c>
      <c r="C134" s="18">
        <v>42511.972743055558</v>
      </c>
      <c r="D134" s="18">
        <v>42511.986817129633</v>
      </c>
      <c r="E134" s="15" t="str">
        <f t="shared" si="4"/>
        <v>4025/4026</v>
      </c>
      <c r="F134" s="15">
        <f t="shared" si="5"/>
        <v>1.4074074075324461E-2</v>
      </c>
      <c r="G134" s="10" t="s">
        <v>785</v>
      </c>
    </row>
    <row r="135" spans="1:7" x14ac:dyDescent="0.25">
      <c r="A135" s="6" t="s">
        <v>2508</v>
      </c>
      <c r="B135" s="6">
        <v>4026</v>
      </c>
      <c r="C135" s="18">
        <v>42512.015949074077</v>
      </c>
      <c r="D135" s="18">
        <v>42512.046666666669</v>
      </c>
      <c r="E135" s="15" t="str">
        <f t="shared" si="4"/>
        <v>4025/4026</v>
      </c>
      <c r="F135" s="15">
        <f t="shared" si="5"/>
        <v>3.071759259182727E-2</v>
      </c>
      <c r="G135" s="10"/>
    </row>
    <row r="136" spans="1:7" x14ac:dyDescent="0.25">
      <c r="A136" s="6" t="s">
        <v>2509</v>
      </c>
      <c r="B136" s="6">
        <v>4024</v>
      </c>
      <c r="C136" s="18">
        <v>42511.998391203706</v>
      </c>
      <c r="D136" s="18">
        <v>42512.025451388887</v>
      </c>
      <c r="E136" s="15" t="str">
        <f t="shared" si="4"/>
        <v>4023/4024</v>
      </c>
      <c r="F136" s="15">
        <f t="shared" si="5"/>
        <v>2.7060185180744156E-2</v>
      </c>
      <c r="G136" s="10"/>
    </row>
    <row r="137" spans="1:7" x14ac:dyDescent="0.25">
      <c r="A137" s="6" t="s">
        <v>2510</v>
      </c>
      <c r="B137" s="6">
        <v>4023</v>
      </c>
      <c r="C137" s="18">
        <v>42512.03466435185</v>
      </c>
      <c r="D137" s="18">
        <v>42512.064722222225</v>
      </c>
      <c r="E137" s="15" t="str">
        <f t="shared" ref="E137:E141" si="6">IF(ISEVEN(B137),(B137-1)&amp;"/"&amp;B137,B137&amp;"/"&amp;(B137+1))</f>
        <v>4023/4024</v>
      </c>
      <c r="F137" s="15">
        <f t="shared" ref="F137:F141" si="7">D137-C137</f>
        <v>3.0057870375458151E-2</v>
      </c>
      <c r="G137" s="10"/>
    </row>
    <row r="138" spans="1:7" x14ac:dyDescent="0.25">
      <c r="A138" s="6" t="s">
        <v>2511</v>
      </c>
      <c r="B138" s="6">
        <v>4044</v>
      </c>
      <c r="C138" s="18">
        <v>42512.01761574074</v>
      </c>
      <c r="D138" s="18">
        <v>42512.046747685185</v>
      </c>
      <c r="E138" s="15" t="str">
        <f t="shared" si="6"/>
        <v>4043/4044</v>
      </c>
      <c r="F138" s="15">
        <f t="shared" si="7"/>
        <v>2.9131944444088731E-2</v>
      </c>
      <c r="G138" s="10"/>
    </row>
    <row r="139" spans="1:7" x14ac:dyDescent="0.25">
      <c r="A139" s="6" t="s">
        <v>2512</v>
      </c>
      <c r="B139" s="6">
        <v>4043</v>
      </c>
      <c r="C139" s="18">
        <v>42512.058958333335</v>
      </c>
      <c r="D139" s="18">
        <v>42512.08662037037</v>
      </c>
      <c r="E139" s="15" t="str">
        <f t="shared" si="6"/>
        <v>4043/4044</v>
      </c>
      <c r="F139" s="15">
        <f t="shared" si="7"/>
        <v>2.7662037035042886E-2</v>
      </c>
      <c r="G139" s="10"/>
    </row>
    <row r="140" spans="1:7" x14ac:dyDescent="0.25">
      <c r="A140" s="6" t="s">
        <v>2513</v>
      </c>
      <c r="B140" s="6">
        <v>4014</v>
      </c>
      <c r="C140" s="18">
        <v>42512.038055555553</v>
      </c>
      <c r="D140" s="18">
        <v>42512.066655092596</v>
      </c>
      <c r="E140" s="15" t="str">
        <f t="shared" si="6"/>
        <v>4013/4014</v>
      </c>
      <c r="F140" s="15">
        <f t="shared" si="7"/>
        <v>2.8599537043191958E-2</v>
      </c>
      <c r="G140" s="10"/>
    </row>
    <row r="141" spans="1:7" x14ac:dyDescent="0.25">
      <c r="A141" s="6" t="s">
        <v>2514</v>
      </c>
      <c r="B141" s="6">
        <v>4013</v>
      </c>
      <c r="C141" s="18">
        <v>42512.071898148148</v>
      </c>
      <c r="D141" s="18">
        <v>42512.106585648151</v>
      </c>
      <c r="E141" s="15" t="str">
        <f t="shared" si="6"/>
        <v>4013/4014</v>
      </c>
      <c r="F141" s="15">
        <f t="shared" si="7"/>
        <v>3.4687500003201421E-2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967" priority="5">
      <formula>#REF!&gt;#REF!</formula>
    </cfRule>
    <cfRule type="expression" dxfId="966" priority="6">
      <formula>#REF!&gt;0</formula>
    </cfRule>
    <cfRule type="expression" dxfId="965" priority="7">
      <formula>#REF!&gt;0</formula>
    </cfRule>
  </conditionalFormatting>
  <conditionalFormatting sqref="A3:B6">
    <cfRule type="expression" dxfId="964" priority="3">
      <formula>$P3&gt;0</formula>
    </cfRule>
    <cfRule type="expression" dxfId="963" priority="4">
      <formula>$O3&gt;0</formula>
    </cfRule>
  </conditionalFormatting>
  <conditionalFormatting sqref="A3:G141">
    <cfRule type="expression" dxfId="962" priority="1">
      <formula>NOT(ISBLANK($G3))</formula>
    </cfRule>
  </conditionalFormatting>
  <conditionalFormatting sqref="A26:B40 A44:B44 A48:B50 A56:B58 A62:B63 A88:B88 A67:B67 A80:B84 A73:B73 A93:B96">
    <cfRule type="expression" dxfId="961" priority="8">
      <formula>$P29&gt;0</formula>
    </cfRule>
    <cfRule type="expression" dxfId="960" priority="9">
      <formula>$O29&gt;0</formula>
    </cfRule>
  </conditionalFormatting>
  <conditionalFormatting sqref="A42:B43 A86:B87 A7:B11 A14:B25 A52:B55 A60:B61 A69:B69 A75:B75 A98:B99 A79:B79 A90:B90">
    <cfRule type="expression" dxfId="959" priority="11">
      <formula>$P9&gt;0</formula>
    </cfRule>
    <cfRule type="expression" dxfId="958" priority="12">
      <formula>$O9&gt;0</formula>
    </cfRule>
  </conditionalFormatting>
  <conditionalFormatting sqref="A100:B103">
    <cfRule type="expression" dxfId="957" priority="14">
      <formula>$P104&gt;0</formula>
    </cfRule>
    <cfRule type="expression" dxfId="956" priority="15">
      <formula>$O104&gt;0</formula>
    </cfRule>
  </conditionalFormatting>
  <conditionalFormatting sqref="A104:B106">
    <cfRule type="expression" dxfId="955" priority="17">
      <formula>$P110&gt;0</formula>
    </cfRule>
    <cfRule type="expression" dxfId="954" priority="18">
      <formula>$O110&gt;0</formula>
    </cfRule>
  </conditionalFormatting>
  <conditionalFormatting sqref="A107:B107 A128:B134">
    <cfRule type="expression" dxfId="953" priority="20">
      <formula>$P114&gt;0</formula>
    </cfRule>
    <cfRule type="expression" dxfId="952" priority="21">
      <formula>$O114&gt;0</formula>
    </cfRule>
  </conditionalFormatting>
  <conditionalFormatting sqref="A108:B108 A124:B126 A135:B141">
    <cfRule type="expression" dxfId="951" priority="23">
      <formula>$P116&gt;0</formula>
    </cfRule>
    <cfRule type="expression" dxfId="950" priority="24">
      <formula>$O116&gt;0</formula>
    </cfRule>
  </conditionalFormatting>
  <conditionalFormatting sqref="A110:B117">
    <cfRule type="expression" dxfId="949" priority="26">
      <formula>$P120&gt;0</formula>
    </cfRule>
    <cfRule type="expression" dxfId="948" priority="27">
      <formula>$O120&gt;0</formula>
    </cfRule>
  </conditionalFormatting>
  <conditionalFormatting sqref="A109:B109 A119:B122">
    <cfRule type="expression" dxfId="947" priority="33">
      <formula>$P118&gt;0</formula>
    </cfRule>
    <cfRule type="expression" dxfId="946" priority="34">
      <formula>$O118&gt;0</formula>
    </cfRule>
  </conditionalFormatting>
  <conditionalFormatting sqref="A41:B41 A85:B85">
    <cfRule type="expression" dxfId="945" priority="36">
      <formula>#REF!&gt;0</formula>
    </cfRule>
    <cfRule type="expression" dxfId="944" priority="37">
      <formula>#REF!&gt;0</formula>
    </cfRule>
  </conditionalFormatting>
  <conditionalFormatting sqref="A47:B47 A13:B13 A66:B66 A71:B72">
    <cfRule type="expression" dxfId="943" priority="39">
      <formula>$P14&gt;0</formula>
    </cfRule>
    <cfRule type="expression" dxfId="942" priority="40">
      <formula>$O14&gt;0</formula>
    </cfRule>
  </conditionalFormatting>
  <conditionalFormatting sqref="A45:B46">
    <cfRule type="expression" dxfId="941" priority="41">
      <formula>#REF!&gt;0</formula>
    </cfRule>
    <cfRule type="expression" dxfId="940" priority="42">
      <formula>#REF!&gt;0</formula>
    </cfRule>
  </conditionalFormatting>
  <conditionalFormatting sqref="A12:B12">
    <cfRule type="expression" dxfId="939" priority="45">
      <formula>#REF!&gt;0</formula>
    </cfRule>
    <cfRule type="expression" dxfId="938" priority="46">
      <formula>#REF!&gt;0</formula>
    </cfRule>
  </conditionalFormatting>
  <conditionalFormatting sqref="A51:B51 A59:B59">
    <cfRule type="expression" dxfId="937" priority="48">
      <formula>#REF!&gt;0</formula>
    </cfRule>
    <cfRule type="expression" dxfId="936" priority="49">
      <formula>#REF!&gt;0</formula>
    </cfRule>
  </conditionalFormatting>
  <conditionalFormatting sqref="A64:B64 A68:B68 A76:B76 A89:B89">
    <cfRule type="expression" dxfId="935" priority="52">
      <formula>#REF!&gt;0</formula>
    </cfRule>
    <cfRule type="expression" dxfId="934" priority="53">
      <formula>#REF!&gt;0</formula>
    </cfRule>
  </conditionalFormatting>
  <conditionalFormatting sqref="A65:B65 A70:B70 A77:B77">
    <cfRule type="expression" dxfId="933" priority="480">
      <formula>#REF!&gt;0</formula>
    </cfRule>
    <cfRule type="expression" dxfId="932" priority="481">
      <formula>#REF!&gt;0</formula>
    </cfRule>
  </conditionalFormatting>
  <conditionalFormatting sqref="A74:B74">
    <cfRule type="expression" dxfId="931" priority="515">
      <formula>#REF!&gt;0</formula>
    </cfRule>
    <cfRule type="expression" dxfId="930" priority="516">
      <formula>#REF!&gt;0</formula>
    </cfRule>
  </conditionalFormatting>
  <conditionalFormatting sqref="A92:B92">
    <cfRule type="expression" dxfId="929" priority="548">
      <formula>#REF!&gt;0</formula>
    </cfRule>
    <cfRule type="expression" dxfId="928" priority="549">
      <formula>#REF!&gt;0</formula>
    </cfRule>
  </conditionalFormatting>
  <conditionalFormatting sqref="A118:B118">
    <cfRule type="expression" dxfId="927" priority="577">
      <formula>#REF!&gt;0</formula>
    </cfRule>
    <cfRule type="expression" dxfId="926" priority="578">
      <formula>#REF!&gt;0</formula>
    </cfRule>
  </conditionalFormatting>
  <conditionalFormatting sqref="A123:B123">
    <cfRule type="expression" dxfId="925" priority="614">
      <formula>#REF!&gt;0</formula>
    </cfRule>
    <cfRule type="expression" dxfId="924" priority="615">
      <formula>#REF!&gt;0</formula>
    </cfRule>
  </conditionalFormatting>
  <conditionalFormatting sqref="A127:B127">
    <cfRule type="expression" dxfId="923" priority="657">
      <formula>#REF!&gt;0</formula>
    </cfRule>
    <cfRule type="expression" dxfId="922" priority="658">
      <formula>#REF!&gt;0</formula>
    </cfRule>
  </conditionalFormatting>
  <conditionalFormatting sqref="A97:B97">
    <cfRule type="expression" dxfId="921" priority="677">
      <formula>#REF!&gt;0</formula>
    </cfRule>
    <cfRule type="expression" dxfId="920" priority="678">
      <formula>#REF!&gt;0</formula>
    </cfRule>
  </conditionalFormatting>
  <conditionalFormatting sqref="A78:B78 A91:B91">
    <cfRule type="expression" dxfId="919" priority="695">
      <formula>#REF!&gt;0</formula>
    </cfRule>
    <cfRule type="expression" dxfId="918" priority="69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82A025-7A21-4403-A92B-6487DF9E83A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8D63232-75F5-4DE0-BF9B-52735CB90771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A88:B88 A67:B67 A80:B84 A73:B73</xm:sqref>
        </x14:conditionalFormatting>
        <x14:conditionalFormatting xmlns:xm="http://schemas.microsoft.com/office/excel/2006/main">
          <x14:cfRule type="expression" priority="13" id="{57EF3003-BB7C-4792-91AE-474D740B474B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A86:B87 A7:B11 A14:B25</xm:sqref>
        </x14:conditionalFormatting>
        <x14:conditionalFormatting xmlns:xm="http://schemas.microsoft.com/office/excel/2006/main">
          <x14:cfRule type="expression" priority="16" id="{FECB4714-B820-42B5-AED7-E7F1E9F12A8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A100:B103</xm:sqref>
        </x14:conditionalFormatting>
        <x14:conditionalFormatting xmlns:xm="http://schemas.microsoft.com/office/excel/2006/main">
          <x14:cfRule type="expression" priority="19" id="{64E682E8-5D4B-4378-AEDB-118E8A62C51A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A104:B106</xm:sqref>
        </x14:conditionalFormatting>
        <x14:conditionalFormatting xmlns:xm="http://schemas.microsoft.com/office/excel/2006/main">
          <x14:cfRule type="expression" priority="22" id="{458C52A6-192B-458A-AB01-7928CE9467A7}">
            <xm:f>$N114&gt;'[Train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 A128:B134</xm:sqref>
        </x14:conditionalFormatting>
        <x14:conditionalFormatting xmlns:xm="http://schemas.microsoft.com/office/excel/2006/main">
          <x14:cfRule type="expression" priority="25" id="{A512F529-6C93-48D4-A5DF-65EF12808F88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 A124:B126 A135:B141</xm:sqref>
        </x14:conditionalFormatting>
        <x14:conditionalFormatting xmlns:xm="http://schemas.microsoft.com/office/excel/2006/main">
          <x14:cfRule type="expression" priority="28" id="{F61E45E9-56B1-4F57-8D93-FDFD9ABE95A0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A110:B117</xm:sqref>
        </x14:conditionalFormatting>
        <x14:conditionalFormatting xmlns:xm="http://schemas.microsoft.com/office/excel/2006/main">
          <x14:cfRule type="expression" priority="31" id="{8A01D23E-C286-4770-B9EE-0AA60FE1DECA}">
            <xm:f>$N92&gt;'[Train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A98:B99 A90:B90</xm:sqref>
        </x14:conditionalFormatting>
        <x14:conditionalFormatting xmlns:xm="http://schemas.microsoft.com/office/excel/2006/main">
          <x14:cfRule type="expression" priority="35" id="{E103F303-62AA-4722-A6E0-7704444755D9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A109:B109</xm:sqref>
        </x14:conditionalFormatting>
        <x14:conditionalFormatting xmlns:xm="http://schemas.microsoft.com/office/excel/2006/main">
          <x14:cfRule type="expression" priority="38" id="{435DBCD2-E664-4FE4-8B5B-EA7851203EB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A85:B85</xm:sqref>
        </x14:conditionalFormatting>
        <x14:conditionalFormatting xmlns:xm="http://schemas.microsoft.com/office/excel/2006/main">
          <x14:cfRule type="expression" priority="43" id="{82AF669B-D191-417F-8A4C-71802D8A1E1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 A72:B72</xm:sqref>
        </x14:conditionalFormatting>
        <x14:conditionalFormatting xmlns:xm="http://schemas.microsoft.com/office/excel/2006/main">
          <x14:cfRule type="expression" priority="44" id="{E88A712F-FC49-437E-AE4A-E7462D5A36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70CD1A0C-48E3-463D-817F-6FCC13B82D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69FA4E77-E113-4363-B1BA-61044E46837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A69:B69 A75:B75</xm:sqref>
        </x14:conditionalFormatting>
        <x14:conditionalFormatting xmlns:xm="http://schemas.microsoft.com/office/excel/2006/main">
          <x14:cfRule type="expression" priority="51" id="{E0C7B2B0-B52F-4F2A-B543-8CA8E42886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823EFB92-DFD4-4CD2-9E9E-86DA98C98A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A68:B68 A76:B76 A89:B89</xm:sqref>
        </x14:conditionalFormatting>
        <x14:conditionalFormatting xmlns:xm="http://schemas.microsoft.com/office/excel/2006/main">
          <x14:cfRule type="expression" priority="485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A77:B77</xm:sqref>
        </x14:conditionalFormatting>
        <x14:conditionalFormatting xmlns:xm="http://schemas.microsoft.com/office/excel/2006/main">
          <x14:cfRule type="expression" priority="486" id="{69FA4E77-E113-4363-B1BA-61044E468375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A66:B66 A71:B71</xm:sqref>
        </x14:conditionalFormatting>
        <x14:conditionalFormatting xmlns:xm="http://schemas.microsoft.com/office/excel/2006/main">
          <x14:cfRule type="expression" priority="523" id="{88D63232-75F5-4DE0-BF9B-52735CB9077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A74:B74</xm:sqref>
        </x14:conditionalFormatting>
        <x14:conditionalFormatting xmlns:xm="http://schemas.microsoft.com/office/excel/2006/main">
          <x14:cfRule type="expression" priority="554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A92:B92</xm:sqref>
        </x14:conditionalFormatting>
        <x14:conditionalFormatting xmlns:xm="http://schemas.microsoft.com/office/excel/2006/main">
          <x14:cfRule type="expression" priority="556" id="{FECB4714-B820-42B5-AED7-E7F1E9F12A8E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A93:B96</xm:sqref>
        </x14:conditionalFormatting>
        <x14:conditionalFormatting xmlns:xm="http://schemas.microsoft.com/office/excel/2006/main">
          <x14:cfRule type="expression" priority="582" id="{F61E45E9-56B1-4F57-8D93-FDFD9ABE95A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A119:B122</xm:sqref>
        </x14:conditionalFormatting>
        <x14:conditionalFormatting xmlns:xm="http://schemas.microsoft.com/office/excel/2006/main">
          <x14:cfRule type="expression" priority="583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621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664" id="{A512F529-6C93-48D4-A5DF-65EF12808F8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682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A97:B97</xm:sqref>
        </x14:conditionalFormatting>
        <x14:conditionalFormatting xmlns:xm="http://schemas.microsoft.com/office/excel/2006/main">
          <x14:cfRule type="expression" priority="697" id="{88D63232-75F5-4DE0-BF9B-52735CB90771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99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 A91:B91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- 2016-05-22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2516</v>
      </c>
      <c r="B3" s="6">
        <v>4031</v>
      </c>
      <c r="C3" s="18">
        <v>42512.127083333333</v>
      </c>
      <c r="D3" s="18">
        <v>42512.160902777781</v>
      </c>
      <c r="E3" s="15" t="str">
        <f>IF(ISEVEN(B3),(B3-1)&amp;"/"&amp;B3,B3&amp;"/"&amp;(B3+1))</f>
        <v>4031/4032</v>
      </c>
      <c r="F3" s="15">
        <f>D3-C3</f>
        <v>3.3819444448454306E-2</v>
      </c>
      <c r="G3" s="10"/>
      <c r="J3" s="20">
        <v>42512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6" t="s">
        <v>2517</v>
      </c>
      <c r="B4" s="6">
        <v>4019</v>
      </c>
      <c r="C4" s="18">
        <v>42512.16951388889</v>
      </c>
      <c r="D4" s="18">
        <v>42512.207858796297</v>
      </c>
      <c r="E4" s="15" t="str">
        <f t="shared" ref="E4:E68" si="0">IF(ISEVEN(B4),(B4-1)&amp;"/"&amp;B4,B4&amp;"/"&amp;(B4+1))</f>
        <v>4019/4020</v>
      </c>
      <c r="F4" s="15">
        <f t="shared" ref="F4:F68" si="1">D4-C4</f>
        <v>3.8344907407008577E-2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2518</v>
      </c>
      <c r="B5" s="6">
        <v>4018</v>
      </c>
      <c r="C5" s="18">
        <v>42512.153217592589</v>
      </c>
      <c r="D5" s="18">
        <v>42512.182974537034</v>
      </c>
      <c r="E5" s="15" t="str">
        <f t="shared" si="0"/>
        <v>4017/4018</v>
      </c>
      <c r="F5" s="15">
        <f t="shared" si="1"/>
        <v>2.9756944444670808E-2</v>
      </c>
      <c r="G5" s="10"/>
      <c r="J5" s="22" t="s">
        <v>7</v>
      </c>
      <c r="K5" s="24">
        <f>COUNTA(F3:F960)</f>
        <v>131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2519</v>
      </c>
      <c r="B6" s="6">
        <v>4028</v>
      </c>
      <c r="C6" s="18">
        <v>42512.188692129632</v>
      </c>
      <c r="D6" s="18">
        <v>42512.224953703706</v>
      </c>
      <c r="E6" s="15" t="str">
        <f t="shared" si="0"/>
        <v>4027/4028</v>
      </c>
      <c r="F6" s="15">
        <f t="shared" si="1"/>
        <v>3.6261574074160308E-2</v>
      </c>
      <c r="G6" s="10"/>
      <c r="J6" s="22" t="s">
        <v>15</v>
      </c>
      <c r="K6" s="24">
        <f>K5-SUM(K8:K9)</f>
        <v>122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2520</v>
      </c>
      <c r="B7" s="6">
        <v>4024</v>
      </c>
      <c r="C7" s="18">
        <v>42512.183796296296</v>
      </c>
      <c r="D7" s="18">
        <v>42512.222488425927</v>
      </c>
      <c r="E7" s="15" t="str">
        <f t="shared" si="0"/>
        <v>4023/4024</v>
      </c>
      <c r="F7" s="15">
        <f t="shared" si="1"/>
        <v>3.8692129630362615E-2</v>
      </c>
      <c r="G7" s="10"/>
      <c r="J7" s="22" t="s">
        <v>9</v>
      </c>
      <c r="K7" s="29">
        <f>K6/K5</f>
        <v>0.93129770992366412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2521</v>
      </c>
      <c r="B8" s="6">
        <v>4023</v>
      </c>
      <c r="C8" s="18">
        <v>42512.226018518515</v>
      </c>
      <c r="D8" s="18">
        <v>42512.256863425922</v>
      </c>
      <c r="E8" s="15" t="str">
        <f t="shared" si="0"/>
        <v>4023/4024</v>
      </c>
      <c r="F8" s="15">
        <f t="shared" si="1"/>
        <v>3.0844907407299615E-2</v>
      </c>
      <c r="G8" s="10"/>
      <c r="J8" s="22" t="s">
        <v>16</v>
      </c>
      <c r="K8" s="24">
        <f>COUNTA(G3:G986)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2522</v>
      </c>
      <c r="B9" s="6">
        <v>4007</v>
      </c>
      <c r="C9" s="18">
        <v>42512.189305555556</v>
      </c>
      <c r="D9" s="18">
        <v>42512.227141203701</v>
      </c>
      <c r="E9" s="15" t="str">
        <f t="shared" si="0"/>
        <v>4007/4008</v>
      </c>
      <c r="F9" s="15">
        <f t="shared" si="1"/>
        <v>3.7835648145119194E-2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2523</v>
      </c>
      <c r="B10" s="6">
        <v>4008</v>
      </c>
      <c r="C10" s="18">
        <v>42512.235439814816</v>
      </c>
      <c r="D10" s="18">
        <v>42512.266273148147</v>
      </c>
      <c r="E10" s="15" t="str">
        <f t="shared" si="0"/>
        <v>4007/4008</v>
      </c>
      <c r="F10" s="15">
        <f t="shared" si="1"/>
        <v>3.0833333330519963E-2</v>
      </c>
      <c r="G10" s="10"/>
    </row>
    <row r="11" spans="1:65" s="2" customFormat="1" x14ac:dyDescent="0.25">
      <c r="A11" s="6" t="s">
        <v>2524</v>
      </c>
      <c r="B11" s="6">
        <v>4031</v>
      </c>
      <c r="C11" s="18">
        <v>42512.215567129628</v>
      </c>
      <c r="D11" s="18">
        <v>42512.245694444442</v>
      </c>
      <c r="E11" s="15" t="str">
        <f t="shared" si="0"/>
        <v>4031/4032</v>
      </c>
      <c r="F11" s="15">
        <f t="shared" si="1"/>
        <v>3.0127314814308193E-2</v>
      </c>
      <c r="G11" s="10"/>
    </row>
    <row r="12" spans="1:65" s="2" customFormat="1" x14ac:dyDescent="0.25">
      <c r="A12" s="6" t="s">
        <v>2525</v>
      </c>
      <c r="B12" s="6">
        <v>4032</v>
      </c>
      <c r="C12" s="18">
        <v>42512.248472222222</v>
      </c>
      <c r="D12" s="18">
        <v>42512.278958333336</v>
      </c>
      <c r="E12" s="15" t="str">
        <f t="shared" si="0"/>
        <v>4031/4032</v>
      </c>
      <c r="F12" s="15">
        <f t="shared" si="1"/>
        <v>3.0486111114441883E-2</v>
      </c>
      <c r="G12" s="10"/>
    </row>
    <row r="13" spans="1:65" s="2" customFormat="1" x14ac:dyDescent="0.25">
      <c r="A13" s="6" t="s">
        <v>2526</v>
      </c>
      <c r="B13" s="6">
        <v>4020</v>
      </c>
      <c r="C13" s="18">
        <v>42512.218958333331</v>
      </c>
      <c r="D13" s="18">
        <v>42512.251562500001</v>
      </c>
      <c r="E13" s="15" t="str">
        <f t="shared" si="0"/>
        <v>4019/4020</v>
      </c>
      <c r="F13" s="15">
        <f t="shared" si="1"/>
        <v>3.2604166670353152E-2</v>
      </c>
      <c r="G13" s="10"/>
    </row>
    <row r="14" spans="1:65" s="2" customFormat="1" x14ac:dyDescent="0.25">
      <c r="A14" s="6" t="s">
        <v>2527</v>
      </c>
      <c r="B14" s="6">
        <v>4019</v>
      </c>
      <c r="C14" s="18">
        <v>42512.257071759261</v>
      </c>
      <c r="D14" s="18">
        <v>42512.285428240742</v>
      </c>
      <c r="E14" s="15" t="str">
        <f t="shared" si="0"/>
        <v>4019/4020</v>
      </c>
      <c r="F14" s="15">
        <f t="shared" si="1"/>
        <v>2.8356481481750961E-2</v>
      </c>
      <c r="G14" s="10"/>
    </row>
    <row r="15" spans="1:65" s="2" customFormat="1" x14ac:dyDescent="0.25">
      <c r="A15" s="6" t="s">
        <v>2528</v>
      </c>
      <c r="B15" s="6">
        <v>4018</v>
      </c>
      <c r="C15" s="18">
        <v>42512.232129629629</v>
      </c>
      <c r="D15" s="18">
        <v>42512.263020833336</v>
      </c>
      <c r="E15" s="15" t="str">
        <f t="shared" si="0"/>
        <v>4017/4018</v>
      </c>
      <c r="F15" s="15">
        <f t="shared" si="1"/>
        <v>3.0891203707142267E-2</v>
      </c>
      <c r="G15" s="10"/>
    </row>
    <row r="16" spans="1:65" s="2" customFormat="1" x14ac:dyDescent="0.25">
      <c r="A16" s="6" t="s">
        <v>2529</v>
      </c>
      <c r="B16" s="6">
        <v>4017</v>
      </c>
      <c r="C16" s="18">
        <v>42512.265787037039</v>
      </c>
      <c r="D16" s="18">
        <v>42512.298518518517</v>
      </c>
      <c r="E16" s="15" t="str">
        <f t="shared" si="0"/>
        <v>4017/4018</v>
      </c>
      <c r="F16" s="15">
        <f t="shared" si="1"/>
        <v>3.273148147854954E-2</v>
      </c>
      <c r="G16" s="10"/>
    </row>
    <row r="17" spans="1:7" s="2" customFormat="1" x14ac:dyDescent="0.25">
      <c r="A17" s="6" t="s">
        <v>2530</v>
      </c>
      <c r="B17" s="6">
        <v>4027</v>
      </c>
      <c r="C17" s="18">
        <v>42512.231481481482</v>
      </c>
      <c r="D17" s="18">
        <v>42512.271307870367</v>
      </c>
      <c r="E17" s="15" t="str">
        <f t="shared" si="0"/>
        <v>4027/4028</v>
      </c>
      <c r="F17" s="15">
        <f t="shared" si="1"/>
        <v>3.9826388885558117E-2</v>
      </c>
      <c r="G17" s="10"/>
    </row>
    <row r="18" spans="1:7" s="2" customFormat="1" x14ac:dyDescent="0.25">
      <c r="A18" s="6" t="s">
        <v>2531</v>
      </c>
      <c r="B18" s="6">
        <v>4028</v>
      </c>
      <c r="C18" s="18">
        <v>42512.274131944447</v>
      </c>
      <c r="D18" s="18">
        <v>42512.307951388888</v>
      </c>
      <c r="E18" s="15" t="str">
        <f t="shared" si="0"/>
        <v>4027/4028</v>
      </c>
      <c r="F18" s="15">
        <f t="shared" si="1"/>
        <v>3.3819444441178348E-2</v>
      </c>
      <c r="G18" s="10"/>
    </row>
    <row r="19" spans="1:7" s="2" customFormat="1" x14ac:dyDescent="0.25">
      <c r="A19" s="6" t="s">
        <v>2532</v>
      </c>
      <c r="B19" s="6">
        <v>4042</v>
      </c>
      <c r="C19" s="18">
        <v>42512.251284722224</v>
      </c>
      <c r="D19" s="18">
        <v>42512.285995370374</v>
      </c>
      <c r="E19" s="15" t="str">
        <f t="shared" si="0"/>
        <v>4041/4042</v>
      </c>
      <c r="F19" s="15">
        <f t="shared" si="1"/>
        <v>3.4710648149484769E-2</v>
      </c>
      <c r="G19" s="10"/>
    </row>
    <row r="20" spans="1:7" s="2" customFormat="1" x14ac:dyDescent="0.25">
      <c r="A20" s="6" t="s">
        <v>2533</v>
      </c>
      <c r="B20" s="6">
        <v>4041</v>
      </c>
      <c r="C20" s="18">
        <v>42512.288807870369</v>
      </c>
      <c r="D20" s="18">
        <v>42512.316481481481</v>
      </c>
      <c r="E20" s="15" t="str">
        <f t="shared" si="0"/>
        <v>4041/4042</v>
      </c>
      <c r="F20" s="15">
        <f t="shared" si="1"/>
        <v>2.7673611111822538E-2</v>
      </c>
      <c r="G20" s="10"/>
    </row>
    <row r="21" spans="1:7" s="2" customFormat="1" x14ac:dyDescent="0.25">
      <c r="A21" s="6" t="s">
        <v>2534</v>
      </c>
      <c r="B21" s="6">
        <v>4024</v>
      </c>
      <c r="C21" s="18">
        <v>42512.259525462963</v>
      </c>
      <c r="D21" s="18">
        <v>42512.292928240742</v>
      </c>
      <c r="E21" s="15" t="str">
        <f t="shared" si="0"/>
        <v>4023/4024</v>
      </c>
      <c r="F21" s="15">
        <f t="shared" si="1"/>
        <v>3.3402777778974269E-2</v>
      </c>
      <c r="G21" s="10"/>
    </row>
    <row r="22" spans="1:7" s="2" customFormat="1" x14ac:dyDescent="0.25">
      <c r="A22" s="6" t="s">
        <v>2535</v>
      </c>
      <c r="B22" s="6">
        <v>4023</v>
      </c>
      <c r="C22" s="18">
        <v>42512.295393518521</v>
      </c>
      <c r="D22" s="18">
        <v>42512.335752314815</v>
      </c>
      <c r="E22" s="15" t="str">
        <f t="shared" si="0"/>
        <v>4023/4024</v>
      </c>
      <c r="F22" s="15">
        <f t="shared" si="1"/>
        <v>4.0358796293730848E-2</v>
      </c>
      <c r="G22" s="10"/>
    </row>
    <row r="23" spans="1:7" s="2" customFormat="1" x14ac:dyDescent="0.25">
      <c r="A23" s="6" t="s">
        <v>2536</v>
      </c>
      <c r="B23" s="6">
        <v>4007</v>
      </c>
      <c r="C23" s="18">
        <v>42512.271932870368</v>
      </c>
      <c r="D23" s="18">
        <v>42512.304895833331</v>
      </c>
      <c r="E23" s="15" t="str">
        <f t="shared" si="0"/>
        <v>4007/4008</v>
      </c>
      <c r="F23" s="15">
        <f t="shared" si="1"/>
        <v>3.2962962963210884E-2</v>
      </c>
      <c r="G23" s="10"/>
    </row>
    <row r="24" spans="1:7" s="2" customFormat="1" x14ac:dyDescent="0.25">
      <c r="A24" s="6" t="s">
        <v>2537</v>
      </c>
      <c r="B24" s="6">
        <v>4008</v>
      </c>
      <c r="C24" s="18">
        <v>42512.307384259257</v>
      </c>
      <c r="D24" s="18">
        <v>42512.342002314814</v>
      </c>
      <c r="E24" s="15" t="str">
        <f t="shared" si="0"/>
        <v>4007/4008</v>
      </c>
      <c r="F24" s="15">
        <f t="shared" si="1"/>
        <v>3.4618055557075422E-2</v>
      </c>
      <c r="G24" s="10"/>
    </row>
    <row r="25" spans="1:7" s="2" customFormat="1" x14ac:dyDescent="0.25">
      <c r="A25" s="6" t="s">
        <v>2538</v>
      </c>
      <c r="B25" s="6">
        <v>4031</v>
      </c>
      <c r="C25" s="18">
        <v>42512.280729166669</v>
      </c>
      <c r="D25" s="18">
        <v>42512.30672453704</v>
      </c>
      <c r="E25" s="15" t="str">
        <f t="shared" si="0"/>
        <v>4031/4032</v>
      </c>
      <c r="F25" s="15">
        <f t="shared" si="1"/>
        <v>2.5995370371674653E-2</v>
      </c>
      <c r="G25" s="10"/>
    </row>
    <row r="26" spans="1:7" s="2" customFormat="1" x14ac:dyDescent="0.25">
      <c r="A26" s="6" t="s">
        <v>2539</v>
      </c>
      <c r="B26" s="6">
        <v>4032</v>
      </c>
      <c r="C26" s="18">
        <v>42512.31722222222</v>
      </c>
      <c r="D26" s="18">
        <v>42512.353483796294</v>
      </c>
      <c r="E26" s="15" t="str">
        <f t="shared" si="0"/>
        <v>4031/4032</v>
      </c>
      <c r="F26" s="15">
        <f t="shared" si="1"/>
        <v>3.6261574074160308E-2</v>
      </c>
      <c r="G26" s="10"/>
    </row>
    <row r="27" spans="1:7" s="2" customFormat="1" x14ac:dyDescent="0.25">
      <c r="A27" s="6" t="s">
        <v>2540</v>
      </c>
      <c r="B27" s="6">
        <v>4020</v>
      </c>
      <c r="C27" s="18">
        <v>42512.287719907406</v>
      </c>
      <c r="D27" s="18">
        <v>42512.316747685189</v>
      </c>
      <c r="E27" s="15" t="str">
        <f t="shared" si="0"/>
        <v>4019/4020</v>
      </c>
      <c r="F27" s="15">
        <f t="shared" si="1"/>
        <v>2.902777778217569E-2</v>
      </c>
      <c r="G27" s="10"/>
    </row>
    <row r="28" spans="1:7" s="2" customFormat="1" x14ac:dyDescent="0.25">
      <c r="A28" s="6" t="s">
        <v>2541</v>
      </c>
      <c r="B28" s="6">
        <v>4018</v>
      </c>
      <c r="C28" s="18">
        <v>42512.301365740743</v>
      </c>
      <c r="D28" s="18">
        <v>42512.327314814815</v>
      </c>
      <c r="E28" s="15" t="str">
        <f t="shared" si="0"/>
        <v>4017/4018</v>
      </c>
      <c r="F28" s="15">
        <f t="shared" si="1"/>
        <v>2.5949074071832001E-2</v>
      </c>
      <c r="G28" s="10"/>
    </row>
    <row r="29" spans="1:7" s="2" customFormat="1" x14ac:dyDescent="0.25">
      <c r="A29" s="6" t="s">
        <v>2542</v>
      </c>
      <c r="B29" s="6">
        <v>4017</v>
      </c>
      <c r="C29" s="18">
        <v>42512.338078703702</v>
      </c>
      <c r="D29" s="18">
        <v>42512.372395833336</v>
      </c>
      <c r="E29" s="15" t="str">
        <f t="shared" si="0"/>
        <v>4017/4018</v>
      </c>
      <c r="F29" s="15">
        <f t="shared" si="1"/>
        <v>3.4317129633564036E-2</v>
      </c>
      <c r="G29" s="10"/>
    </row>
    <row r="30" spans="1:7" s="2" customFormat="1" x14ac:dyDescent="0.25">
      <c r="A30" s="6" t="s">
        <v>2543</v>
      </c>
      <c r="B30" s="6">
        <v>4027</v>
      </c>
      <c r="C30" s="18">
        <v>42512.310150462959</v>
      </c>
      <c r="D30" s="18">
        <v>42512.34107638889</v>
      </c>
      <c r="E30" s="15" t="str">
        <f t="shared" si="0"/>
        <v>4027/4028</v>
      </c>
      <c r="F30" s="15">
        <f t="shared" si="1"/>
        <v>3.0925925930205267E-2</v>
      </c>
      <c r="G30" s="10"/>
    </row>
    <row r="31" spans="1:7" s="2" customFormat="1" x14ac:dyDescent="0.25">
      <c r="A31" s="6" t="s">
        <v>2544</v>
      </c>
      <c r="B31" s="6">
        <v>4028</v>
      </c>
      <c r="C31" s="18">
        <v>42512.343761574077</v>
      </c>
      <c r="D31" s="18">
        <v>42512.383449074077</v>
      </c>
      <c r="E31" s="15" t="str">
        <f t="shared" si="0"/>
        <v>4027/4028</v>
      </c>
      <c r="F31" s="15">
        <f t="shared" si="1"/>
        <v>3.9687500000582077E-2</v>
      </c>
      <c r="G31" s="10"/>
    </row>
    <row r="32" spans="1:7" s="2" customFormat="1" x14ac:dyDescent="0.25">
      <c r="A32" s="6" t="s">
        <v>2545</v>
      </c>
      <c r="B32" s="6">
        <v>4042</v>
      </c>
      <c r="C32" s="18">
        <v>42512.319189814814</v>
      </c>
      <c r="D32" s="18">
        <v>42512.349733796298</v>
      </c>
      <c r="E32" s="15" t="str">
        <f t="shared" si="0"/>
        <v>4041/4042</v>
      </c>
      <c r="F32" s="15">
        <f t="shared" si="1"/>
        <v>3.054398148378823E-2</v>
      </c>
      <c r="G32" s="10"/>
    </row>
    <row r="33" spans="1:7" s="2" customFormat="1" x14ac:dyDescent="0.25">
      <c r="A33" s="6" t="s">
        <v>2546</v>
      </c>
      <c r="B33" s="6">
        <v>4041</v>
      </c>
      <c r="C33" s="18">
        <v>42512.357986111114</v>
      </c>
      <c r="D33" s="18">
        <v>42512.390185185184</v>
      </c>
      <c r="E33" s="15" t="str">
        <f t="shared" si="0"/>
        <v>4041/4042</v>
      </c>
      <c r="F33" s="15">
        <f t="shared" si="1"/>
        <v>3.219907407037681E-2</v>
      </c>
      <c r="G33" s="10"/>
    </row>
    <row r="34" spans="1:7" s="2" customFormat="1" x14ac:dyDescent="0.25">
      <c r="A34" s="6" t="s">
        <v>2547</v>
      </c>
      <c r="B34" s="6">
        <v>4024</v>
      </c>
      <c r="C34" s="18">
        <v>42512.33797453704</v>
      </c>
      <c r="D34" s="18">
        <v>42512.368113425924</v>
      </c>
      <c r="E34" s="15" t="str">
        <f t="shared" si="0"/>
        <v>4023/4024</v>
      </c>
      <c r="F34" s="15">
        <f t="shared" si="1"/>
        <v>3.0138888883811887E-2</v>
      </c>
      <c r="G34" s="10"/>
    </row>
    <row r="35" spans="1:7" s="2" customFormat="1" x14ac:dyDescent="0.25">
      <c r="A35" s="6" t="s">
        <v>2548</v>
      </c>
      <c r="B35" s="6">
        <v>4023</v>
      </c>
      <c r="C35" s="18">
        <v>42512.372766203705</v>
      </c>
      <c r="D35" s="18">
        <v>42512.402048611111</v>
      </c>
      <c r="E35" s="15" t="str">
        <f t="shared" si="0"/>
        <v>4023/4024</v>
      </c>
      <c r="F35" s="15">
        <f t="shared" si="1"/>
        <v>2.9282407405844424E-2</v>
      </c>
      <c r="G35" s="10"/>
    </row>
    <row r="36" spans="1:7" s="2" customFormat="1" x14ac:dyDescent="0.25">
      <c r="A36" s="6" t="s">
        <v>2549</v>
      </c>
      <c r="B36" s="6">
        <v>4007</v>
      </c>
      <c r="C36" s="18">
        <v>42512.34412037037</v>
      </c>
      <c r="D36" s="18">
        <v>42512.376828703702</v>
      </c>
      <c r="E36" s="15" t="str">
        <f t="shared" si="0"/>
        <v>4007/4008</v>
      </c>
      <c r="F36" s="15">
        <f t="shared" si="1"/>
        <v>3.2708333332266193E-2</v>
      </c>
      <c r="G36" s="10"/>
    </row>
    <row r="37" spans="1:7" s="2" customFormat="1" x14ac:dyDescent="0.25">
      <c r="A37" s="6" t="s">
        <v>2550</v>
      </c>
      <c r="B37" s="6">
        <v>4008</v>
      </c>
      <c r="C37" s="18">
        <v>42512.379884259259</v>
      </c>
      <c r="D37" s="18">
        <v>42512.410277777781</v>
      </c>
      <c r="E37" s="15" t="str">
        <f t="shared" si="0"/>
        <v>4007/4008</v>
      </c>
      <c r="F37" s="15">
        <f t="shared" si="1"/>
        <v>3.0393518522032537E-2</v>
      </c>
      <c r="G37" s="10"/>
    </row>
    <row r="38" spans="1:7" s="2" customFormat="1" x14ac:dyDescent="0.25">
      <c r="A38" s="6" t="s">
        <v>2551</v>
      </c>
      <c r="B38" s="6">
        <v>4031</v>
      </c>
      <c r="C38" s="18">
        <v>42512.355844907404</v>
      </c>
      <c r="D38" s="18">
        <v>42512.387199074074</v>
      </c>
      <c r="E38" s="15" t="str">
        <f t="shared" si="0"/>
        <v>4031/4032</v>
      </c>
      <c r="F38" s="15">
        <f t="shared" si="1"/>
        <v>3.1354166669188999E-2</v>
      </c>
      <c r="G38" s="10"/>
    </row>
    <row r="39" spans="1:7" s="2" customFormat="1" x14ac:dyDescent="0.25">
      <c r="A39" s="6" t="s">
        <v>2552</v>
      </c>
      <c r="B39" s="6">
        <v>4032</v>
      </c>
      <c r="C39" s="18">
        <v>42512.390127314815</v>
      </c>
      <c r="D39" s="18">
        <v>42512.422175925924</v>
      </c>
      <c r="E39" s="15" t="str">
        <f t="shared" si="0"/>
        <v>4031/4032</v>
      </c>
      <c r="F39" s="15">
        <f t="shared" si="1"/>
        <v>3.2048611108621117E-2</v>
      </c>
      <c r="G39" s="10"/>
    </row>
    <row r="40" spans="1:7" s="2" customFormat="1" x14ac:dyDescent="0.25">
      <c r="A40" s="6" t="s">
        <v>2553</v>
      </c>
      <c r="B40" s="6">
        <v>4020</v>
      </c>
      <c r="C40" s="18">
        <v>42512.365949074076</v>
      </c>
      <c r="D40" s="18">
        <v>42512.396817129629</v>
      </c>
      <c r="E40" s="15" t="str">
        <f t="shared" si="0"/>
        <v>4019/4020</v>
      </c>
      <c r="F40" s="15">
        <f t="shared" si="1"/>
        <v>3.0868055553582963E-2</v>
      </c>
      <c r="G40" s="10"/>
    </row>
    <row r="41" spans="1:7" s="2" customFormat="1" x14ac:dyDescent="0.25">
      <c r="A41" s="6" t="s">
        <v>2554</v>
      </c>
      <c r="B41" s="6">
        <v>4019</v>
      </c>
      <c r="C41" s="18">
        <v>42512.404016203705</v>
      </c>
      <c r="D41" s="18">
        <v>42512.43141203704</v>
      </c>
      <c r="E41" s="15" t="str">
        <f t="shared" si="0"/>
        <v>4019/4020</v>
      </c>
      <c r="F41" s="15">
        <f t="shared" si="1"/>
        <v>2.7395833334594499E-2</v>
      </c>
      <c r="G41" s="10"/>
    </row>
    <row r="42" spans="1:7" s="2" customFormat="1" x14ac:dyDescent="0.25">
      <c r="A42" s="6" t="s">
        <v>2555</v>
      </c>
      <c r="B42" s="6">
        <v>4018</v>
      </c>
      <c r="C42" s="18">
        <v>42512.374872685185</v>
      </c>
      <c r="D42" s="18">
        <v>42512.406956018516</v>
      </c>
      <c r="E42" s="15" t="str">
        <f t="shared" si="0"/>
        <v>4017/4018</v>
      </c>
      <c r="F42" s="15">
        <f t="shared" si="1"/>
        <v>3.2083333331684116E-2</v>
      </c>
      <c r="G42" s="10"/>
    </row>
    <row r="43" spans="1:7" s="2" customFormat="1" x14ac:dyDescent="0.25">
      <c r="A43" s="6" t="s">
        <v>2556</v>
      </c>
      <c r="B43" s="6">
        <v>4017</v>
      </c>
      <c r="C43" s="18">
        <v>42512.40966435185</v>
      </c>
      <c r="D43" s="18">
        <v>42512.447696759256</v>
      </c>
      <c r="E43" s="15" t="str">
        <f t="shared" si="0"/>
        <v>4017/4018</v>
      </c>
      <c r="F43" s="15">
        <f t="shared" si="1"/>
        <v>3.8032407406717539E-2</v>
      </c>
      <c r="G43" s="10"/>
    </row>
    <row r="44" spans="1:7" s="2" customFormat="1" x14ac:dyDescent="0.25">
      <c r="A44" s="6" t="s">
        <v>2557</v>
      </c>
      <c r="B44" s="6">
        <v>4027</v>
      </c>
      <c r="C44" s="18">
        <v>42512.385567129626</v>
      </c>
      <c r="D44" s="18">
        <v>42512.418206018519</v>
      </c>
      <c r="E44" s="15" t="str">
        <f t="shared" si="0"/>
        <v>4027/4028</v>
      </c>
      <c r="F44" s="15">
        <f t="shared" si="1"/>
        <v>3.2638888893416151E-2</v>
      </c>
      <c r="G44" s="10"/>
    </row>
    <row r="45" spans="1:7" s="2" customFormat="1" x14ac:dyDescent="0.25">
      <c r="A45" s="6" t="s">
        <v>2558</v>
      </c>
      <c r="B45" s="6">
        <v>4028</v>
      </c>
      <c r="C45" s="18">
        <v>42512.422789351855</v>
      </c>
      <c r="D45" s="18">
        <v>42512.458587962959</v>
      </c>
      <c r="E45" s="15" t="str">
        <f t="shared" si="0"/>
        <v>4027/4028</v>
      </c>
      <c r="F45" s="15">
        <f t="shared" si="1"/>
        <v>3.5798611104837619E-2</v>
      </c>
      <c r="G45" s="10"/>
    </row>
    <row r="46" spans="1:7" s="2" customFormat="1" x14ac:dyDescent="0.25">
      <c r="A46" s="6" t="s">
        <v>2559</v>
      </c>
      <c r="B46" s="6">
        <v>4042</v>
      </c>
      <c r="C46" s="18">
        <v>42512.392812500002</v>
      </c>
      <c r="D46" s="18">
        <v>42512.422233796293</v>
      </c>
      <c r="E46" s="15" t="str">
        <f t="shared" si="0"/>
        <v>4041/4042</v>
      </c>
      <c r="F46" s="15">
        <f t="shared" si="1"/>
        <v>2.9421296290820464E-2</v>
      </c>
      <c r="G46" s="10"/>
    </row>
    <row r="47" spans="1:7" s="2" customFormat="1" x14ac:dyDescent="0.25">
      <c r="A47" s="6" t="s">
        <v>2560</v>
      </c>
      <c r="B47" s="6">
        <v>4041</v>
      </c>
      <c r="C47" s="18">
        <v>42512.432685185187</v>
      </c>
      <c r="D47" s="18">
        <v>42512.467534722222</v>
      </c>
      <c r="E47" s="15" t="str">
        <f t="shared" si="0"/>
        <v>4041/4042</v>
      </c>
      <c r="F47" s="15">
        <f t="shared" si="1"/>
        <v>3.4849537034460809E-2</v>
      </c>
      <c r="G47" s="10"/>
    </row>
    <row r="48" spans="1:7" s="2" customFormat="1" x14ac:dyDescent="0.25">
      <c r="A48" s="6" t="s">
        <v>2561</v>
      </c>
      <c r="B48" s="6">
        <v>4024</v>
      </c>
      <c r="C48" s="18">
        <v>42512.404236111113</v>
      </c>
      <c r="D48" s="18">
        <v>42512.438993055555</v>
      </c>
      <c r="E48" s="15" t="str">
        <f t="shared" si="0"/>
        <v>4023/4024</v>
      </c>
      <c r="F48" s="15">
        <f t="shared" si="1"/>
        <v>3.4756944442051463E-2</v>
      </c>
      <c r="G48" s="10"/>
    </row>
    <row r="49" spans="1:7" s="2" customFormat="1" x14ac:dyDescent="0.25">
      <c r="A49" s="6" t="s">
        <v>2562</v>
      </c>
      <c r="B49" s="6">
        <v>4023</v>
      </c>
      <c r="C49" s="18">
        <v>42512.44189814815</v>
      </c>
      <c r="D49" s="18">
        <v>42512.475729166668</v>
      </c>
      <c r="E49" s="15" t="str">
        <f t="shared" si="0"/>
        <v>4023/4024</v>
      </c>
      <c r="F49" s="15">
        <f t="shared" si="1"/>
        <v>3.3831018517958E-2</v>
      </c>
      <c r="G49" s="10"/>
    </row>
    <row r="50" spans="1:7" s="2" customFormat="1" x14ac:dyDescent="0.25">
      <c r="A50" s="6" t="s">
        <v>2563</v>
      </c>
      <c r="B50" s="6">
        <v>4007</v>
      </c>
      <c r="C50" s="18">
        <v>42512.413310185184</v>
      </c>
      <c r="D50" s="18">
        <v>42512.44427083333</v>
      </c>
      <c r="E50" s="15" t="str">
        <f t="shared" si="0"/>
        <v>4007/4008</v>
      </c>
      <c r="F50" s="15">
        <f t="shared" si="1"/>
        <v>3.0960648145992309E-2</v>
      </c>
      <c r="G50" s="10"/>
    </row>
    <row r="51" spans="1:7" s="2" customFormat="1" x14ac:dyDescent="0.25">
      <c r="A51" s="6" t="s">
        <v>2564</v>
      </c>
      <c r="B51" s="6">
        <v>4008</v>
      </c>
      <c r="C51" s="18">
        <v>42512.447465277779</v>
      </c>
      <c r="D51" s="18">
        <v>42512.484560185185</v>
      </c>
      <c r="E51" s="15" t="str">
        <f t="shared" si="0"/>
        <v>4007/4008</v>
      </c>
      <c r="F51" s="15">
        <f t="shared" si="1"/>
        <v>3.7094907405844424E-2</v>
      </c>
      <c r="G51" s="10"/>
    </row>
    <row r="52" spans="1:7" s="2" customFormat="1" x14ac:dyDescent="0.25">
      <c r="A52" s="6" t="s">
        <v>2565</v>
      </c>
      <c r="B52" s="6">
        <v>4031</v>
      </c>
      <c r="C52" s="18">
        <v>42512.426458333335</v>
      </c>
      <c r="D52" s="18">
        <v>42512.459675925929</v>
      </c>
      <c r="E52" s="15" t="str">
        <f t="shared" si="0"/>
        <v>4031/4032</v>
      </c>
      <c r="F52" s="15">
        <f t="shared" si="1"/>
        <v>3.3217592594155576E-2</v>
      </c>
      <c r="G52" s="10"/>
    </row>
    <row r="53" spans="1:7" s="2" customFormat="1" x14ac:dyDescent="0.25">
      <c r="A53" s="6" t="s">
        <v>2566</v>
      </c>
      <c r="B53" s="6">
        <v>4032</v>
      </c>
      <c r="C53" s="18">
        <v>42512.464212962965</v>
      </c>
      <c r="D53" s="18">
        <v>42512.486145833333</v>
      </c>
      <c r="E53" s="15" t="str">
        <f t="shared" si="0"/>
        <v>4031/4032</v>
      </c>
      <c r="F53" s="15">
        <f t="shared" si="1"/>
        <v>2.1932870367891155E-2</v>
      </c>
      <c r="G53" s="10" t="s">
        <v>785</v>
      </c>
    </row>
    <row r="54" spans="1:7" s="2" customFormat="1" x14ac:dyDescent="0.25">
      <c r="A54" s="6" t="s">
        <v>2567</v>
      </c>
      <c r="B54" s="6">
        <v>4020</v>
      </c>
      <c r="C54" s="18">
        <v>42512.434942129628</v>
      </c>
      <c r="D54" s="18">
        <v>42512.470543981479</v>
      </c>
      <c r="E54" s="15" t="str">
        <f t="shared" si="0"/>
        <v>4019/4020</v>
      </c>
      <c r="F54" s="15">
        <f t="shared" si="1"/>
        <v>3.5601851850515231E-2</v>
      </c>
      <c r="G54" s="10"/>
    </row>
    <row r="55" spans="1:7" s="2" customFormat="1" x14ac:dyDescent="0.25">
      <c r="A55" s="6" t="s">
        <v>2568</v>
      </c>
      <c r="B55" s="6">
        <v>4019</v>
      </c>
      <c r="C55" s="18">
        <v>42512.474328703705</v>
      </c>
      <c r="D55" s="18">
        <v>42512.506249999999</v>
      </c>
      <c r="E55" s="15" t="str">
        <f t="shared" si="0"/>
        <v>4019/4020</v>
      </c>
      <c r="F55" s="15">
        <f t="shared" si="1"/>
        <v>3.1921296293148771E-2</v>
      </c>
      <c r="G55" s="10"/>
    </row>
    <row r="56" spans="1:7" s="2" customFormat="1" x14ac:dyDescent="0.25">
      <c r="A56" s="6" t="s">
        <v>2569</v>
      </c>
      <c r="B56" s="6">
        <v>4018</v>
      </c>
      <c r="C56" s="18">
        <v>42512.451180555552</v>
      </c>
      <c r="D56" s="18">
        <v>42512.480798611112</v>
      </c>
      <c r="E56" s="15" t="str">
        <f t="shared" si="0"/>
        <v>4017/4018</v>
      </c>
      <c r="F56" s="15">
        <f t="shared" si="1"/>
        <v>2.9618055559694767E-2</v>
      </c>
      <c r="G56" s="10"/>
    </row>
    <row r="57" spans="1:7" s="2" customFormat="1" x14ac:dyDescent="0.25">
      <c r="A57" s="6" t="s">
        <v>2570</v>
      </c>
      <c r="B57" s="6">
        <v>4017</v>
      </c>
      <c r="C57" s="18">
        <v>42512.486296296294</v>
      </c>
      <c r="D57" s="18">
        <v>42512.515069444446</v>
      </c>
      <c r="E57" s="15" t="str">
        <f t="shared" si="0"/>
        <v>4017/4018</v>
      </c>
      <c r="F57" s="15">
        <f t="shared" si="1"/>
        <v>2.8773148151230998E-2</v>
      </c>
      <c r="G57" s="10"/>
    </row>
    <row r="58" spans="1:7" s="2" customFormat="1" x14ac:dyDescent="0.25">
      <c r="A58" s="6" t="s">
        <v>2571</v>
      </c>
      <c r="B58" s="6">
        <v>4027</v>
      </c>
      <c r="C58" s="18">
        <v>42512.463194444441</v>
      </c>
      <c r="D58" s="18">
        <v>42512.463240740741</v>
      </c>
      <c r="E58" s="15" t="str">
        <f t="shared" si="0"/>
        <v>4027/4028</v>
      </c>
      <c r="F58" s="15">
        <f t="shared" si="1"/>
        <v>4.6296299842651933E-5</v>
      </c>
      <c r="G58" s="10" t="s">
        <v>785</v>
      </c>
    </row>
    <row r="59" spans="1:7" s="2" customFormat="1" x14ac:dyDescent="0.25">
      <c r="A59" s="6" t="s">
        <v>2572</v>
      </c>
      <c r="B59" s="6">
        <v>4028</v>
      </c>
      <c r="C59" s="18">
        <v>42512.509166666663</v>
      </c>
      <c r="D59" s="18">
        <v>42512.539930555555</v>
      </c>
      <c r="E59" s="15" t="str">
        <f t="shared" si="0"/>
        <v>4027/4028</v>
      </c>
      <c r="F59" s="15">
        <f t="shared" si="1"/>
        <v>3.0763888891669922E-2</v>
      </c>
      <c r="G59" s="10"/>
    </row>
    <row r="60" spans="1:7" s="2" customFormat="1" x14ac:dyDescent="0.25">
      <c r="A60" s="6" t="s">
        <v>2573</v>
      </c>
      <c r="B60" s="6">
        <v>4042</v>
      </c>
      <c r="C60" s="18">
        <v>42512.471053240741</v>
      </c>
      <c r="D60" s="18">
        <v>42512.505011574074</v>
      </c>
      <c r="E60" s="15" t="str">
        <f t="shared" si="0"/>
        <v>4041/4042</v>
      </c>
      <c r="F60" s="15">
        <f t="shared" si="1"/>
        <v>3.3958333333430346E-2</v>
      </c>
      <c r="G60" s="10"/>
    </row>
    <row r="61" spans="1:7" s="2" customFormat="1" x14ac:dyDescent="0.25">
      <c r="A61" s="6" t="s">
        <v>2574</v>
      </c>
      <c r="B61" s="6">
        <v>4041</v>
      </c>
      <c r="C61" s="18">
        <v>42512.508125</v>
      </c>
      <c r="D61" s="18">
        <v>42512.543981481482</v>
      </c>
      <c r="E61" s="15" t="str">
        <f t="shared" si="0"/>
        <v>4041/4042</v>
      </c>
      <c r="F61" s="15">
        <f t="shared" si="1"/>
        <v>3.5856481481459923E-2</v>
      </c>
      <c r="G61" s="10"/>
    </row>
    <row r="62" spans="1:7" s="2" customFormat="1" x14ac:dyDescent="0.25">
      <c r="A62" s="6" t="s">
        <v>2575</v>
      </c>
      <c r="B62" s="6">
        <v>4023</v>
      </c>
      <c r="C62" s="18">
        <v>42512.517743055556</v>
      </c>
      <c r="D62" s="18">
        <v>42512.538460648146</v>
      </c>
      <c r="E62" s="15" t="str">
        <f t="shared" si="0"/>
        <v>4023/4024</v>
      </c>
      <c r="F62" s="15">
        <f t="shared" si="1"/>
        <v>2.0717592589790002E-2</v>
      </c>
      <c r="G62" s="10" t="s">
        <v>2643</v>
      </c>
    </row>
    <row r="63" spans="1:7" s="2" customFormat="1" x14ac:dyDescent="0.25">
      <c r="A63" s="6" t="s">
        <v>2576</v>
      </c>
      <c r="B63" s="6">
        <v>4007</v>
      </c>
      <c r="C63" s="18">
        <v>42512.489050925928</v>
      </c>
      <c r="D63" s="18">
        <v>42512.519131944442</v>
      </c>
      <c r="E63" s="15" t="str">
        <f t="shared" si="0"/>
        <v>4007/4008</v>
      </c>
      <c r="F63" s="15">
        <f t="shared" si="1"/>
        <v>3.0081018514465541E-2</v>
      </c>
      <c r="G63" s="10"/>
    </row>
    <row r="64" spans="1:7" s="2" customFormat="1" x14ac:dyDescent="0.25">
      <c r="A64" s="6" t="s">
        <v>2577</v>
      </c>
      <c r="B64" s="6">
        <v>4008</v>
      </c>
      <c r="C64" s="18">
        <v>42512.528136574074</v>
      </c>
      <c r="D64" s="18">
        <v>42512.557847222219</v>
      </c>
      <c r="E64" s="15" t="str">
        <f t="shared" si="0"/>
        <v>4007/4008</v>
      </c>
      <c r="F64" s="15">
        <f t="shared" si="1"/>
        <v>2.9710648144828156E-2</v>
      </c>
      <c r="G64" s="10"/>
    </row>
    <row r="65" spans="1:7" s="2" customFormat="1" x14ac:dyDescent="0.25">
      <c r="A65" s="6" t="s">
        <v>2578</v>
      </c>
      <c r="B65" s="6">
        <v>4002</v>
      </c>
      <c r="C65" s="18">
        <v>42512.515613425923</v>
      </c>
      <c r="D65" s="18">
        <v>42512.539722222224</v>
      </c>
      <c r="E65" s="15" t="str">
        <f t="shared" si="0"/>
        <v>4001/4002</v>
      </c>
      <c r="F65" s="15">
        <f t="shared" si="1"/>
        <v>2.4108796300424729E-2</v>
      </c>
      <c r="G65" s="10" t="s">
        <v>2644</v>
      </c>
    </row>
    <row r="66" spans="1:7" s="2" customFormat="1" x14ac:dyDescent="0.25">
      <c r="A66" s="6" t="s">
        <v>2579</v>
      </c>
      <c r="B66" s="6">
        <v>4001</v>
      </c>
      <c r="C66" s="18">
        <v>42512.542604166665</v>
      </c>
      <c r="D66" s="18">
        <v>42512.570034722223</v>
      </c>
      <c r="E66" s="15" t="str">
        <f t="shared" si="0"/>
        <v>4001/4002</v>
      </c>
      <c r="F66" s="15">
        <f t="shared" si="1"/>
        <v>2.7430555557657499E-2</v>
      </c>
      <c r="G66" s="10"/>
    </row>
    <row r="67" spans="1:7" s="2" customFormat="1" x14ac:dyDescent="0.25">
      <c r="A67" s="6" t="s">
        <v>2580</v>
      </c>
      <c r="B67" s="6">
        <v>4020</v>
      </c>
      <c r="C67" s="18">
        <v>42512.511053240742</v>
      </c>
      <c r="D67" s="18">
        <v>42512.524756944447</v>
      </c>
      <c r="E67" s="15" t="str">
        <f t="shared" si="0"/>
        <v>4019/4020</v>
      </c>
      <c r="F67" s="15">
        <f t="shared" si="1"/>
        <v>1.3703703705687076E-2</v>
      </c>
      <c r="G67" s="10" t="s">
        <v>2643</v>
      </c>
    </row>
    <row r="68" spans="1:7" s="2" customFormat="1" x14ac:dyDescent="0.25">
      <c r="A68" s="6" t="s">
        <v>2653</v>
      </c>
      <c r="B68" s="6">
        <v>4019</v>
      </c>
      <c r="C68" s="62">
        <v>42512.55296296296</v>
      </c>
      <c r="D68" s="62">
        <v>42512.583472222221</v>
      </c>
      <c r="E68" s="15" t="str">
        <f t="shared" si="0"/>
        <v>4019/4020</v>
      </c>
      <c r="F68" s="15">
        <f t="shared" si="1"/>
        <v>3.050925926072523E-2</v>
      </c>
      <c r="G68" s="10"/>
    </row>
    <row r="69" spans="1:7" s="2" customFormat="1" x14ac:dyDescent="0.25">
      <c r="A69" s="6" t="s">
        <v>2581</v>
      </c>
      <c r="B69" s="6">
        <v>4018</v>
      </c>
      <c r="C69" s="18">
        <v>42512.517893518518</v>
      </c>
      <c r="D69" s="18">
        <v>42512.549131944441</v>
      </c>
      <c r="E69" s="15" t="str">
        <f t="shared" ref="E69:E131" si="2">IF(ISEVEN(B69),(B69-1)&amp;"/"&amp;B69,B69&amp;"/"&amp;(B69+1))</f>
        <v>4017/4018</v>
      </c>
      <c r="F69" s="15">
        <f t="shared" ref="F69:F131" si="3">D69-C69</f>
        <v>3.1238425923220348E-2</v>
      </c>
      <c r="G69" s="10"/>
    </row>
    <row r="70" spans="1:7" s="2" customFormat="1" x14ac:dyDescent="0.25">
      <c r="A70" s="6" t="s">
        <v>2582</v>
      </c>
      <c r="B70" s="6">
        <v>4017</v>
      </c>
      <c r="C70" s="18">
        <v>42512.55541666667</v>
      </c>
      <c r="D70" s="18">
        <v>42512.589930555558</v>
      </c>
      <c r="E70" s="15" t="str">
        <f t="shared" si="2"/>
        <v>4017/4018</v>
      </c>
      <c r="F70" s="15">
        <f t="shared" si="3"/>
        <v>3.4513888887886424E-2</v>
      </c>
      <c r="G70" s="10"/>
    </row>
    <row r="71" spans="1:7" s="2" customFormat="1" x14ac:dyDescent="0.25">
      <c r="A71" s="6" t="s">
        <v>2583</v>
      </c>
      <c r="B71" s="6">
        <v>4011</v>
      </c>
      <c r="C71" s="18">
        <v>42512.542615740742</v>
      </c>
      <c r="D71" s="18">
        <v>42512.574178240742</v>
      </c>
      <c r="E71" s="15" t="str">
        <f t="shared" si="2"/>
        <v>4011/4012</v>
      </c>
      <c r="F71" s="15">
        <f t="shared" si="3"/>
        <v>3.1562500000291038E-2</v>
      </c>
      <c r="G71" s="10"/>
    </row>
    <row r="72" spans="1:7" s="2" customFormat="1" x14ac:dyDescent="0.25">
      <c r="A72" s="6" t="s">
        <v>2584</v>
      </c>
      <c r="B72" s="6">
        <v>4012</v>
      </c>
      <c r="C72" s="18">
        <v>42512.583182870374</v>
      </c>
      <c r="D72" s="18">
        <v>42512.611192129632</v>
      </c>
      <c r="E72" s="15" t="str">
        <f t="shared" si="2"/>
        <v>4011/4012</v>
      </c>
      <c r="F72" s="15">
        <f t="shared" si="3"/>
        <v>2.8009259258396924E-2</v>
      </c>
      <c r="G72" s="10"/>
    </row>
    <row r="73" spans="1:7" s="2" customFormat="1" x14ac:dyDescent="0.25">
      <c r="A73" s="6" t="s">
        <v>2585</v>
      </c>
      <c r="B73" s="6">
        <v>4042</v>
      </c>
      <c r="C73" s="18">
        <v>42512.546435185184</v>
      </c>
      <c r="D73" s="18">
        <v>42512.57984953704</v>
      </c>
      <c r="E73" s="15" t="str">
        <f t="shared" si="2"/>
        <v>4041/4042</v>
      </c>
      <c r="F73" s="15">
        <f t="shared" si="3"/>
        <v>3.3414351855753921E-2</v>
      </c>
      <c r="G73" s="10"/>
    </row>
    <row r="74" spans="1:7" s="2" customFormat="1" x14ac:dyDescent="0.25">
      <c r="A74" s="6" t="s">
        <v>2586</v>
      </c>
      <c r="B74" s="6">
        <v>4041</v>
      </c>
      <c r="C74" s="18">
        <v>42512.585277777776</v>
      </c>
      <c r="D74" s="18">
        <v>42512.616932870369</v>
      </c>
      <c r="E74" s="15" t="str">
        <f t="shared" si="2"/>
        <v>4041/4042</v>
      </c>
      <c r="F74" s="15">
        <f t="shared" si="3"/>
        <v>3.1655092592700385E-2</v>
      </c>
      <c r="G74" s="10"/>
    </row>
    <row r="75" spans="1:7" s="2" customFormat="1" x14ac:dyDescent="0.25">
      <c r="A75" s="6" t="s">
        <v>2587</v>
      </c>
      <c r="B75" s="6">
        <v>4024</v>
      </c>
      <c r="C75" s="18">
        <v>42512.562974537039</v>
      </c>
      <c r="D75" s="18">
        <v>42512.596805555557</v>
      </c>
      <c r="E75" s="15" t="str">
        <f t="shared" si="2"/>
        <v>4023/4024</v>
      </c>
      <c r="F75" s="15">
        <f t="shared" si="3"/>
        <v>3.3831018517958E-2</v>
      </c>
      <c r="G75" s="10"/>
    </row>
    <row r="76" spans="1:7" s="2" customFormat="1" x14ac:dyDescent="0.25">
      <c r="A76" s="6" t="s">
        <v>2588</v>
      </c>
      <c r="B76" s="6">
        <v>4023</v>
      </c>
      <c r="C76" s="18">
        <v>42512.601030092592</v>
      </c>
      <c r="D76" s="18">
        <v>42512.629814814813</v>
      </c>
      <c r="E76" s="15" t="str">
        <f t="shared" si="2"/>
        <v>4023/4024</v>
      </c>
      <c r="F76" s="15">
        <f t="shared" si="3"/>
        <v>2.8784722220734693E-2</v>
      </c>
      <c r="G76" s="10"/>
    </row>
    <row r="77" spans="1:7" s="2" customFormat="1" x14ac:dyDescent="0.25">
      <c r="A77" s="6" t="s">
        <v>2589</v>
      </c>
      <c r="B77" s="6">
        <v>4007</v>
      </c>
      <c r="C77" s="18">
        <v>42512.57130787037</v>
      </c>
      <c r="D77" s="18">
        <v>42512.59847222222</v>
      </c>
      <c r="E77" s="15" t="str">
        <f t="shared" si="2"/>
        <v>4007/4008</v>
      </c>
      <c r="F77" s="15">
        <f t="shared" si="3"/>
        <v>2.7164351849933155E-2</v>
      </c>
      <c r="G77" s="10"/>
    </row>
    <row r="78" spans="1:7" s="2" customFormat="1" x14ac:dyDescent="0.25">
      <c r="A78" s="6" t="s">
        <v>2590</v>
      </c>
      <c r="B78" s="6">
        <v>4008</v>
      </c>
      <c r="C78" s="18">
        <v>42512.610335648147</v>
      </c>
      <c r="D78" s="18">
        <v>42512.640555555554</v>
      </c>
      <c r="E78" s="15" t="str">
        <f t="shared" si="2"/>
        <v>4007/4008</v>
      </c>
      <c r="F78" s="15">
        <f t="shared" si="3"/>
        <v>3.0219907406717539E-2</v>
      </c>
      <c r="G78" s="10"/>
    </row>
    <row r="79" spans="1:7" s="2" customFormat="1" x14ac:dyDescent="0.25">
      <c r="A79" s="6" t="s">
        <v>2591</v>
      </c>
      <c r="B79" s="6">
        <v>4002</v>
      </c>
      <c r="C79" s="18">
        <v>42512.579201388886</v>
      </c>
      <c r="D79" s="18">
        <v>42512.609594907408</v>
      </c>
      <c r="E79" s="15" t="str">
        <f t="shared" si="2"/>
        <v>4001/4002</v>
      </c>
      <c r="F79" s="15">
        <f t="shared" si="3"/>
        <v>3.0393518522032537E-2</v>
      </c>
      <c r="G79" s="10"/>
    </row>
    <row r="80" spans="1:7" s="2" customFormat="1" x14ac:dyDescent="0.25">
      <c r="A80" s="6" t="s">
        <v>2592</v>
      </c>
      <c r="B80" s="6">
        <v>4001</v>
      </c>
      <c r="C80" s="18">
        <v>42512.617465277777</v>
      </c>
      <c r="D80" s="18">
        <v>42512.654537037037</v>
      </c>
      <c r="E80" s="15" t="str">
        <f t="shared" si="2"/>
        <v>4001/4002</v>
      </c>
      <c r="F80" s="15">
        <f t="shared" si="3"/>
        <v>3.7071759259561077E-2</v>
      </c>
      <c r="G80" s="10"/>
    </row>
    <row r="81" spans="1:7" s="2" customFormat="1" x14ac:dyDescent="0.25">
      <c r="A81" s="6" t="s">
        <v>2593</v>
      </c>
      <c r="B81" s="6">
        <v>4018</v>
      </c>
      <c r="C81" s="18">
        <v>42512.59337962963</v>
      </c>
      <c r="D81" s="18">
        <v>42512.61105324074</v>
      </c>
      <c r="E81" s="15" t="str">
        <f t="shared" si="2"/>
        <v>4017/4018</v>
      </c>
      <c r="F81" s="15">
        <f t="shared" si="3"/>
        <v>1.767361110978527E-2</v>
      </c>
      <c r="G81" s="10" t="s">
        <v>785</v>
      </c>
    </row>
    <row r="82" spans="1:7" s="2" customFormat="1" x14ac:dyDescent="0.25">
      <c r="A82" s="6" t="s">
        <v>2594</v>
      </c>
      <c r="B82" s="6">
        <v>4017</v>
      </c>
      <c r="C82" s="18">
        <v>42512.640821759262</v>
      </c>
      <c r="D82" s="18">
        <v>42512.671851851854</v>
      </c>
      <c r="E82" s="15" t="str">
        <f t="shared" si="2"/>
        <v>4017/4018</v>
      </c>
      <c r="F82" s="15">
        <f t="shared" si="3"/>
        <v>3.1030092592118308E-2</v>
      </c>
      <c r="G82" s="10"/>
    </row>
    <row r="83" spans="1:7" s="2" customFormat="1" x14ac:dyDescent="0.25">
      <c r="A83" s="6" t="s">
        <v>2595</v>
      </c>
      <c r="B83" s="6">
        <v>4011</v>
      </c>
      <c r="C83" s="18">
        <v>42512.614675925928</v>
      </c>
      <c r="D83" s="18">
        <v>42512.647986111115</v>
      </c>
      <c r="E83" s="15" t="str">
        <f t="shared" si="2"/>
        <v>4011/4012</v>
      </c>
      <c r="F83" s="15">
        <f t="shared" si="3"/>
        <v>3.3310185186564922E-2</v>
      </c>
      <c r="G83" s="10"/>
    </row>
    <row r="84" spans="1:7" s="2" customFormat="1" x14ac:dyDescent="0.25">
      <c r="A84" s="6" t="s">
        <v>2596</v>
      </c>
      <c r="B84" s="6">
        <v>4012</v>
      </c>
      <c r="C84" s="18">
        <v>42512.654756944445</v>
      </c>
      <c r="D84" s="18">
        <v>42512.681493055556</v>
      </c>
      <c r="E84" s="15" t="str">
        <f t="shared" si="2"/>
        <v>4011/4012</v>
      </c>
      <c r="F84" s="15">
        <f t="shared" si="3"/>
        <v>2.6736111110949423E-2</v>
      </c>
      <c r="G84" s="10"/>
    </row>
    <row r="85" spans="1:7" s="2" customFormat="1" x14ac:dyDescent="0.25">
      <c r="A85" s="6" t="s">
        <v>2597</v>
      </c>
      <c r="B85" s="6">
        <v>4042</v>
      </c>
      <c r="C85" s="18">
        <v>42512.621134259258</v>
      </c>
      <c r="D85" s="18">
        <v>42512.650821759256</v>
      </c>
      <c r="E85" s="15" t="str">
        <f t="shared" si="2"/>
        <v>4041/4042</v>
      </c>
      <c r="F85" s="15">
        <f t="shared" si="3"/>
        <v>2.9687499998544808E-2</v>
      </c>
      <c r="G85" s="10"/>
    </row>
    <row r="86" spans="1:7" s="2" customFormat="1" x14ac:dyDescent="0.25">
      <c r="A86" s="6" t="s">
        <v>2598</v>
      </c>
      <c r="B86" s="6">
        <v>4041</v>
      </c>
      <c r="C86" s="18">
        <v>42512.655960648146</v>
      </c>
      <c r="D86" s="18">
        <v>42512.692071759258</v>
      </c>
      <c r="E86" s="15" t="str">
        <f t="shared" si="2"/>
        <v>4041/4042</v>
      </c>
      <c r="F86" s="15">
        <f t="shared" si="3"/>
        <v>3.6111111112404615E-2</v>
      </c>
      <c r="G86" s="10"/>
    </row>
    <row r="87" spans="1:7" s="2" customFormat="1" x14ac:dyDescent="0.25">
      <c r="A87" s="6" t="s">
        <v>2599</v>
      </c>
      <c r="B87" s="6">
        <v>4024</v>
      </c>
      <c r="C87" s="18">
        <v>42512.634293981479</v>
      </c>
      <c r="D87" s="18">
        <v>42512.661666666667</v>
      </c>
      <c r="E87" s="15" t="str">
        <f t="shared" si="2"/>
        <v>4023/4024</v>
      </c>
      <c r="F87" s="15">
        <f t="shared" si="3"/>
        <v>2.7372685188311152E-2</v>
      </c>
      <c r="G87" s="10"/>
    </row>
    <row r="88" spans="1:7" s="2" customFormat="1" x14ac:dyDescent="0.25">
      <c r="A88" s="6" t="s">
        <v>2600</v>
      </c>
      <c r="B88" s="6">
        <v>4023</v>
      </c>
      <c r="C88" s="18">
        <v>42512.671307870369</v>
      </c>
      <c r="D88" s="18">
        <v>42512.707337962966</v>
      </c>
      <c r="E88" s="15" t="str">
        <f t="shared" si="2"/>
        <v>4023/4024</v>
      </c>
      <c r="F88" s="15">
        <f t="shared" si="3"/>
        <v>3.6030092596774921E-2</v>
      </c>
      <c r="G88" s="10"/>
    </row>
    <row r="89" spans="1:7" s="2" customFormat="1" x14ac:dyDescent="0.25">
      <c r="A89" s="6" t="s">
        <v>2601</v>
      </c>
      <c r="B89" s="6">
        <v>4007</v>
      </c>
      <c r="C89" s="18">
        <v>42512.646041666667</v>
      </c>
      <c r="D89" s="18">
        <v>42512.670497685183</v>
      </c>
      <c r="E89" s="15" t="str">
        <f t="shared" si="2"/>
        <v>4007/4008</v>
      </c>
      <c r="F89" s="15">
        <f t="shared" si="3"/>
        <v>2.4456018516502809E-2</v>
      </c>
      <c r="G89" s="10"/>
    </row>
    <row r="90" spans="1:7" s="2" customFormat="1" x14ac:dyDescent="0.25">
      <c r="A90" s="6" t="s">
        <v>2602</v>
      </c>
      <c r="B90" s="6">
        <v>4008</v>
      </c>
      <c r="C90" s="18">
        <v>42512.680023148147</v>
      </c>
      <c r="D90" s="18">
        <v>42512.711886574078</v>
      </c>
      <c r="E90" s="15" t="str">
        <f t="shared" si="2"/>
        <v>4007/4008</v>
      </c>
      <c r="F90" s="15">
        <f t="shared" si="3"/>
        <v>3.1863425931078382E-2</v>
      </c>
      <c r="G90" s="10"/>
    </row>
    <row r="91" spans="1:7" s="2" customFormat="1" x14ac:dyDescent="0.25">
      <c r="A91" s="6" t="s">
        <v>2603</v>
      </c>
      <c r="B91" s="6">
        <v>4002</v>
      </c>
      <c r="C91" s="18">
        <v>42512.65829861111</v>
      </c>
      <c r="D91" s="18">
        <v>42512.687222222223</v>
      </c>
      <c r="E91" s="15" t="str">
        <f t="shared" si="2"/>
        <v>4001/4002</v>
      </c>
      <c r="F91" s="15">
        <f t="shared" si="3"/>
        <v>2.8923611112986691E-2</v>
      </c>
      <c r="G91" s="10"/>
    </row>
    <row r="92" spans="1:7" s="2" customFormat="1" x14ac:dyDescent="0.25">
      <c r="A92" s="6" t="s">
        <v>2604</v>
      </c>
      <c r="B92" s="6">
        <v>4001</v>
      </c>
      <c r="C92" s="18">
        <v>42512.692881944444</v>
      </c>
      <c r="D92" s="18">
        <v>42512.725138888891</v>
      </c>
      <c r="E92" s="15" t="str">
        <f t="shared" si="2"/>
        <v>4001/4002</v>
      </c>
      <c r="F92" s="15">
        <f t="shared" si="3"/>
        <v>3.2256944446999114E-2</v>
      </c>
      <c r="G92" s="10"/>
    </row>
    <row r="93" spans="1:7" s="2" customFormat="1" x14ac:dyDescent="0.25">
      <c r="A93" s="6" t="s">
        <v>2605</v>
      </c>
      <c r="B93" s="6">
        <v>4018</v>
      </c>
      <c r="C93" s="18">
        <v>42512.674513888887</v>
      </c>
      <c r="D93" s="18">
        <v>42512.70517361111</v>
      </c>
      <c r="E93" s="15" t="str">
        <f t="shared" si="2"/>
        <v>4017/4018</v>
      </c>
      <c r="F93" s="15">
        <f t="shared" si="3"/>
        <v>3.0659722222480923E-2</v>
      </c>
      <c r="G93" s="10"/>
    </row>
    <row r="94" spans="1:7" s="2" customFormat="1" x14ac:dyDescent="0.25">
      <c r="A94" s="6" t="s">
        <v>2606</v>
      </c>
      <c r="B94" s="6">
        <v>4017</v>
      </c>
      <c r="C94" s="18">
        <v>42512.70752314815</v>
      </c>
      <c r="D94" s="18">
        <v>42512.747465277775</v>
      </c>
      <c r="E94" s="15" t="str">
        <f t="shared" si="2"/>
        <v>4017/4018</v>
      </c>
      <c r="F94" s="15">
        <f t="shared" si="3"/>
        <v>3.9942129624250811E-2</v>
      </c>
      <c r="G94" s="10"/>
    </row>
    <row r="95" spans="1:7" s="2" customFormat="1" x14ac:dyDescent="0.25">
      <c r="A95" s="6" t="s">
        <v>2607</v>
      </c>
      <c r="B95" s="6">
        <v>4011</v>
      </c>
      <c r="C95" s="18">
        <v>42512.687314814815</v>
      </c>
      <c r="D95" s="18">
        <v>42512.716527777775</v>
      </c>
      <c r="E95" s="15" t="str">
        <f t="shared" si="2"/>
        <v>4011/4012</v>
      </c>
      <c r="F95" s="15">
        <f t="shared" si="3"/>
        <v>2.9212962959718425E-2</v>
      </c>
      <c r="G95" s="10"/>
    </row>
    <row r="96" spans="1:7" s="2" customFormat="1" x14ac:dyDescent="0.25">
      <c r="A96" s="6" t="s">
        <v>2608</v>
      </c>
      <c r="B96" s="6">
        <v>4012</v>
      </c>
      <c r="C96" s="18">
        <v>42512.725185185183</v>
      </c>
      <c r="D96" s="18">
        <v>42512.757511574076</v>
      </c>
      <c r="E96" s="15" t="str">
        <f t="shared" si="2"/>
        <v>4011/4012</v>
      </c>
      <c r="F96" s="15">
        <f t="shared" si="3"/>
        <v>3.2326388893125113E-2</v>
      </c>
      <c r="G96" s="10"/>
    </row>
    <row r="97" spans="1:7" s="2" customFormat="1" x14ac:dyDescent="0.25">
      <c r="A97" s="6" t="s">
        <v>2609</v>
      </c>
      <c r="B97" s="6">
        <v>4042</v>
      </c>
      <c r="C97" s="18">
        <v>42512.694976851853</v>
      </c>
      <c r="D97" s="18">
        <v>42512.722812499997</v>
      </c>
      <c r="E97" s="15" t="str">
        <f t="shared" si="2"/>
        <v>4041/4042</v>
      </c>
      <c r="F97" s="15">
        <f t="shared" si="3"/>
        <v>2.7835648143081926E-2</v>
      </c>
      <c r="G97" s="10"/>
    </row>
    <row r="98" spans="1:7" s="2" customFormat="1" x14ac:dyDescent="0.25">
      <c r="A98" s="6" t="s">
        <v>2610</v>
      </c>
      <c r="B98" s="6">
        <v>4041</v>
      </c>
      <c r="C98" s="18">
        <v>42512.728043981479</v>
      </c>
      <c r="D98" s="18">
        <v>42512.765069444446</v>
      </c>
      <c r="E98" s="15" t="str">
        <f t="shared" si="2"/>
        <v>4041/4042</v>
      </c>
      <c r="F98" s="15">
        <f t="shared" si="3"/>
        <v>3.7025462966994382E-2</v>
      </c>
      <c r="G98" s="10"/>
    </row>
    <row r="99" spans="1:7" s="2" customFormat="1" x14ac:dyDescent="0.25">
      <c r="A99" s="6" t="s">
        <v>2611</v>
      </c>
      <c r="B99" s="6">
        <v>4024</v>
      </c>
      <c r="C99" s="18">
        <v>42512.709722222222</v>
      </c>
      <c r="D99" s="18">
        <v>42512.736805555556</v>
      </c>
      <c r="E99" s="15" t="str">
        <f t="shared" si="2"/>
        <v>4023/4024</v>
      </c>
      <c r="F99" s="15">
        <f t="shared" si="3"/>
        <v>2.7083333334303461E-2</v>
      </c>
      <c r="G99" s="10"/>
    </row>
    <row r="100" spans="1:7" s="2" customFormat="1" x14ac:dyDescent="0.25">
      <c r="A100" s="6" t="s">
        <v>2612</v>
      </c>
      <c r="B100" s="6">
        <v>4023</v>
      </c>
      <c r="C100" s="18">
        <v>42512.744780092595</v>
      </c>
      <c r="D100" s="18">
        <v>42512.776134259257</v>
      </c>
      <c r="E100" s="15" t="str">
        <f t="shared" si="2"/>
        <v>4023/4024</v>
      </c>
      <c r="F100" s="15">
        <f t="shared" si="3"/>
        <v>3.1354166661913041E-2</v>
      </c>
      <c r="G100" s="10"/>
    </row>
    <row r="101" spans="1:7" s="2" customFormat="1" x14ac:dyDescent="0.25">
      <c r="A101" s="6" t="s">
        <v>2613</v>
      </c>
      <c r="B101" s="6">
        <v>4007</v>
      </c>
      <c r="C101" s="18">
        <v>42512.719872685186</v>
      </c>
      <c r="D101" s="18">
        <v>42512.74722222222</v>
      </c>
      <c r="E101" s="15" t="str">
        <f t="shared" si="2"/>
        <v>4007/4008</v>
      </c>
      <c r="F101" s="15">
        <f t="shared" si="3"/>
        <v>2.7349537034751847E-2</v>
      </c>
      <c r="G101" s="10"/>
    </row>
    <row r="102" spans="1:7" s="2" customFormat="1" x14ac:dyDescent="0.25">
      <c r="A102" s="6" t="s">
        <v>2614</v>
      </c>
      <c r="B102" s="6">
        <v>4008</v>
      </c>
      <c r="C102" s="18">
        <v>42512.75099537037</v>
      </c>
      <c r="D102" s="18">
        <v>42512.786307870374</v>
      </c>
      <c r="E102" s="15" t="str">
        <f t="shared" si="2"/>
        <v>4007/4008</v>
      </c>
      <c r="F102" s="15">
        <f t="shared" si="3"/>
        <v>3.5312500003783498E-2</v>
      </c>
      <c r="G102" s="10"/>
    </row>
    <row r="103" spans="1:7" s="2" customFormat="1" x14ac:dyDescent="0.25">
      <c r="A103" s="6" t="s">
        <v>2615</v>
      </c>
      <c r="B103" s="6">
        <v>4031</v>
      </c>
      <c r="C103" s="18">
        <v>42512.73537037037</v>
      </c>
      <c r="D103" s="18">
        <v>42512.764756944445</v>
      </c>
      <c r="E103" s="15" t="str">
        <f t="shared" si="2"/>
        <v>4031/4032</v>
      </c>
      <c r="F103" s="15">
        <f t="shared" si="3"/>
        <v>2.9386574075033423E-2</v>
      </c>
      <c r="G103" s="10"/>
    </row>
    <row r="104" spans="1:7" s="2" customFormat="1" x14ac:dyDescent="0.25">
      <c r="A104" s="6" t="s">
        <v>2616</v>
      </c>
      <c r="B104" s="6">
        <v>4032</v>
      </c>
      <c r="C104" s="18">
        <v>42512.767916666664</v>
      </c>
      <c r="D104" s="18">
        <v>42512.798055555555</v>
      </c>
      <c r="E104" s="15" t="str">
        <f t="shared" si="2"/>
        <v>4031/4032</v>
      </c>
      <c r="F104" s="15">
        <f t="shared" si="3"/>
        <v>3.0138888891087845E-2</v>
      </c>
      <c r="G104" s="10"/>
    </row>
    <row r="105" spans="1:7" s="2" customFormat="1" x14ac:dyDescent="0.25">
      <c r="A105" s="6" t="s">
        <v>2617</v>
      </c>
      <c r="B105" s="6">
        <v>4018</v>
      </c>
      <c r="C105" s="18">
        <v>42512.754363425927</v>
      </c>
      <c r="D105" s="18">
        <v>42512.784166666665</v>
      </c>
      <c r="E105" s="15" t="str">
        <f t="shared" si="2"/>
        <v>4017/4018</v>
      </c>
      <c r="F105" s="15">
        <f t="shared" si="3"/>
        <v>2.9803240737237502E-2</v>
      </c>
      <c r="G105" s="10"/>
    </row>
    <row r="106" spans="1:7" s="2" customFormat="1" x14ac:dyDescent="0.25">
      <c r="A106" s="6" t="s">
        <v>2618</v>
      </c>
      <c r="B106" s="6">
        <v>4017</v>
      </c>
      <c r="C106" s="18">
        <v>42512.788101851853</v>
      </c>
      <c r="D106" s="18">
        <v>42512.81763888889</v>
      </c>
      <c r="E106" s="15" t="str">
        <f t="shared" si="2"/>
        <v>4017/4018</v>
      </c>
      <c r="F106" s="15">
        <f t="shared" si="3"/>
        <v>2.9537037036789116E-2</v>
      </c>
      <c r="G106" s="10"/>
    </row>
    <row r="107" spans="1:7" s="2" customFormat="1" x14ac:dyDescent="0.25">
      <c r="A107" s="6" t="s">
        <v>2619</v>
      </c>
      <c r="B107" s="6">
        <v>4011</v>
      </c>
      <c r="C107" s="18">
        <v>42512.760659722226</v>
      </c>
      <c r="D107" s="18">
        <v>42512.794293981482</v>
      </c>
      <c r="E107" s="15" t="str">
        <f t="shared" si="2"/>
        <v>4011/4012</v>
      </c>
      <c r="F107" s="15">
        <f t="shared" si="3"/>
        <v>3.3634259256359655E-2</v>
      </c>
      <c r="G107" s="10"/>
    </row>
    <row r="108" spans="1:7" s="2" customFormat="1" x14ac:dyDescent="0.25">
      <c r="A108" s="6" t="s">
        <v>2620</v>
      </c>
      <c r="B108" s="6">
        <v>4012</v>
      </c>
      <c r="C108" s="18">
        <v>42512.800891203704</v>
      </c>
      <c r="D108" s="18">
        <v>42512.82916666667</v>
      </c>
      <c r="E108" s="15" t="str">
        <f t="shared" si="2"/>
        <v>4011/4012</v>
      </c>
      <c r="F108" s="15">
        <f t="shared" si="3"/>
        <v>2.8275462966121268E-2</v>
      </c>
      <c r="G108" s="10"/>
    </row>
    <row r="109" spans="1:7" s="2" customFormat="1" x14ac:dyDescent="0.25">
      <c r="A109" s="6" t="s">
        <v>2621</v>
      </c>
      <c r="B109" s="6">
        <v>4042</v>
      </c>
      <c r="C109" s="18">
        <v>42512.768136574072</v>
      </c>
      <c r="D109" s="18">
        <v>42512.769328703704</v>
      </c>
      <c r="E109" s="15" t="str">
        <f t="shared" si="2"/>
        <v>4041/4042</v>
      </c>
      <c r="F109" s="15">
        <f t="shared" si="3"/>
        <v>1.1921296318178065E-3</v>
      </c>
      <c r="G109" s="10" t="s">
        <v>785</v>
      </c>
    </row>
    <row r="110" spans="1:7" s="2" customFormat="1" x14ac:dyDescent="0.25">
      <c r="A110" s="6" t="s">
        <v>2622</v>
      </c>
      <c r="B110" s="6">
        <v>4041</v>
      </c>
      <c r="C110" s="18">
        <v>42512.804976851854</v>
      </c>
      <c r="D110" s="18">
        <v>42512.836724537039</v>
      </c>
      <c r="E110" s="15" t="str">
        <f t="shared" si="2"/>
        <v>4041/4042</v>
      </c>
      <c r="F110" s="15">
        <f t="shared" si="3"/>
        <v>3.1747685185109731E-2</v>
      </c>
      <c r="G110" s="10"/>
    </row>
    <row r="111" spans="1:7" s="2" customFormat="1" x14ac:dyDescent="0.25">
      <c r="A111" s="6" t="s">
        <v>2623</v>
      </c>
      <c r="B111" s="6">
        <v>4007</v>
      </c>
      <c r="C111" s="18">
        <v>42512.790300925924</v>
      </c>
      <c r="D111" s="18">
        <v>42512.817789351851</v>
      </c>
      <c r="E111" s="15" t="str">
        <f t="shared" si="2"/>
        <v>4007/4008</v>
      </c>
      <c r="F111" s="15">
        <f t="shared" si="3"/>
        <v>2.7488425927003846E-2</v>
      </c>
      <c r="G111" s="10"/>
    </row>
    <row r="112" spans="1:7" s="2" customFormat="1" x14ac:dyDescent="0.25">
      <c r="A112" s="6" t="s">
        <v>2624</v>
      </c>
      <c r="B112" s="6">
        <v>4031</v>
      </c>
      <c r="C112" s="18">
        <v>42512.801238425927</v>
      </c>
      <c r="D112" s="18">
        <v>42512.842280092591</v>
      </c>
      <c r="E112" s="15" t="str">
        <f t="shared" si="2"/>
        <v>4031/4032</v>
      </c>
      <c r="F112" s="15">
        <f t="shared" si="3"/>
        <v>4.1041666663659271E-2</v>
      </c>
      <c r="G112" s="10"/>
    </row>
    <row r="113" spans="1:11" s="2" customFormat="1" x14ac:dyDescent="0.25">
      <c r="A113" s="6" t="s">
        <v>2625</v>
      </c>
      <c r="B113" s="6">
        <v>4032</v>
      </c>
      <c r="C113" s="18">
        <v>42512.851689814815</v>
      </c>
      <c r="D113" s="18">
        <v>42512.886064814818</v>
      </c>
      <c r="E113" s="15" t="str">
        <f t="shared" si="2"/>
        <v>4031/4032</v>
      </c>
      <c r="F113" s="15">
        <f t="shared" si="3"/>
        <v>3.4375000002910383E-2</v>
      </c>
      <c r="G113" s="10"/>
    </row>
    <row r="114" spans="1:11" s="2" customFormat="1" x14ac:dyDescent="0.25">
      <c r="A114" s="6" t="s">
        <v>2626</v>
      </c>
      <c r="B114" s="6">
        <v>4011</v>
      </c>
      <c r="C114" s="18">
        <v>42512.83221064815</v>
      </c>
      <c r="D114" s="18">
        <v>42512.862893518519</v>
      </c>
      <c r="E114" s="15" t="str">
        <f t="shared" si="2"/>
        <v>4011/4012</v>
      </c>
      <c r="F114" s="15">
        <f t="shared" si="3"/>
        <v>3.068287036876427E-2</v>
      </c>
      <c r="G114" s="10"/>
    </row>
    <row r="115" spans="1:11" s="2" customFormat="1" x14ac:dyDescent="0.25">
      <c r="A115" s="6" t="s">
        <v>2627</v>
      </c>
      <c r="B115" s="6">
        <v>4012</v>
      </c>
      <c r="C115" s="18">
        <v>42512.869155092594</v>
      </c>
      <c r="D115" s="18">
        <v>42512.902870370373</v>
      </c>
      <c r="E115" s="15" t="str">
        <f t="shared" si="2"/>
        <v>4011/4012</v>
      </c>
      <c r="F115" s="15">
        <f t="shared" si="3"/>
        <v>3.3715277779265307E-2</v>
      </c>
      <c r="G115" s="10"/>
    </row>
    <row r="116" spans="1:11" s="2" customFormat="1" x14ac:dyDescent="0.25">
      <c r="A116" s="6" t="s">
        <v>2628</v>
      </c>
      <c r="B116" s="6">
        <v>4024</v>
      </c>
      <c r="C116" s="18">
        <v>42512.845462962963</v>
      </c>
      <c r="D116" s="18">
        <v>42512.881655092591</v>
      </c>
      <c r="E116" s="15" t="str">
        <f t="shared" si="2"/>
        <v>4023/4024</v>
      </c>
      <c r="F116" s="15">
        <f t="shared" si="3"/>
        <v>3.6192129628034309E-2</v>
      </c>
      <c r="G116" s="10"/>
    </row>
    <row r="117" spans="1:11" s="2" customFormat="1" x14ac:dyDescent="0.25">
      <c r="A117" s="6" t="s">
        <v>2629</v>
      </c>
      <c r="B117" s="6">
        <v>4023</v>
      </c>
      <c r="C117" s="18">
        <v>42512.890960648147</v>
      </c>
      <c r="D117" s="18">
        <v>42512.922569444447</v>
      </c>
      <c r="E117" s="15" t="str">
        <f t="shared" si="2"/>
        <v>4023/4024</v>
      </c>
      <c r="F117" s="15">
        <f t="shared" si="3"/>
        <v>3.160879630013369E-2</v>
      </c>
      <c r="G117" s="10"/>
    </row>
    <row r="118" spans="1:11" s="2" customFormat="1" x14ac:dyDescent="0.25">
      <c r="A118" s="6" t="s">
        <v>2630</v>
      </c>
      <c r="B118" s="6">
        <v>4007</v>
      </c>
      <c r="C118" s="18">
        <v>42512.872060185182</v>
      </c>
      <c r="D118" s="18">
        <v>42512.903773148151</v>
      </c>
      <c r="E118" s="15" t="str">
        <f t="shared" si="2"/>
        <v>4007/4008</v>
      </c>
      <c r="F118" s="15">
        <f t="shared" si="3"/>
        <v>3.1712962969322689E-2</v>
      </c>
      <c r="G118" s="10"/>
    </row>
    <row r="119" spans="1:11" s="2" customFormat="1" x14ac:dyDescent="0.25">
      <c r="A119" s="6" t="s">
        <v>2631</v>
      </c>
      <c r="B119" s="6">
        <v>4008</v>
      </c>
      <c r="C119" s="18">
        <v>42512.950520833336</v>
      </c>
      <c r="D119" s="18">
        <v>42512.950520833336</v>
      </c>
      <c r="E119" s="15" t="str">
        <f t="shared" si="2"/>
        <v>4007/4008</v>
      </c>
      <c r="F119" s="15">
        <f t="shared" si="3"/>
        <v>0</v>
      </c>
      <c r="G119" s="10" t="s">
        <v>2645</v>
      </c>
    </row>
    <row r="120" spans="1:11" s="2" customFormat="1" x14ac:dyDescent="0.25">
      <c r="A120" s="6" t="s">
        <v>2632</v>
      </c>
      <c r="B120" s="6">
        <v>4031</v>
      </c>
      <c r="C120" s="18">
        <v>42512.890300925923</v>
      </c>
      <c r="D120" s="18">
        <v>42512.925856481481</v>
      </c>
      <c r="E120" s="15" t="str">
        <f t="shared" si="2"/>
        <v>4031/4032</v>
      </c>
      <c r="F120" s="15">
        <f t="shared" si="3"/>
        <v>3.5555555557948537E-2</v>
      </c>
      <c r="G120" s="10"/>
    </row>
    <row r="121" spans="1:11" s="2" customFormat="1" x14ac:dyDescent="0.25">
      <c r="A121" s="6" t="s">
        <v>2633</v>
      </c>
      <c r="B121" s="6">
        <v>4032</v>
      </c>
      <c r="C121" s="18">
        <v>42512.929560185185</v>
      </c>
      <c r="D121" s="18">
        <v>42512.975324074076</v>
      </c>
      <c r="E121" s="15" t="str">
        <f t="shared" si="2"/>
        <v>4031/4032</v>
      </c>
      <c r="F121" s="15">
        <f t="shared" si="3"/>
        <v>4.5763888891087845E-2</v>
      </c>
      <c r="G121" s="10"/>
    </row>
    <row r="122" spans="1:11" s="2" customFormat="1" x14ac:dyDescent="0.25">
      <c r="A122" s="6" t="s">
        <v>2634</v>
      </c>
      <c r="B122" s="6">
        <v>4011</v>
      </c>
      <c r="C122" s="18">
        <v>42512.911944444444</v>
      </c>
      <c r="D122" s="18">
        <v>42512.943043981482</v>
      </c>
      <c r="E122" s="15" t="str">
        <f t="shared" si="2"/>
        <v>4011/4012</v>
      </c>
      <c r="F122" s="15">
        <f t="shared" si="3"/>
        <v>3.1099537038244307E-2</v>
      </c>
      <c r="G122" s="10"/>
    </row>
    <row r="123" spans="1:11" s="2" customFormat="1" x14ac:dyDescent="0.25">
      <c r="A123" s="6" t="s">
        <v>2515</v>
      </c>
      <c r="B123" s="6">
        <v>4012</v>
      </c>
      <c r="C123" s="18">
        <v>42512.952118055553</v>
      </c>
      <c r="D123" s="18">
        <v>42512.991736111115</v>
      </c>
      <c r="E123" s="15" t="str">
        <f t="shared" si="2"/>
        <v>4011/4012</v>
      </c>
      <c r="F123" s="15">
        <f t="shared" si="3"/>
        <v>3.9618055561732035E-2</v>
      </c>
      <c r="G123" s="10"/>
      <c r="H123"/>
    </row>
    <row r="124" spans="1:11" s="2" customFormat="1" x14ac:dyDescent="0.25">
      <c r="A124" s="6" t="s">
        <v>2635</v>
      </c>
      <c r="B124" s="6">
        <v>4024</v>
      </c>
      <c r="C124" s="18">
        <v>42512.927766203706</v>
      </c>
      <c r="D124" s="18">
        <v>42512.938784722224</v>
      </c>
      <c r="E124" s="15" t="str">
        <f t="shared" si="2"/>
        <v>4023/4024</v>
      </c>
      <c r="F124" s="15">
        <f t="shared" si="3"/>
        <v>1.1018518518540077E-2</v>
      </c>
      <c r="G124" s="10" t="s">
        <v>785</v>
      </c>
      <c r="H124"/>
    </row>
    <row r="125" spans="1:11" s="2" customFormat="1" x14ac:dyDescent="0.25">
      <c r="A125" s="6" t="s">
        <v>2376</v>
      </c>
      <c r="B125" s="6">
        <v>4023</v>
      </c>
      <c r="C125" s="18">
        <v>42512.973749999997</v>
      </c>
      <c r="D125" s="18">
        <v>42513.007870370369</v>
      </c>
      <c r="E125" s="15" t="str">
        <f t="shared" si="2"/>
        <v>4023/4024</v>
      </c>
      <c r="F125" s="15">
        <f t="shared" si="3"/>
        <v>3.4120370371965691E-2</v>
      </c>
      <c r="G125" s="10"/>
      <c r="H125"/>
    </row>
    <row r="126" spans="1:11" s="2" customFormat="1" x14ac:dyDescent="0.25">
      <c r="A126" s="6" t="s">
        <v>2377</v>
      </c>
      <c r="B126" s="6">
        <v>4007</v>
      </c>
      <c r="C126" s="18">
        <v>42512.953206018516</v>
      </c>
      <c r="D126" s="18">
        <v>42512.993703703702</v>
      </c>
      <c r="E126" s="15" t="str">
        <f t="shared" si="2"/>
        <v>4007/4008</v>
      </c>
      <c r="F126" s="15">
        <f t="shared" si="3"/>
        <v>4.0497685185982846E-2</v>
      </c>
      <c r="G126" s="10"/>
      <c r="H126"/>
    </row>
    <row r="127" spans="1:11" x14ac:dyDescent="0.25">
      <c r="A127" s="6" t="s">
        <v>2636</v>
      </c>
      <c r="B127" s="6">
        <v>4008</v>
      </c>
      <c r="C127" s="18">
        <v>42512.997395833336</v>
      </c>
      <c r="D127" s="18">
        <v>42513.031192129631</v>
      </c>
      <c r="E127" s="15" t="str">
        <f t="shared" si="2"/>
        <v>4007/4008</v>
      </c>
      <c r="F127" s="15">
        <f t="shared" si="3"/>
        <v>3.3796296294895001E-2</v>
      </c>
      <c r="G127" s="10"/>
      <c r="J127" s="2"/>
      <c r="K127" s="2"/>
    </row>
    <row r="128" spans="1:11" x14ac:dyDescent="0.25">
      <c r="A128" s="6" t="s">
        <v>2637</v>
      </c>
      <c r="B128" s="6">
        <v>4031</v>
      </c>
      <c r="C128" s="18">
        <v>42512.980833333335</v>
      </c>
      <c r="D128" s="18">
        <v>42513.014618055553</v>
      </c>
      <c r="E128" s="15" t="str">
        <f t="shared" si="2"/>
        <v>4031/4032</v>
      </c>
      <c r="F128" s="15">
        <f t="shared" si="3"/>
        <v>3.3784722218115348E-2</v>
      </c>
      <c r="G128" s="10"/>
      <c r="I128" s="2"/>
      <c r="J128" s="2"/>
      <c r="K128" s="2"/>
    </row>
    <row r="129" spans="1:15" s="2" customFormat="1" x14ac:dyDescent="0.25">
      <c r="A129" s="6" t="s">
        <v>2638</v>
      </c>
      <c r="B129" s="6">
        <v>4032</v>
      </c>
      <c r="C129" s="18">
        <v>42513.016539351855</v>
      </c>
      <c r="D129" s="18">
        <v>42513.053124999999</v>
      </c>
      <c r="E129" s="15" t="str">
        <f t="shared" si="2"/>
        <v>4031/4032</v>
      </c>
      <c r="F129" s="15">
        <f t="shared" si="3"/>
        <v>3.6585648143955041E-2</v>
      </c>
      <c r="G129" s="10"/>
      <c r="H129"/>
      <c r="L129"/>
      <c r="M129"/>
      <c r="N129"/>
      <c r="O129"/>
    </row>
    <row r="130" spans="1:15" x14ac:dyDescent="0.25">
      <c r="A130" s="6" t="s">
        <v>2639</v>
      </c>
      <c r="B130" s="6">
        <v>4011</v>
      </c>
      <c r="C130" s="18">
        <v>42512.996400462966</v>
      </c>
      <c r="D130" s="18">
        <v>42513.025740740741</v>
      </c>
      <c r="E130" s="15" t="str">
        <f t="shared" si="2"/>
        <v>4011/4012</v>
      </c>
      <c r="F130" s="15">
        <f t="shared" si="3"/>
        <v>2.9340277775190771E-2</v>
      </c>
      <c r="G130" s="10"/>
      <c r="J130" s="2"/>
      <c r="K130" s="2"/>
    </row>
    <row r="131" spans="1:15" x14ac:dyDescent="0.25">
      <c r="A131" s="6" t="s">
        <v>2640</v>
      </c>
      <c r="B131" s="6">
        <v>4012</v>
      </c>
      <c r="C131" s="18">
        <v>42513.034479166665</v>
      </c>
      <c r="D131" s="18">
        <v>42513.069953703707</v>
      </c>
      <c r="E131" s="15" t="str">
        <f t="shared" si="2"/>
        <v>4011/4012</v>
      </c>
      <c r="F131" s="15">
        <f t="shared" si="3"/>
        <v>3.5474537042318843E-2</v>
      </c>
      <c r="G131" s="10"/>
      <c r="J131" s="2"/>
      <c r="K131" s="2"/>
    </row>
    <row r="132" spans="1:15" x14ac:dyDescent="0.25">
      <c r="A132" s="6" t="s">
        <v>2641</v>
      </c>
      <c r="B132" s="6">
        <v>4024</v>
      </c>
      <c r="C132" s="18">
        <v>42513.019444444442</v>
      </c>
      <c r="D132" s="18">
        <v>42513.049976851849</v>
      </c>
      <c r="E132" s="15" t="str">
        <f t="shared" ref="E132:E133" si="4">IF(ISEVEN(B132),(B132-1)&amp;"/"&amp;B132,B132&amp;"/"&amp;(B132+1))</f>
        <v>4023/4024</v>
      </c>
      <c r="F132" s="15">
        <f t="shared" ref="F132:F133" si="5">D132-C132</f>
        <v>3.0532407407008577E-2</v>
      </c>
      <c r="G132" s="10"/>
      <c r="J132" s="2"/>
      <c r="K132" s="2"/>
    </row>
    <row r="133" spans="1:15" x14ac:dyDescent="0.25">
      <c r="A133" s="6" t="s">
        <v>2642</v>
      </c>
      <c r="B133" s="6">
        <v>4023</v>
      </c>
      <c r="C133" s="18">
        <v>42513.05636574074</v>
      </c>
      <c r="D133" s="18">
        <v>42513.089074074072</v>
      </c>
      <c r="E133" s="15" t="str">
        <f t="shared" si="4"/>
        <v>4023/4024</v>
      </c>
      <c r="F133" s="15">
        <f t="shared" si="5"/>
        <v>3.2708333332266193E-2</v>
      </c>
      <c r="G133" s="10"/>
    </row>
    <row r="134" spans="1:15" x14ac:dyDescent="0.25">
      <c r="A134" s="6"/>
      <c r="B134" s="6"/>
      <c r="C134" s="18"/>
      <c r="D134" s="18"/>
      <c r="E134" s="15"/>
      <c r="F134" s="15"/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67 C69:G139 E68:G68">
    <cfRule type="expression" dxfId="888" priority="14">
      <formula>#REF!&gt;#REF!</formula>
    </cfRule>
    <cfRule type="expression" dxfId="887" priority="15">
      <formula>#REF!&gt;0</formula>
    </cfRule>
    <cfRule type="expression" dxfId="886" priority="16">
      <formula>#REF!&gt;0</formula>
    </cfRule>
  </conditionalFormatting>
  <conditionalFormatting sqref="A3:B6">
    <cfRule type="expression" dxfId="885" priority="12">
      <formula>$P3&gt;0</formula>
    </cfRule>
    <cfRule type="expression" dxfId="884" priority="13">
      <formula>$O3&gt;0</formula>
    </cfRule>
  </conditionalFormatting>
  <conditionalFormatting sqref="A3:G67 A69:G139 E68:G68">
    <cfRule type="expression" dxfId="883" priority="10">
      <formula>NOT(ISBLANK($G3))</formula>
    </cfRule>
  </conditionalFormatting>
  <conditionalFormatting sqref="A108:B110 A26:B40 A44:B44 A48:B50 A56:B58 A62:B63 A83:B91 A95:B95 A75:B78 A69:B69 A66:B66">
    <cfRule type="expression" dxfId="882" priority="17">
      <formula>$P29&gt;0</formula>
    </cfRule>
    <cfRule type="expression" dxfId="881" priority="18">
      <formula>$O29&gt;0</formula>
    </cfRule>
  </conditionalFormatting>
  <conditionalFormatting sqref="A42:B43 A93:B94 A7:B11 A14:B25 A52:B55 A60:B61 A71:B74 A97:B98 A80:B80 A82:B82 A65:B65">
    <cfRule type="expression" dxfId="880" priority="20">
      <formula>$P9&gt;0</formula>
    </cfRule>
    <cfRule type="expression" dxfId="879" priority="21">
      <formula>$O9&gt;0</formula>
    </cfRule>
  </conditionalFormatting>
  <conditionalFormatting sqref="A111:B114 A99:B106 A67:B67">
    <cfRule type="expression" dxfId="878" priority="23">
      <formula>$P71&gt;0</formula>
    </cfRule>
    <cfRule type="expression" dxfId="877" priority="24">
      <formula>$O71&gt;0</formula>
    </cfRule>
  </conditionalFormatting>
  <conditionalFormatting sqref="A115:B117">
    <cfRule type="expression" dxfId="876" priority="26">
      <formula>$P121&gt;0</formula>
    </cfRule>
    <cfRule type="expression" dxfId="875" priority="27">
      <formula>$O121&gt;0</formula>
    </cfRule>
  </conditionalFormatting>
  <conditionalFormatting sqref="A118:B118">
    <cfRule type="expression" dxfId="874" priority="29">
      <formula>$P125&gt;0</formula>
    </cfRule>
    <cfRule type="expression" dxfId="873" priority="30">
      <formula>$O125&gt;0</formula>
    </cfRule>
  </conditionalFormatting>
  <conditionalFormatting sqref="A119:B119">
    <cfRule type="expression" dxfId="872" priority="32">
      <formula>$P127&gt;0</formula>
    </cfRule>
    <cfRule type="expression" dxfId="871" priority="33">
      <formula>$O127&gt;0</formula>
    </cfRule>
  </conditionalFormatting>
  <conditionalFormatting sqref="A121:B139">
    <cfRule type="expression" dxfId="870" priority="35">
      <formula>$P131&gt;0</formula>
    </cfRule>
    <cfRule type="expression" dxfId="869" priority="36">
      <formula>$O131&gt;0</formula>
    </cfRule>
  </conditionalFormatting>
  <conditionalFormatting sqref="A107:B107">
    <cfRule type="expression" dxfId="868" priority="38">
      <formula>#REF!&gt;0</formula>
    </cfRule>
    <cfRule type="expression" dxfId="867" priority="39">
      <formula>#REF!&gt;0</formula>
    </cfRule>
  </conditionalFormatting>
  <conditionalFormatting sqref="A120:B120">
    <cfRule type="expression" dxfId="866" priority="42">
      <formula>$P129&gt;0</formula>
    </cfRule>
    <cfRule type="expression" dxfId="865" priority="43">
      <formula>$O129&gt;0</formula>
    </cfRule>
  </conditionalFormatting>
  <conditionalFormatting sqref="A41:B41 A92:B92">
    <cfRule type="expression" dxfId="864" priority="45">
      <formula>#REF!&gt;0</formula>
    </cfRule>
    <cfRule type="expression" dxfId="863" priority="46">
      <formula>#REF!&gt;0</formula>
    </cfRule>
  </conditionalFormatting>
  <conditionalFormatting sqref="A47:B47 A13:B13">
    <cfRule type="expression" dxfId="862" priority="48">
      <formula>$P14&gt;0</formula>
    </cfRule>
    <cfRule type="expression" dxfId="861" priority="49">
      <formula>$O14&gt;0</formula>
    </cfRule>
  </conditionalFormatting>
  <conditionalFormatting sqref="A45:B46">
    <cfRule type="expression" dxfId="860" priority="50">
      <formula>#REF!&gt;0</formula>
    </cfRule>
    <cfRule type="expression" dxfId="859" priority="51">
      <formula>#REF!&gt;0</formula>
    </cfRule>
  </conditionalFormatting>
  <conditionalFormatting sqref="A12:B12">
    <cfRule type="expression" dxfId="858" priority="54">
      <formula>#REF!&gt;0</formula>
    </cfRule>
    <cfRule type="expression" dxfId="857" priority="55">
      <formula>#REF!&gt;0</formula>
    </cfRule>
  </conditionalFormatting>
  <conditionalFormatting sqref="A51:B51 A59:B59">
    <cfRule type="expression" dxfId="856" priority="57">
      <formula>#REF!&gt;0</formula>
    </cfRule>
    <cfRule type="expression" dxfId="855" priority="58">
      <formula>#REF!&gt;0</formula>
    </cfRule>
  </conditionalFormatting>
  <conditionalFormatting sqref="A64:B64 A70:B70 A81:B81 A96:B96">
    <cfRule type="expression" dxfId="854" priority="61">
      <formula>#REF!&gt;0</formula>
    </cfRule>
    <cfRule type="expression" dxfId="853" priority="62">
      <formula>#REF!&gt;0</formula>
    </cfRule>
  </conditionalFormatting>
  <conditionalFormatting sqref="A79:B79">
    <cfRule type="expression" dxfId="852" priority="643">
      <formula>#REF!&gt;0</formula>
    </cfRule>
    <cfRule type="expression" dxfId="851" priority="644">
      <formula>#REF!&gt;0</formula>
    </cfRule>
  </conditionalFormatting>
  <conditionalFormatting sqref="A68:B68">
    <cfRule type="expression" dxfId="850" priority="8">
      <formula>$P68&gt;0</formula>
    </cfRule>
    <cfRule type="expression" dxfId="849" priority="9">
      <formula>$O68&gt;0</formula>
    </cfRule>
  </conditionalFormatting>
  <conditionalFormatting sqref="C68">
    <cfRule type="expression" dxfId="848" priority="5">
      <formula>$P68&gt;0</formula>
    </cfRule>
    <cfRule type="expression" dxfId="847" priority="6">
      <formula>$O68&gt;0</formula>
    </cfRule>
  </conditionalFormatting>
  <conditionalFormatting sqref="D68">
    <cfRule type="expression" dxfId="846" priority="2">
      <formula>$P68&gt;0</formula>
    </cfRule>
    <cfRule type="expression" dxfId="845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4FDE2B90-81B7-4699-A721-ED3E7D8A5B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AADE50C0-98BF-4B7A-8261-6BBAD941C564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C8540306-88F1-4AC7-AF26-739B577F0301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1D00F95E-BF0E-4DB3-82A5-75887C628DD6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4E8D4308-2C04-46A7-AFFC-180DC0D5AEE6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7E26C4C7-09CB-4ADF-BE7D-561992152AE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E167FD39-B64C-4BF8-B3AD-1AC2B4F96E0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5F430E32-C2A6-4C56-AA3C-F6B9D96F7ED4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40" id="{0A2D93D6-F300-4B97-9DB8-D9D37097FD77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6D0D3285-D902-4F54-96C5-E80F346B49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CF888213-D778-41BF-B407-74B956DF83D6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47" id="{598CC599-F97C-4340-A156-BC4CD21CAF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8CCEE527-48D4-48E3-891B-B1B207BE41FE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06622A28-092D-4EDE-B9F0-5E77CAC45F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C3DD423D-E1D8-40DC-97DC-8004811BDE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3B951018-C52D-4AEB-8134-96FB4AF31127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509A0C45-FD57-4A04-B0CF-45D18187B0E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137248BA-269A-48E7-940F-BCAC4340A2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50" id="{AADE50C0-98BF-4B7A-8261-6BBAD941C564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51" id="{AADE50C0-98BF-4B7A-8261-6BBAD941C5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717" id="{AADE50C0-98BF-4B7A-8261-6BBAD941C564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759F597D-F499-4E75-8C6B-35AB047A0BC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88D876FA-A19C-4D79-98D7-0B1BEC98A25D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EFB71BFD-4206-42CA-8262-6130D3E032F3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workbookViewId="0">
      <selection activeCell="F139" sqref="F13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- 2016-05-23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2656</v>
      </c>
      <c r="B3" s="6">
        <v>4016</v>
      </c>
      <c r="C3" s="18">
        <v>42513.128877314812</v>
      </c>
      <c r="D3" s="18">
        <v>42513.228495370371</v>
      </c>
      <c r="E3" s="15" t="str">
        <f>IF(ISEVEN(B3),(B3-1)&amp;"/"&amp;B3,B3&amp;"/"&amp;(B3+1))</f>
        <v>4015/4016</v>
      </c>
      <c r="F3" s="15">
        <f>D3-C3</f>
        <v>9.9618055559403729E-2</v>
      </c>
      <c r="G3" s="10"/>
      <c r="J3" s="20">
        <v>42513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6" t="s">
        <v>2657</v>
      </c>
      <c r="B4" s="6">
        <v>4044</v>
      </c>
      <c r="C4" s="18">
        <v>42513.155324074076</v>
      </c>
      <c r="D4" s="18">
        <v>42513.249398148146</v>
      </c>
      <c r="E4" s="15" t="str">
        <f t="shared" ref="E4:E68" si="0">IF(ISEVEN(B4),(B4-1)&amp;"/"&amp;B4,B4&amp;"/"&amp;(B4+1))</f>
        <v>4043/4044</v>
      </c>
      <c r="F4" s="15">
        <f t="shared" ref="F4:F68" si="1">D4-C4</f>
        <v>9.4074074069794733E-2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2658</v>
      </c>
      <c r="B5" s="6">
        <v>4009</v>
      </c>
      <c r="C5" s="18">
        <v>42513.180902777778</v>
      </c>
      <c r="D5" s="18">
        <v>42513.229050925926</v>
      </c>
      <c r="E5" s="15" t="str">
        <f t="shared" si="0"/>
        <v>4009/4010</v>
      </c>
      <c r="F5" s="15">
        <f t="shared" si="1"/>
        <v>4.81481481474475E-2</v>
      </c>
      <c r="G5" s="10" t="s">
        <v>2788</v>
      </c>
      <c r="J5" s="22" t="s">
        <v>7</v>
      </c>
      <c r="K5" s="24">
        <f>COUNTA(F3:F959)</f>
        <v>132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2659</v>
      </c>
      <c r="B6" s="6">
        <v>4028</v>
      </c>
      <c r="C6" s="18">
        <v>42513.237662037034</v>
      </c>
      <c r="D6" s="18">
        <v>42513.269363425927</v>
      </c>
      <c r="E6" s="15" t="str">
        <f t="shared" si="0"/>
        <v>4027/4028</v>
      </c>
      <c r="F6" s="15">
        <f t="shared" si="1"/>
        <v>3.1701388892543036E-2</v>
      </c>
      <c r="G6" s="10"/>
      <c r="J6" s="22" t="s">
        <v>15</v>
      </c>
      <c r="K6" s="24">
        <f>K5-SUM(K8:K9)</f>
        <v>124</v>
      </c>
      <c r="L6" s="25">
        <v>45.650378787990618</v>
      </c>
      <c r="M6" s="25">
        <v>35.516666660550982</v>
      </c>
      <c r="N6" s="25">
        <v>143.45000000554137</v>
      </c>
    </row>
    <row r="7" spans="1:65" s="2" customFormat="1" x14ac:dyDescent="0.25">
      <c r="A7" s="6" t="s">
        <v>2660</v>
      </c>
      <c r="B7" s="6">
        <v>4037</v>
      </c>
      <c r="C7" s="18">
        <v>42513.257326388892</v>
      </c>
      <c r="D7" s="18">
        <v>42513.291296296295</v>
      </c>
      <c r="E7" s="15" t="str">
        <f t="shared" si="0"/>
        <v>4037/4038</v>
      </c>
      <c r="F7" s="15">
        <f t="shared" si="1"/>
        <v>3.3969907402934041E-2</v>
      </c>
      <c r="G7" s="10"/>
      <c r="J7" s="22" t="s">
        <v>9</v>
      </c>
      <c r="K7" s="29">
        <f>K6/K5</f>
        <v>0.93939393939393945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2661</v>
      </c>
      <c r="B8" s="6">
        <v>4009</v>
      </c>
      <c r="C8" s="18">
        <v>42513.231180555558</v>
      </c>
      <c r="D8" s="18">
        <v>42513.258136574077</v>
      </c>
      <c r="E8" s="15" t="str">
        <f t="shared" si="0"/>
        <v>4009/4010</v>
      </c>
      <c r="F8" s="15">
        <f t="shared" si="1"/>
        <v>2.6956018518831115E-2</v>
      </c>
      <c r="G8" s="10"/>
      <c r="J8" s="22" t="s">
        <v>16</v>
      </c>
      <c r="K8" s="24">
        <f>COUNTA(G3:G985)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2662</v>
      </c>
      <c r="B9" s="6">
        <v>4019</v>
      </c>
      <c r="C9" s="18">
        <v>42513.265798611108</v>
      </c>
      <c r="D9" s="18">
        <v>42513.29996527778</v>
      </c>
      <c r="E9" s="15" t="str">
        <f t="shared" si="0"/>
        <v>4019/4020</v>
      </c>
      <c r="F9" s="15">
        <f t="shared" si="1"/>
        <v>3.4166666671808343E-2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2663</v>
      </c>
      <c r="B10" s="6">
        <v>4007</v>
      </c>
      <c r="C10" s="18">
        <v>42513.235300925924</v>
      </c>
      <c r="D10" s="18">
        <v>42513.268993055557</v>
      </c>
      <c r="E10" s="15" t="str">
        <f t="shared" si="0"/>
        <v>4007/4008</v>
      </c>
      <c r="F10" s="15">
        <f t="shared" si="1"/>
        <v>3.369212963298196E-2</v>
      </c>
      <c r="G10" s="10"/>
    </row>
    <row r="11" spans="1:65" s="2" customFormat="1" x14ac:dyDescent="0.25">
      <c r="A11" s="6" t="s">
        <v>2664</v>
      </c>
      <c r="B11" s="6">
        <v>4008</v>
      </c>
      <c r="C11" s="18">
        <v>42513.275138888886</v>
      </c>
      <c r="D11" s="18">
        <v>42513.306712962964</v>
      </c>
      <c r="E11" s="15" t="str">
        <f t="shared" si="0"/>
        <v>4007/4008</v>
      </c>
      <c r="F11" s="15">
        <f t="shared" si="1"/>
        <v>3.1574074077070691E-2</v>
      </c>
      <c r="G11" s="10"/>
    </row>
    <row r="12" spans="1:65" s="2" customFormat="1" x14ac:dyDescent="0.25">
      <c r="A12" s="6" t="s">
        <v>2665</v>
      </c>
      <c r="B12" s="6">
        <v>4042</v>
      </c>
      <c r="C12" s="18">
        <v>42513.250057870369</v>
      </c>
      <c r="D12" s="18">
        <v>42513.280752314815</v>
      </c>
      <c r="E12" s="15" t="str">
        <f t="shared" si="0"/>
        <v>4041/4042</v>
      </c>
      <c r="F12" s="15">
        <f t="shared" si="1"/>
        <v>3.0694444445543922E-2</v>
      </c>
      <c r="G12" s="10"/>
    </row>
    <row r="13" spans="1:65" s="2" customFormat="1" x14ac:dyDescent="0.25">
      <c r="A13" s="6" t="s">
        <v>2666</v>
      </c>
      <c r="B13" s="6">
        <v>4041</v>
      </c>
      <c r="C13" s="18">
        <v>42513.286469907405</v>
      </c>
      <c r="D13" s="18">
        <v>42513.3203125</v>
      </c>
      <c r="E13" s="15" t="str">
        <f t="shared" si="0"/>
        <v>4041/4042</v>
      </c>
      <c r="F13" s="15">
        <f t="shared" si="1"/>
        <v>3.3842592594737653E-2</v>
      </c>
      <c r="G13" s="10"/>
    </row>
    <row r="14" spans="1:65" s="2" customFormat="1" x14ac:dyDescent="0.25">
      <c r="A14" s="6" t="s">
        <v>2667</v>
      </c>
      <c r="B14" s="6">
        <v>4014</v>
      </c>
      <c r="C14" s="18">
        <v>42513.262708333335</v>
      </c>
      <c r="D14" s="18">
        <v>42513.293993055559</v>
      </c>
      <c r="E14" s="15" t="str">
        <f t="shared" si="0"/>
        <v>4013/4014</v>
      </c>
      <c r="F14" s="15">
        <f t="shared" si="1"/>
        <v>3.1284722223063E-2</v>
      </c>
      <c r="G14" s="10"/>
    </row>
    <row r="15" spans="1:65" s="2" customFormat="1" x14ac:dyDescent="0.25">
      <c r="A15" s="6" t="s">
        <v>2668</v>
      </c>
      <c r="B15" s="6">
        <v>4013</v>
      </c>
      <c r="C15" s="18">
        <v>42513.300509259258</v>
      </c>
      <c r="D15" s="18">
        <v>42513.302314814813</v>
      </c>
      <c r="E15" s="15" t="str">
        <f t="shared" si="0"/>
        <v>4013/4014</v>
      </c>
      <c r="F15" s="15">
        <f t="shared" si="1"/>
        <v>1.8055555556202307E-3</v>
      </c>
      <c r="G15" s="10" t="s">
        <v>785</v>
      </c>
    </row>
    <row r="16" spans="1:65" s="2" customFormat="1" x14ac:dyDescent="0.25">
      <c r="A16" s="6" t="s">
        <v>2669</v>
      </c>
      <c r="B16" s="6">
        <v>4016</v>
      </c>
      <c r="C16" s="18">
        <v>42513.277094907404</v>
      </c>
      <c r="D16" s="18">
        <v>42513.309374999997</v>
      </c>
      <c r="E16" s="15" t="str">
        <f t="shared" si="0"/>
        <v>4015/4016</v>
      </c>
      <c r="F16" s="15">
        <f t="shared" si="1"/>
        <v>3.2280092593282461E-2</v>
      </c>
      <c r="G16" s="10"/>
    </row>
    <row r="17" spans="1:7" s="2" customFormat="1" x14ac:dyDescent="0.25">
      <c r="A17" s="6" t="s">
        <v>2670</v>
      </c>
      <c r="B17" s="6">
        <v>4015</v>
      </c>
      <c r="C17" s="18">
        <v>42513.319328703707</v>
      </c>
      <c r="D17" s="18">
        <v>42513.349259259259</v>
      </c>
      <c r="E17" s="15" t="str">
        <f t="shared" si="0"/>
        <v>4015/4016</v>
      </c>
      <c r="F17" s="15">
        <f t="shared" si="1"/>
        <v>2.9930555552709848E-2</v>
      </c>
      <c r="G17" s="10"/>
    </row>
    <row r="18" spans="1:7" s="2" customFormat="1" x14ac:dyDescent="0.25">
      <c r="A18" s="6" t="s">
        <v>2671</v>
      </c>
      <c r="B18" s="6">
        <v>4027</v>
      </c>
      <c r="C18" s="18">
        <v>42513.284502314818</v>
      </c>
      <c r="D18" s="18">
        <v>42513.317071759258</v>
      </c>
      <c r="E18" s="15" t="str">
        <f t="shared" si="0"/>
        <v>4027/4028</v>
      </c>
      <c r="F18" s="15">
        <f t="shared" si="1"/>
        <v>3.2569444440014195E-2</v>
      </c>
      <c r="G18" s="10"/>
    </row>
    <row r="19" spans="1:7" s="2" customFormat="1" x14ac:dyDescent="0.25">
      <c r="A19" s="6" t="s">
        <v>2672</v>
      </c>
      <c r="B19" s="6">
        <v>4044</v>
      </c>
      <c r="C19" s="18">
        <v>42513.296944444446</v>
      </c>
      <c r="D19" s="18">
        <v>42513.335266203707</v>
      </c>
      <c r="E19" s="15" t="str">
        <f t="shared" si="0"/>
        <v>4043/4044</v>
      </c>
      <c r="F19" s="15">
        <f t="shared" si="1"/>
        <v>3.832175926072523E-2</v>
      </c>
      <c r="G19" s="10"/>
    </row>
    <row r="20" spans="1:7" s="2" customFormat="1" x14ac:dyDescent="0.25">
      <c r="A20" s="6" t="s">
        <v>2673</v>
      </c>
      <c r="B20" s="6">
        <v>4043</v>
      </c>
      <c r="C20" s="18">
        <v>42513.341319444444</v>
      </c>
      <c r="D20" s="18">
        <v>42513.36990740741</v>
      </c>
      <c r="E20" s="15" t="str">
        <f t="shared" si="0"/>
        <v>4043/4044</v>
      </c>
      <c r="F20" s="15">
        <f t="shared" si="1"/>
        <v>2.8587962966412306E-2</v>
      </c>
      <c r="G20" s="10"/>
    </row>
    <row r="21" spans="1:7" s="2" customFormat="1" x14ac:dyDescent="0.25">
      <c r="A21" s="6" t="s">
        <v>2674</v>
      </c>
      <c r="B21" s="6">
        <v>4038</v>
      </c>
      <c r="C21" s="18">
        <v>42513.311400462961</v>
      </c>
      <c r="D21" s="18">
        <v>42513.345196759263</v>
      </c>
      <c r="E21" s="15" t="str">
        <f t="shared" si="0"/>
        <v>4037/4038</v>
      </c>
      <c r="F21" s="15">
        <f t="shared" si="1"/>
        <v>3.3796296302170958E-2</v>
      </c>
      <c r="G21" s="10"/>
    </row>
    <row r="22" spans="1:7" s="2" customFormat="1" x14ac:dyDescent="0.25">
      <c r="A22" s="6" t="s">
        <v>2675</v>
      </c>
      <c r="B22" s="6">
        <v>4037</v>
      </c>
      <c r="C22" s="18">
        <v>42513.350717592592</v>
      </c>
      <c r="D22" s="18">
        <v>42513.380347222221</v>
      </c>
      <c r="E22" s="15" t="str">
        <f t="shared" si="0"/>
        <v>4037/4038</v>
      </c>
      <c r="F22" s="15">
        <f t="shared" si="1"/>
        <v>2.9629629629198462E-2</v>
      </c>
      <c r="G22" s="10"/>
    </row>
    <row r="23" spans="1:7" s="2" customFormat="1" x14ac:dyDescent="0.25">
      <c r="A23" s="6" t="s">
        <v>2676</v>
      </c>
      <c r="B23" s="6">
        <v>4009</v>
      </c>
      <c r="C23" s="18">
        <v>42513.316238425927</v>
      </c>
      <c r="D23" s="18">
        <v>42513.348680555559</v>
      </c>
      <c r="E23" s="15" t="str">
        <f t="shared" si="0"/>
        <v>4009/4010</v>
      </c>
      <c r="F23" s="15">
        <f t="shared" si="1"/>
        <v>3.2442129631817807E-2</v>
      </c>
      <c r="G23" s="10"/>
    </row>
    <row r="24" spans="1:7" s="2" customFormat="1" x14ac:dyDescent="0.25">
      <c r="A24" s="6" t="s">
        <v>2677</v>
      </c>
      <c r="B24" s="6">
        <v>4010</v>
      </c>
      <c r="C24" s="18">
        <v>42513.362638888888</v>
      </c>
      <c r="D24" s="18">
        <v>42513.392175925925</v>
      </c>
      <c r="E24" s="15" t="str">
        <f t="shared" si="0"/>
        <v>4009/4010</v>
      </c>
      <c r="F24" s="15">
        <f t="shared" si="1"/>
        <v>2.9537037036789116E-2</v>
      </c>
      <c r="G24" s="10"/>
    </row>
    <row r="25" spans="1:7" s="2" customFormat="1" x14ac:dyDescent="0.25">
      <c r="A25" s="6" t="s">
        <v>2678</v>
      </c>
      <c r="B25" s="6">
        <v>4007</v>
      </c>
      <c r="C25" s="18">
        <v>42513.327638888892</v>
      </c>
      <c r="D25" s="18">
        <v>42513.359166666669</v>
      </c>
      <c r="E25" s="15" t="str">
        <f t="shared" si="0"/>
        <v>4007/4008</v>
      </c>
      <c r="F25" s="15">
        <f t="shared" si="1"/>
        <v>3.1527777777228039E-2</v>
      </c>
      <c r="G25" s="10"/>
    </row>
    <row r="26" spans="1:7" s="2" customFormat="1" x14ac:dyDescent="0.25">
      <c r="A26" s="6" t="s">
        <v>2679</v>
      </c>
      <c r="B26" s="6">
        <v>4008</v>
      </c>
      <c r="C26" s="18">
        <v>42513.36954861111</v>
      </c>
      <c r="D26" s="18">
        <v>42513.398206018515</v>
      </c>
      <c r="E26" s="15" t="str">
        <f t="shared" si="0"/>
        <v>4007/4008</v>
      </c>
      <c r="F26" s="15">
        <f t="shared" si="1"/>
        <v>2.8657407405262347E-2</v>
      </c>
      <c r="G26" s="10" t="s">
        <v>2789</v>
      </c>
    </row>
    <row r="27" spans="1:7" s="2" customFormat="1" x14ac:dyDescent="0.25">
      <c r="A27" s="6" t="s">
        <v>2680</v>
      </c>
      <c r="B27" s="6">
        <v>4042</v>
      </c>
      <c r="C27" s="18">
        <v>42513.339120370372</v>
      </c>
      <c r="D27" s="18">
        <v>42513.371030092596</v>
      </c>
      <c r="E27" s="15" t="str">
        <f t="shared" si="0"/>
        <v>4041/4042</v>
      </c>
      <c r="F27" s="15">
        <f t="shared" si="1"/>
        <v>3.1909722223645076E-2</v>
      </c>
      <c r="G27" s="10"/>
    </row>
    <row r="28" spans="1:7" s="2" customFormat="1" x14ac:dyDescent="0.25">
      <c r="A28" s="6" t="s">
        <v>2681</v>
      </c>
      <c r="B28" s="6">
        <v>4041</v>
      </c>
      <c r="C28" s="18">
        <v>42513.379224537035</v>
      </c>
      <c r="D28" s="18">
        <v>42513.409745370373</v>
      </c>
      <c r="E28" s="15" t="str">
        <f t="shared" si="0"/>
        <v>4041/4042</v>
      </c>
      <c r="F28" s="15">
        <f t="shared" si="1"/>
        <v>3.0520833337504882E-2</v>
      </c>
      <c r="G28" s="10"/>
    </row>
    <row r="29" spans="1:7" s="2" customFormat="1" x14ac:dyDescent="0.25">
      <c r="A29" s="6" t="s">
        <v>2682</v>
      </c>
      <c r="B29" s="6">
        <v>4016</v>
      </c>
      <c r="C29" s="18">
        <v>42513.354166666664</v>
      </c>
      <c r="D29" s="18">
        <v>42513.380590277775</v>
      </c>
      <c r="E29" s="15" t="str">
        <f t="shared" si="0"/>
        <v>4015/4016</v>
      </c>
      <c r="F29" s="15">
        <f t="shared" si="1"/>
        <v>2.6423611110658385E-2</v>
      </c>
      <c r="G29" s="10"/>
    </row>
    <row r="30" spans="1:7" s="2" customFormat="1" x14ac:dyDescent="0.25">
      <c r="A30" s="6" t="s">
        <v>2683</v>
      </c>
      <c r="B30" s="6">
        <v>4015</v>
      </c>
      <c r="C30" s="18">
        <v>42513.388020833336</v>
      </c>
      <c r="D30" s="18">
        <v>42513.421944444446</v>
      </c>
      <c r="E30" s="15" t="str">
        <f t="shared" si="0"/>
        <v>4015/4016</v>
      </c>
      <c r="F30" s="15">
        <f t="shared" si="1"/>
        <v>3.3923611110367347E-2</v>
      </c>
      <c r="G30" s="10"/>
    </row>
    <row r="31" spans="1:7" s="2" customFormat="1" x14ac:dyDescent="0.25">
      <c r="A31" s="6" t="s">
        <v>2684</v>
      </c>
      <c r="B31" s="6">
        <v>4027</v>
      </c>
      <c r="C31" s="18">
        <v>42513.36178240741</v>
      </c>
      <c r="D31" s="18">
        <v>42513.389560185184</v>
      </c>
      <c r="E31" s="15" t="str">
        <f t="shared" si="0"/>
        <v>4027/4028</v>
      </c>
      <c r="F31" s="15">
        <f t="shared" si="1"/>
        <v>2.7777777773735579E-2</v>
      </c>
      <c r="G31" s="10"/>
    </row>
    <row r="32" spans="1:7" s="2" customFormat="1" x14ac:dyDescent="0.25">
      <c r="A32" s="6" t="s">
        <v>2685</v>
      </c>
      <c r="B32" s="6">
        <v>4028</v>
      </c>
      <c r="C32" s="18">
        <v>42513.39675925926</v>
      </c>
      <c r="D32" s="18">
        <v>42513.429652777777</v>
      </c>
      <c r="E32" s="15" t="str">
        <f t="shared" si="0"/>
        <v>4027/4028</v>
      </c>
      <c r="F32" s="15">
        <f t="shared" si="1"/>
        <v>3.2893518517084885E-2</v>
      </c>
      <c r="G32" s="10"/>
    </row>
    <row r="33" spans="1:7" s="2" customFormat="1" x14ac:dyDescent="0.25">
      <c r="A33" s="6" t="s">
        <v>2686</v>
      </c>
      <c r="B33" s="6">
        <v>4044</v>
      </c>
      <c r="C33" s="18">
        <v>42513.373402777775</v>
      </c>
      <c r="D33" s="18">
        <v>42513.402037037034</v>
      </c>
      <c r="E33" s="15" t="str">
        <f t="shared" si="0"/>
        <v>4043/4044</v>
      </c>
      <c r="F33" s="15">
        <f t="shared" si="1"/>
        <v>2.8634259258979E-2</v>
      </c>
      <c r="G33" s="10"/>
    </row>
    <row r="34" spans="1:7" s="2" customFormat="1" x14ac:dyDescent="0.25">
      <c r="A34" s="6" t="s">
        <v>2687</v>
      </c>
      <c r="B34" s="6">
        <v>4043</v>
      </c>
      <c r="C34" s="18">
        <v>42513.409386574072</v>
      </c>
      <c r="D34" s="18">
        <v>42513.445057870369</v>
      </c>
      <c r="E34" s="15" t="str">
        <f t="shared" si="0"/>
        <v>4043/4044</v>
      </c>
      <c r="F34" s="15">
        <f t="shared" si="1"/>
        <v>3.5671296296641231E-2</v>
      </c>
      <c r="G34" s="10"/>
    </row>
    <row r="35" spans="1:7" s="2" customFormat="1" x14ac:dyDescent="0.25">
      <c r="A35" s="6" t="s">
        <v>2688</v>
      </c>
      <c r="B35" s="6">
        <v>4038</v>
      </c>
      <c r="C35" s="18">
        <v>42513.383032407408</v>
      </c>
      <c r="D35" s="18">
        <v>42513.411782407406</v>
      </c>
      <c r="E35" s="15" t="str">
        <f t="shared" si="0"/>
        <v>4037/4038</v>
      </c>
      <c r="F35" s="15">
        <f t="shared" si="1"/>
        <v>2.8749999997671694E-2</v>
      </c>
      <c r="G35" s="10"/>
    </row>
    <row r="36" spans="1:7" s="2" customFormat="1" x14ac:dyDescent="0.25">
      <c r="A36" s="6" t="s">
        <v>2689</v>
      </c>
      <c r="B36" s="6">
        <v>4037</v>
      </c>
      <c r="C36" s="18">
        <v>42513.417048611111</v>
      </c>
      <c r="D36" s="18">
        <v>42513.452997685185</v>
      </c>
      <c r="E36" s="15" t="str">
        <f t="shared" si="0"/>
        <v>4037/4038</v>
      </c>
      <c r="F36" s="15">
        <f t="shared" si="1"/>
        <v>3.5949074073869269E-2</v>
      </c>
      <c r="G36" s="10"/>
    </row>
    <row r="37" spans="1:7" s="2" customFormat="1" x14ac:dyDescent="0.25">
      <c r="A37" s="6" t="s">
        <v>2690</v>
      </c>
      <c r="B37" s="6">
        <v>4009</v>
      </c>
      <c r="C37" s="18">
        <v>42513.394930555558</v>
      </c>
      <c r="D37" s="18">
        <v>42513.4221875</v>
      </c>
      <c r="E37" s="15" t="str">
        <f t="shared" si="0"/>
        <v>4009/4010</v>
      </c>
      <c r="F37" s="15">
        <f t="shared" si="1"/>
        <v>2.7256944442342501E-2</v>
      </c>
      <c r="G37" s="10"/>
    </row>
    <row r="38" spans="1:7" s="2" customFormat="1" x14ac:dyDescent="0.25">
      <c r="A38" s="6" t="s">
        <v>2691</v>
      </c>
      <c r="B38" s="6">
        <v>4010</v>
      </c>
      <c r="C38" s="18">
        <v>42513.43540509259</v>
      </c>
      <c r="D38" s="18">
        <v>42513.471782407411</v>
      </c>
      <c r="E38" s="15" t="str">
        <f t="shared" si="0"/>
        <v>4009/4010</v>
      </c>
      <c r="F38" s="15">
        <f t="shared" si="1"/>
        <v>3.6377314820128959E-2</v>
      </c>
      <c r="G38" s="10"/>
    </row>
    <row r="39" spans="1:7" s="2" customFormat="1" x14ac:dyDescent="0.25">
      <c r="A39" s="6" t="s">
        <v>2692</v>
      </c>
      <c r="B39" s="6">
        <v>4007</v>
      </c>
      <c r="C39" s="18">
        <v>42513.403564814813</v>
      </c>
      <c r="D39" s="18">
        <v>42513.431331018517</v>
      </c>
      <c r="E39" s="15" t="str">
        <f t="shared" si="0"/>
        <v>4007/4008</v>
      </c>
      <c r="F39" s="15">
        <f t="shared" si="1"/>
        <v>2.7766203704231884E-2</v>
      </c>
      <c r="G39" s="10"/>
    </row>
    <row r="40" spans="1:7" s="2" customFormat="1" x14ac:dyDescent="0.25">
      <c r="A40" s="6" t="s">
        <v>2693</v>
      </c>
      <c r="B40" s="6">
        <v>4008</v>
      </c>
      <c r="C40" s="18">
        <v>42513.440381944441</v>
      </c>
      <c r="D40" s="18">
        <v>42513.474537037036</v>
      </c>
      <c r="E40" s="15" t="str">
        <f t="shared" si="0"/>
        <v>4007/4008</v>
      </c>
      <c r="F40" s="15">
        <f t="shared" si="1"/>
        <v>3.4155092595028691E-2</v>
      </c>
      <c r="G40" s="10"/>
    </row>
    <row r="41" spans="1:7" s="2" customFormat="1" x14ac:dyDescent="0.25">
      <c r="A41" s="6" t="s">
        <v>2694</v>
      </c>
      <c r="B41" s="6">
        <v>4042</v>
      </c>
      <c r="C41" s="18">
        <v>42513.414571759262</v>
      </c>
      <c r="D41" s="18">
        <v>42513.442685185182</v>
      </c>
      <c r="E41" s="15" t="str">
        <f t="shared" si="0"/>
        <v>4041/4042</v>
      </c>
      <c r="F41" s="15">
        <f t="shared" si="1"/>
        <v>2.8113425920309965E-2</v>
      </c>
      <c r="G41" s="10"/>
    </row>
    <row r="42" spans="1:7" s="2" customFormat="1" x14ac:dyDescent="0.25">
      <c r="A42" s="6" t="s">
        <v>2695</v>
      </c>
      <c r="B42" s="6">
        <v>4041</v>
      </c>
      <c r="C42" s="18">
        <v>42513.452499999999</v>
      </c>
      <c r="D42" s="18">
        <v>42513.48542824074</v>
      </c>
      <c r="E42" s="15" t="str">
        <f t="shared" si="0"/>
        <v>4041/4042</v>
      </c>
      <c r="F42" s="15">
        <f t="shared" si="1"/>
        <v>3.2928240740147885E-2</v>
      </c>
      <c r="G42" s="10"/>
    </row>
    <row r="43" spans="1:7" s="2" customFormat="1" x14ac:dyDescent="0.25">
      <c r="A43" s="6" t="s">
        <v>2696</v>
      </c>
      <c r="B43" s="6">
        <v>4016</v>
      </c>
      <c r="C43" s="18">
        <v>42513.427256944444</v>
      </c>
      <c r="D43" s="18">
        <v>42513.453217592592</v>
      </c>
      <c r="E43" s="15" t="str">
        <f t="shared" si="0"/>
        <v>4015/4016</v>
      </c>
      <c r="F43" s="15">
        <f t="shared" si="1"/>
        <v>2.5960648148611654E-2</v>
      </c>
      <c r="G43" s="10"/>
    </row>
    <row r="44" spans="1:7" s="2" customFormat="1" x14ac:dyDescent="0.25">
      <c r="A44" s="6" t="s">
        <v>2697</v>
      </c>
      <c r="B44" s="6">
        <v>4015</v>
      </c>
      <c r="C44" s="18">
        <v>42513.461400462962</v>
      </c>
      <c r="D44" s="18">
        <v>42513.494201388887</v>
      </c>
      <c r="E44" s="15" t="str">
        <f t="shared" si="0"/>
        <v>4015/4016</v>
      </c>
      <c r="F44" s="15">
        <f t="shared" si="1"/>
        <v>3.2800925924675539E-2</v>
      </c>
      <c r="G44" s="10"/>
    </row>
    <row r="45" spans="1:7" s="2" customFormat="1" x14ac:dyDescent="0.25">
      <c r="A45" s="6" t="s">
        <v>2698</v>
      </c>
      <c r="B45" s="6">
        <v>4027</v>
      </c>
      <c r="C45" s="18">
        <v>42513.437164351853</v>
      </c>
      <c r="D45" s="18">
        <v>42513.464016203703</v>
      </c>
      <c r="E45" s="15" t="str">
        <f t="shared" si="0"/>
        <v>4027/4028</v>
      </c>
      <c r="F45" s="15">
        <f t="shared" si="1"/>
        <v>2.6851851849642117E-2</v>
      </c>
      <c r="G45" s="10"/>
    </row>
    <row r="46" spans="1:7" s="2" customFormat="1" x14ac:dyDescent="0.25">
      <c r="A46" s="6" t="s">
        <v>2699</v>
      </c>
      <c r="B46" s="6">
        <v>4028</v>
      </c>
      <c r="C46" s="18">
        <v>42513.473020833335</v>
      </c>
      <c r="D46" s="18">
        <v>42513.504074074073</v>
      </c>
      <c r="E46" s="15" t="str">
        <f t="shared" si="0"/>
        <v>4027/4028</v>
      </c>
      <c r="F46" s="15">
        <f t="shared" si="1"/>
        <v>3.1053240738401655E-2</v>
      </c>
      <c r="G46" s="10"/>
    </row>
    <row r="47" spans="1:7" s="2" customFormat="1" x14ac:dyDescent="0.25">
      <c r="A47" s="6" t="s">
        <v>2700</v>
      </c>
      <c r="B47" s="6">
        <v>4044</v>
      </c>
      <c r="C47" s="18">
        <v>42513.456250000003</v>
      </c>
      <c r="D47" s="18">
        <v>42513.483090277776</v>
      </c>
      <c r="E47" s="15" t="str">
        <f t="shared" si="0"/>
        <v>4043/4044</v>
      </c>
      <c r="F47" s="15">
        <f t="shared" si="1"/>
        <v>2.6840277772862464E-2</v>
      </c>
      <c r="G47" s="10"/>
    </row>
    <row r="48" spans="1:7" s="2" customFormat="1" x14ac:dyDescent="0.25">
      <c r="A48" s="6" t="s">
        <v>2701</v>
      </c>
      <c r="B48" s="6">
        <v>4043</v>
      </c>
      <c r="C48" s="18">
        <v>42513.485763888886</v>
      </c>
      <c r="D48" s="18">
        <v>42513.515405092592</v>
      </c>
      <c r="E48" s="15" t="str">
        <f t="shared" si="0"/>
        <v>4043/4044</v>
      </c>
      <c r="F48" s="15">
        <f t="shared" si="1"/>
        <v>2.9641203705978114E-2</v>
      </c>
      <c r="G48" s="10"/>
    </row>
    <row r="49" spans="1:7" s="2" customFormat="1" x14ac:dyDescent="0.25">
      <c r="A49" s="6" t="s">
        <v>2702</v>
      </c>
      <c r="B49" s="6">
        <v>4038</v>
      </c>
      <c r="C49" s="18">
        <v>42513.459050925929</v>
      </c>
      <c r="D49" s="18">
        <v>42513.491539351853</v>
      </c>
      <c r="E49" s="15" t="str">
        <f t="shared" si="0"/>
        <v>4037/4038</v>
      </c>
      <c r="F49" s="15">
        <f t="shared" si="1"/>
        <v>3.2488425924384501E-2</v>
      </c>
      <c r="G49" s="10"/>
    </row>
    <row r="50" spans="1:7" s="2" customFormat="1" x14ac:dyDescent="0.25">
      <c r="A50" s="6" t="s">
        <v>2703</v>
      </c>
      <c r="B50" s="6">
        <v>4037</v>
      </c>
      <c r="C50" s="18">
        <v>42513.494247685187</v>
      </c>
      <c r="D50" s="18">
        <v>42513.52615740741</v>
      </c>
      <c r="E50" s="15" t="str">
        <f t="shared" si="0"/>
        <v>4037/4038</v>
      </c>
      <c r="F50" s="15">
        <f t="shared" si="1"/>
        <v>3.1909722223645076E-2</v>
      </c>
      <c r="G50" s="10"/>
    </row>
    <row r="51" spans="1:7" s="2" customFormat="1" x14ac:dyDescent="0.25">
      <c r="A51" s="6" t="s">
        <v>2704</v>
      </c>
      <c r="B51" s="6">
        <v>4014</v>
      </c>
      <c r="C51" s="18">
        <v>42513.468344907407</v>
      </c>
      <c r="D51" s="18">
        <v>42513.495891203704</v>
      </c>
      <c r="E51" s="15" t="str">
        <f t="shared" si="0"/>
        <v>4013/4014</v>
      </c>
      <c r="F51" s="15">
        <f t="shared" si="1"/>
        <v>2.7546296296350192E-2</v>
      </c>
      <c r="G51" s="10"/>
    </row>
    <row r="52" spans="1:7" s="2" customFormat="1" x14ac:dyDescent="0.25">
      <c r="A52" s="6" t="s">
        <v>2705</v>
      </c>
      <c r="B52" s="6">
        <v>4013</v>
      </c>
      <c r="C52" s="18">
        <v>42513.50271990741</v>
      </c>
      <c r="D52" s="18">
        <v>42513.534849537034</v>
      </c>
      <c r="E52" s="15" t="str">
        <f t="shared" si="0"/>
        <v>4013/4014</v>
      </c>
      <c r="F52" s="15">
        <f t="shared" si="1"/>
        <v>3.2129629624250811E-2</v>
      </c>
      <c r="G52" s="10"/>
    </row>
    <row r="53" spans="1:7" s="2" customFormat="1" x14ac:dyDescent="0.25">
      <c r="A53" s="6" t="s">
        <v>2706</v>
      </c>
      <c r="B53" s="6">
        <v>4007</v>
      </c>
      <c r="C53" s="18">
        <v>42513.477858796294</v>
      </c>
      <c r="D53" s="18">
        <v>42513.50613425926</v>
      </c>
      <c r="E53" s="15" t="str">
        <f t="shared" si="0"/>
        <v>4007/4008</v>
      </c>
      <c r="F53" s="15">
        <f t="shared" si="1"/>
        <v>2.8275462966121268E-2</v>
      </c>
      <c r="G53" s="10"/>
    </row>
    <row r="54" spans="1:7" s="2" customFormat="1" x14ac:dyDescent="0.25">
      <c r="A54" s="6" t="s">
        <v>2707</v>
      </c>
      <c r="B54" s="6">
        <v>4008</v>
      </c>
      <c r="C54" s="18">
        <v>42513.511990740742</v>
      </c>
      <c r="D54" s="18">
        <v>42513.551354166666</v>
      </c>
      <c r="E54" s="15" t="str">
        <f t="shared" si="0"/>
        <v>4007/4008</v>
      </c>
      <c r="F54" s="15">
        <f t="shared" si="1"/>
        <v>3.9363425923511386E-2</v>
      </c>
      <c r="G54" s="10"/>
    </row>
    <row r="55" spans="1:7" s="2" customFormat="1" x14ac:dyDescent="0.25">
      <c r="A55" s="6" t="s">
        <v>2708</v>
      </c>
      <c r="B55" s="6">
        <v>4042</v>
      </c>
      <c r="C55" s="18">
        <v>42513.490694444445</v>
      </c>
      <c r="D55" s="18">
        <v>42513.515520833331</v>
      </c>
      <c r="E55" s="15" t="str">
        <f t="shared" si="0"/>
        <v>4041/4042</v>
      </c>
      <c r="F55" s="15">
        <f t="shared" si="1"/>
        <v>2.4826388886140194E-2</v>
      </c>
      <c r="G55" s="10"/>
    </row>
    <row r="56" spans="1:7" s="2" customFormat="1" x14ac:dyDescent="0.25">
      <c r="A56" s="6" t="s">
        <v>2709</v>
      </c>
      <c r="B56" s="6">
        <v>4041</v>
      </c>
      <c r="C56" s="18">
        <v>42513.527546296296</v>
      </c>
      <c r="D56" s="18">
        <v>42513.557013888887</v>
      </c>
      <c r="E56" s="15" t="str">
        <f t="shared" si="0"/>
        <v>4041/4042</v>
      </c>
      <c r="F56" s="15">
        <f t="shared" si="1"/>
        <v>2.9467592590663116E-2</v>
      </c>
      <c r="G56" s="10"/>
    </row>
    <row r="57" spans="1:7" s="2" customFormat="1" x14ac:dyDescent="0.25">
      <c r="A57" s="6" t="s">
        <v>2710</v>
      </c>
      <c r="B57" s="6">
        <v>4016</v>
      </c>
      <c r="C57" s="18">
        <v>42513.497256944444</v>
      </c>
      <c r="D57" s="18">
        <v>42513.526284722226</v>
      </c>
      <c r="E57" s="15" t="str">
        <f t="shared" si="0"/>
        <v>4015/4016</v>
      </c>
      <c r="F57" s="15">
        <f t="shared" si="1"/>
        <v>2.902777778217569E-2</v>
      </c>
      <c r="G57" s="10"/>
    </row>
    <row r="58" spans="1:7" s="2" customFormat="1" x14ac:dyDescent="0.25">
      <c r="A58" s="6" t="s">
        <v>2711</v>
      </c>
      <c r="B58" s="6">
        <v>4015</v>
      </c>
      <c r="C58" s="18">
        <v>42513.534513888888</v>
      </c>
      <c r="D58" s="18">
        <v>42513.566643518519</v>
      </c>
      <c r="E58" s="15" t="str">
        <f t="shared" si="0"/>
        <v>4015/4016</v>
      </c>
      <c r="F58" s="15">
        <f t="shared" si="1"/>
        <v>3.2129629631526768E-2</v>
      </c>
      <c r="G58" s="10"/>
    </row>
    <row r="59" spans="1:7" s="2" customFormat="1" x14ac:dyDescent="0.25">
      <c r="A59" s="6" t="s">
        <v>2712</v>
      </c>
      <c r="B59" s="6">
        <v>4027</v>
      </c>
      <c r="C59" s="18">
        <v>42513.510312500002</v>
      </c>
      <c r="D59" s="18">
        <v>42513.538368055553</v>
      </c>
      <c r="E59" s="15" t="str">
        <f t="shared" si="0"/>
        <v>4027/4028</v>
      </c>
      <c r="F59" s="15">
        <f t="shared" si="1"/>
        <v>2.8055555550963618E-2</v>
      </c>
      <c r="G59" s="10"/>
    </row>
    <row r="60" spans="1:7" s="2" customFormat="1" x14ac:dyDescent="0.25">
      <c r="A60" s="6" t="s">
        <v>2713</v>
      </c>
      <c r="B60" s="6">
        <v>4028</v>
      </c>
      <c r="C60" s="18">
        <v>42513.546724537038</v>
      </c>
      <c r="D60" s="18">
        <v>42513.576296296298</v>
      </c>
      <c r="E60" s="15" t="str">
        <f t="shared" si="0"/>
        <v>4027/4028</v>
      </c>
      <c r="F60" s="15">
        <f t="shared" si="1"/>
        <v>2.9571759259852115E-2</v>
      </c>
      <c r="G60" s="10"/>
    </row>
    <row r="61" spans="1:7" s="2" customFormat="1" x14ac:dyDescent="0.25">
      <c r="A61" s="6" t="s">
        <v>2714</v>
      </c>
      <c r="B61" s="6">
        <v>4044</v>
      </c>
      <c r="C61" s="18">
        <v>42513.517754629633</v>
      </c>
      <c r="D61" s="18">
        <v>42513.547129629631</v>
      </c>
      <c r="E61" s="15" t="str">
        <f t="shared" si="0"/>
        <v>4043/4044</v>
      </c>
      <c r="F61" s="15">
        <f t="shared" si="1"/>
        <v>2.937499999825377E-2</v>
      </c>
      <c r="G61" s="10"/>
    </row>
    <row r="62" spans="1:7" s="2" customFormat="1" x14ac:dyDescent="0.25">
      <c r="A62" s="6" t="s">
        <v>2715</v>
      </c>
      <c r="B62" s="6">
        <v>4043</v>
      </c>
      <c r="C62" s="18">
        <v>42513.557858796295</v>
      </c>
      <c r="D62" s="18">
        <v>42513.588750000003</v>
      </c>
      <c r="E62" s="15" t="str">
        <f t="shared" si="0"/>
        <v>4043/4044</v>
      </c>
      <c r="F62" s="15">
        <f t="shared" si="1"/>
        <v>3.0891203707142267E-2</v>
      </c>
      <c r="G62" s="10"/>
    </row>
    <row r="63" spans="1:7" s="2" customFormat="1" x14ac:dyDescent="0.25">
      <c r="A63" s="6" t="s">
        <v>2716</v>
      </c>
      <c r="B63" s="6">
        <v>4038</v>
      </c>
      <c r="C63" s="18">
        <v>42513.531585648147</v>
      </c>
      <c r="D63" s="18">
        <v>42513.557743055557</v>
      </c>
      <c r="E63" s="15" t="str">
        <f t="shared" si="0"/>
        <v>4037/4038</v>
      </c>
      <c r="F63" s="15">
        <f t="shared" si="1"/>
        <v>2.6157407410209998E-2</v>
      </c>
      <c r="G63" s="10"/>
    </row>
    <row r="64" spans="1:7" s="2" customFormat="1" x14ac:dyDescent="0.25">
      <c r="A64" s="6" t="s">
        <v>2717</v>
      </c>
      <c r="B64" s="6">
        <v>4037</v>
      </c>
      <c r="C64" s="18">
        <v>42513.566030092596</v>
      </c>
      <c r="D64" s="18">
        <v>42513.600254629629</v>
      </c>
      <c r="E64" s="15" t="str">
        <f t="shared" si="0"/>
        <v>4037/4038</v>
      </c>
      <c r="F64" s="15">
        <f t="shared" si="1"/>
        <v>3.4224537033878732E-2</v>
      </c>
      <c r="G64" s="10"/>
    </row>
    <row r="65" spans="1:7" s="2" customFormat="1" x14ac:dyDescent="0.25">
      <c r="A65" s="6" t="s">
        <v>2718</v>
      </c>
      <c r="B65" s="6">
        <v>4014</v>
      </c>
      <c r="C65" s="18">
        <v>42513.539849537039</v>
      </c>
      <c r="D65" s="18">
        <v>42513.568067129629</v>
      </c>
      <c r="E65" s="15" t="str">
        <f t="shared" si="0"/>
        <v>4013/4014</v>
      </c>
      <c r="F65" s="15">
        <f t="shared" si="1"/>
        <v>2.8217592589498963E-2</v>
      </c>
      <c r="G65" s="10"/>
    </row>
    <row r="66" spans="1:7" s="2" customFormat="1" x14ac:dyDescent="0.25">
      <c r="A66" s="6" t="s">
        <v>2719</v>
      </c>
      <c r="B66" s="6">
        <v>4013</v>
      </c>
      <c r="C66" s="18">
        <v>42513.581435185188</v>
      </c>
      <c r="D66" s="18">
        <v>42513.608495370368</v>
      </c>
      <c r="E66" s="15" t="str">
        <f t="shared" si="0"/>
        <v>4013/4014</v>
      </c>
      <c r="F66" s="15">
        <f t="shared" si="1"/>
        <v>2.7060185180744156E-2</v>
      </c>
      <c r="G66" s="10"/>
    </row>
    <row r="67" spans="1:7" s="2" customFormat="1" x14ac:dyDescent="0.25">
      <c r="A67" s="6" t="s">
        <v>2719</v>
      </c>
      <c r="B67" s="6">
        <v>4013</v>
      </c>
      <c r="C67" s="18">
        <v>42513.573842592596</v>
      </c>
      <c r="D67" s="18">
        <v>42513.575370370374</v>
      </c>
      <c r="E67" s="15" t="str">
        <f t="shared" si="0"/>
        <v>4013/4014</v>
      </c>
      <c r="F67" s="15">
        <f t="shared" si="1"/>
        <v>1.527777778392192E-3</v>
      </c>
      <c r="G67" s="10" t="s">
        <v>785</v>
      </c>
    </row>
    <row r="68" spans="1:7" s="2" customFormat="1" x14ac:dyDescent="0.25">
      <c r="A68" s="6" t="s">
        <v>2720</v>
      </c>
      <c r="B68" s="6">
        <v>4007</v>
      </c>
      <c r="C68" s="62">
        <v>42513.553680555553</v>
      </c>
      <c r="D68" s="62">
        <v>42513.580868055556</v>
      </c>
      <c r="E68" s="15" t="str">
        <f t="shared" si="0"/>
        <v>4007/4008</v>
      </c>
      <c r="F68" s="15">
        <f t="shared" si="1"/>
        <v>2.718750000349246E-2</v>
      </c>
      <c r="G68" s="10"/>
    </row>
    <row r="69" spans="1:7" s="2" customFormat="1" x14ac:dyDescent="0.25">
      <c r="A69" s="6" t="s">
        <v>2721</v>
      </c>
      <c r="B69" s="6">
        <v>4008</v>
      </c>
      <c r="C69" s="18">
        <v>42513.587511574071</v>
      </c>
      <c r="D69" s="18">
        <v>42513.619756944441</v>
      </c>
      <c r="E69" s="15" t="str">
        <f t="shared" ref="E69:E131" si="2">IF(ISEVEN(B69),(B69-1)&amp;"/"&amp;B69,B69&amp;"/"&amp;(B69+1))</f>
        <v>4007/4008</v>
      </c>
      <c r="F69" s="15">
        <f t="shared" ref="F69:F131" si="3">D69-C69</f>
        <v>3.2245370370219462E-2</v>
      </c>
      <c r="G69" s="10"/>
    </row>
    <row r="70" spans="1:7" s="2" customFormat="1" x14ac:dyDescent="0.25">
      <c r="A70" s="6" t="s">
        <v>2722</v>
      </c>
      <c r="B70" s="6">
        <v>4042</v>
      </c>
      <c r="C70" s="18">
        <v>42513.562638888892</v>
      </c>
      <c r="D70" s="18">
        <v>42513.58730324074</v>
      </c>
      <c r="E70" s="15" t="str">
        <f t="shared" si="2"/>
        <v>4041/4042</v>
      </c>
      <c r="F70" s="15">
        <f t="shared" si="3"/>
        <v>2.4664351847604848E-2</v>
      </c>
      <c r="G70" s="10"/>
    </row>
    <row r="71" spans="1:7" s="2" customFormat="1" x14ac:dyDescent="0.25">
      <c r="A71" s="6" t="s">
        <v>2723</v>
      </c>
      <c r="B71" s="6">
        <v>4041</v>
      </c>
      <c r="C71" s="18">
        <v>42513.600081018521</v>
      </c>
      <c r="D71" s="18">
        <v>42513.627766203703</v>
      </c>
      <c r="E71" s="15" t="str">
        <f t="shared" si="2"/>
        <v>4041/4042</v>
      </c>
      <c r="F71" s="15">
        <f t="shared" si="3"/>
        <v>2.7685185181326233E-2</v>
      </c>
      <c r="G71" s="10"/>
    </row>
    <row r="72" spans="1:7" s="2" customFormat="1" x14ac:dyDescent="0.25">
      <c r="A72" s="6" t="s">
        <v>2724</v>
      </c>
      <c r="B72" s="6">
        <v>4016</v>
      </c>
      <c r="C72" s="18">
        <v>42513.571226851855</v>
      </c>
      <c r="D72" s="18">
        <v>42513.600740740738</v>
      </c>
      <c r="E72" s="15" t="str">
        <f t="shared" si="2"/>
        <v>4015/4016</v>
      </c>
      <c r="F72" s="15">
        <f t="shared" si="3"/>
        <v>2.9513888883229811E-2</v>
      </c>
      <c r="G72" s="10"/>
    </row>
    <row r="73" spans="1:7" s="2" customFormat="1" x14ac:dyDescent="0.25">
      <c r="A73" s="6" t="s">
        <v>2725</v>
      </c>
      <c r="B73" s="6">
        <v>4015</v>
      </c>
      <c r="C73" s="18">
        <v>42513.607499999998</v>
      </c>
      <c r="D73" s="18">
        <v>42513.63962962963</v>
      </c>
      <c r="E73" s="15" t="str">
        <f t="shared" si="2"/>
        <v>4015/4016</v>
      </c>
      <c r="F73" s="15">
        <f t="shared" si="3"/>
        <v>3.2129629631526768E-2</v>
      </c>
      <c r="G73" s="10"/>
    </row>
    <row r="74" spans="1:7" s="2" customFormat="1" x14ac:dyDescent="0.25">
      <c r="A74" s="6" t="s">
        <v>2726</v>
      </c>
      <c r="B74" s="6">
        <v>4027</v>
      </c>
      <c r="C74" s="18">
        <v>42513.579814814817</v>
      </c>
      <c r="D74" s="18">
        <v>42513.608472222222</v>
      </c>
      <c r="E74" s="15" t="str">
        <f t="shared" si="2"/>
        <v>4027/4028</v>
      </c>
      <c r="F74" s="15">
        <f t="shared" si="3"/>
        <v>2.8657407405262347E-2</v>
      </c>
      <c r="G74" s="10"/>
    </row>
    <row r="75" spans="1:7" s="2" customFormat="1" x14ac:dyDescent="0.25">
      <c r="A75" s="6" t="s">
        <v>2727</v>
      </c>
      <c r="B75" s="6">
        <v>4028</v>
      </c>
      <c r="C75" s="18">
        <v>42513.616018518522</v>
      </c>
      <c r="D75" s="18">
        <v>42513.649837962963</v>
      </c>
      <c r="E75" s="15" t="str">
        <f t="shared" si="2"/>
        <v>4027/4028</v>
      </c>
      <c r="F75" s="15">
        <f t="shared" si="3"/>
        <v>3.3819444441178348E-2</v>
      </c>
      <c r="G75" s="10"/>
    </row>
    <row r="76" spans="1:7" s="2" customFormat="1" x14ac:dyDescent="0.25">
      <c r="A76" s="6" t="s">
        <v>2728</v>
      </c>
      <c r="B76" s="6">
        <v>4044</v>
      </c>
      <c r="C76" s="18">
        <v>42513.591666666667</v>
      </c>
      <c r="D76" s="18">
        <v>42513.619201388887</v>
      </c>
      <c r="E76" s="15" t="str">
        <f t="shared" si="2"/>
        <v>4043/4044</v>
      </c>
      <c r="F76" s="15">
        <f t="shared" si="3"/>
        <v>2.753472221957054E-2</v>
      </c>
      <c r="G76" s="10"/>
    </row>
    <row r="77" spans="1:7" s="2" customFormat="1" x14ac:dyDescent="0.25">
      <c r="A77" s="6" t="s">
        <v>2729</v>
      </c>
      <c r="B77" s="6">
        <v>4043</v>
      </c>
      <c r="C77" s="18">
        <v>42513.630474537036</v>
      </c>
      <c r="D77" s="18">
        <v>42513.659178240741</v>
      </c>
      <c r="E77" s="15" t="str">
        <f t="shared" si="2"/>
        <v>4043/4044</v>
      </c>
      <c r="F77" s="15">
        <f t="shared" si="3"/>
        <v>2.8703703705104999E-2</v>
      </c>
      <c r="G77" s="10"/>
    </row>
    <row r="78" spans="1:7" s="2" customFormat="1" x14ac:dyDescent="0.25">
      <c r="A78" s="6" t="s">
        <v>2730</v>
      </c>
      <c r="B78" s="6">
        <v>4038</v>
      </c>
      <c r="C78" s="18">
        <v>42513.604560185187</v>
      </c>
      <c r="D78" s="18">
        <v>42513.630729166667</v>
      </c>
      <c r="E78" s="15" t="str">
        <f t="shared" si="2"/>
        <v>4037/4038</v>
      </c>
      <c r="F78" s="15">
        <f t="shared" si="3"/>
        <v>2.6168981479713693E-2</v>
      </c>
      <c r="G78" s="10"/>
    </row>
    <row r="79" spans="1:7" s="2" customFormat="1" x14ac:dyDescent="0.25">
      <c r="A79" s="6" t="s">
        <v>2731</v>
      </c>
      <c r="B79" s="6">
        <v>4037</v>
      </c>
      <c r="C79" s="18">
        <v>42513.637858796297</v>
      </c>
      <c r="D79" s="18">
        <v>42513.660578703704</v>
      </c>
      <c r="E79" s="15" t="str">
        <f t="shared" si="2"/>
        <v>4037/4038</v>
      </c>
      <c r="F79" s="15">
        <f t="shared" si="3"/>
        <v>2.2719907407008577E-2</v>
      </c>
      <c r="G79" s="10" t="s">
        <v>785</v>
      </c>
    </row>
    <row r="80" spans="1:7" s="2" customFormat="1" x14ac:dyDescent="0.25">
      <c r="A80" s="6" t="s">
        <v>2732</v>
      </c>
      <c r="B80" s="6">
        <v>4014</v>
      </c>
      <c r="C80" s="18">
        <v>42513.611898148149</v>
      </c>
      <c r="D80" s="18">
        <v>42513.639768518522</v>
      </c>
      <c r="E80" s="15" t="str">
        <f t="shared" si="2"/>
        <v>4013/4014</v>
      </c>
      <c r="F80" s="15">
        <f t="shared" si="3"/>
        <v>2.7870370373420883E-2</v>
      </c>
      <c r="G80" s="10"/>
    </row>
    <row r="81" spans="1:7" s="2" customFormat="1" x14ac:dyDescent="0.25">
      <c r="A81" s="6" t="s">
        <v>2733</v>
      </c>
      <c r="B81" s="6">
        <v>4013</v>
      </c>
      <c r="C81" s="18">
        <v>42513.649814814817</v>
      </c>
      <c r="D81" s="18">
        <v>42513.681354166663</v>
      </c>
      <c r="E81" s="15" t="str">
        <f t="shared" si="2"/>
        <v>4013/4014</v>
      </c>
      <c r="F81" s="15">
        <f t="shared" si="3"/>
        <v>3.1539351846731734E-2</v>
      </c>
      <c r="G81" s="10"/>
    </row>
    <row r="82" spans="1:7" s="2" customFormat="1" x14ac:dyDescent="0.25">
      <c r="A82" s="6" t="s">
        <v>2734</v>
      </c>
      <c r="B82" s="6">
        <v>4007</v>
      </c>
      <c r="C82" s="18">
        <v>42513.622627314813</v>
      </c>
      <c r="D82" s="18">
        <v>42513.650682870371</v>
      </c>
      <c r="E82" s="15" t="str">
        <f t="shared" si="2"/>
        <v>4007/4008</v>
      </c>
      <c r="F82" s="15">
        <f t="shared" si="3"/>
        <v>2.8055555558239575E-2</v>
      </c>
      <c r="G82" s="10"/>
    </row>
    <row r="83" spans="1:7" s="2" customFormat="1" x14ac:dyDescent="0.25">
      <c r="A83" s="6" t="s">
        <v>2735</v>
      </c>
      <c r="B83" s="6">
        <v>4008</v>
      </c>
      <c r="C83" s="18">
        <v>42513.659791666665</v>
      </c>
      <c r="D83" s="18">
        <v>42513.694374999999</v>
      </c>
      <c r="E83" s="15" t="str">
        <f t="shared" si="2"/>
        <v>4007/4008</v>
      </c>
      <c r="F83" s="15">
        <f t="shared" si="3"/>
        <v>3.4583333334012423E-2</v>
      </c>
      <c r="G83" s="10"/>
    </row>
    <row r="84" spans="1:7" s="2" customFormat="1" x14ac:dyDescent="0.25">
      <c r="A84" s="6" t="s">
        <v>2736</v>
      </c>
      <c r="B84" s="6">
        <v>4042</v>
      </c>
      <c r="C84" s="18">
        <v>42513.63385416667</v>
      </c>
      <c r="D84" s="18">
        <v>42513.661516203705</v>
      </c>
      <c r="E84" s="15" t="str">
        <f t="shared" si="2"/>
        <v>4041/4042</v>
      </c>
      <c r="F84" s="15">
        <f t="shared" si="3"/>
        <v>2.7662037035042886E-2</v>
      </c>
      <c r="G84" s="10"/>
    </row>
    <row r="85" spans="1:7" s="2" customFormat="1" x14ac:dyDescent="0.25">
      <c r="A85" s="6" t="s">
        <v>2737</v>
      </c>
      <c r="B85" s="6">
        <v>4016</v>
      </c>
      <c r="C85" s="18">
        <v>42513.64329861111</v>
      </c>
      <c r="D85" s="18">
        <v>42513.674212962964</v>
      </c>
      <c r="E85" s="15" t="str">
        <f t="shared" si="2"/>
        <v>4015/4016</v>
      </c>
      <c r="F85" s="15">
        <f t="shared" si="3"/>
        <v>3.0914351853425615E-2</v>
      </c>
      <c r="G85" s="10"/>
    </row>
    <row r="86" spans="1:7" s="2" customFormat="1" x14ac:dyDescent="0.25">
      <c r="A86" s="6" t="s">
        <v>2738</v>
      </c>
      <c r="B86" s="6">
        <v>4015</v>
      </c>
      <c r="C86" s="18">
        <v>42513.680995370371</v>
      </c>
      <c r="D86" s="18">
        <v>42513.714571759258</v>
      </c>
      <c r="E86" s="15" t="str">
        <f t="shared" si="2"/>
        <v>4015/4016</v>
      </c>
      <c r="F86" s="15">
        <f t="shared" si="3"/>
        <v>3.3576388887013309E-2</v>
      </c>
      <c r="G86" s="10"/>
    </row>
    <row r="87" spans="1:7" s="2" customFormat="1" x14ac:dyDescent="0.25">
      <c r="A87" s="6" t="s">
        <v>2739</v>
      </c>
      <c r="B87" s="6">
        <v>4027</v>
      </c>
      <c r="C87" s="18">
        <v>42513.656585648147</v>
      </c>
      <c r="D87" s="18">
        <v>42513.683506944442</v>
      </c>
      <c r="E87" s="15" t="str">
        <f t="shared" si="2"/>
        <v>4027/4028</v>
      </c>
      <c r="F87" s="15">
        <f t="shared" si="3"/>
        <v>2.6921296295768116E-2</v>
      </c>
      <c r="G87" s="10"/>
    </row>
    <row r="88" spans="1:7" s="2" customFormat="1" x14ac:dyDescent="0.25">
      <c r="A88" s="6" t="s">
        <v>2740</v>
      </c>
      <c r="B88" s="6">
        <v>4028</v>
      </c>
      <c r="C88" s="18">
        <v>42513.692870370367</v>
      </c>
      <c r="D88" s="18">
        <v>42513.698101851849</v>
      </c>
      <c r="E88" s="15" t="str">
        <f t="shared" si="2"/>
        <v>4027/4028</v>
      </c>
      <c r="F88" s="15">
        <f t="shared" si="3"/>
        <v>5.2314814820419997E-3</v>
      </c>
      <c r="G88" s="10" t="s">
        <v>785</v>
      </c>
    </row>
    <row r="89" spans="1:7" s="2" customFormat="1" x14ac:dyDescent="0.25">
      <c r="A89" s="6" t="s">
        <v>2741</v>
      </c>
      <c r="B89" s="6">
        <v>4044</v>
      </c>
      <c r="C89" s="18">
        <v>42513.6643287037</v>
      </c>
      <c r="D89" s="18">
        <v>42513.691886574074</v>
      </c>
      <c r="E89" s="15" t="str">
        <f t="shared" si="2"/>
        <v>4043/4044</v>
      </c>
      <c r="F89" s="15">
        <f t="shared" si="3"/>
        <v>2.7557870373129845E-2</v>
      </c>
      <c r="G89" s="10"/>
    </row>
    <row r="90" spans="1:7" s="2" customFormat="1" x14ac:dyDescent="0.25">
      <c r="A90" s="6" t="s">
        <v>2742</v>
      </c>
      <c r="B90" s="6">
        <v>4043</v>
      </c>
      <c r="C90" s="18">
        <v>42513.700868055559</v>
      </c>
      <c r="D90" s="18">
        <v>42513.735381944447</v>
      </c>
      <c r="E90" s="15" t="str">
        <f t="shared" si="2"/>
        <v>4043/4044</v>
      </c>
      <c r="F90" s="15">
        <f t="shared" si="3"/>
        <v>3.4513888887886424E-2</v>
      </c>
      <c r="G90" s="10"/>
    </row>
    <row r="91" spans="1:7" s="2" customFormat="1" x14ac:dyDescent="0.25">
      <c r="A91" s="6" t="s">
        <v>2743</v>
      </c>
      <c r="B91" s="6">
        <v>4020</v>
      </c>
      <c r="C91" s="18">
        <v>42513.68440972222</v>
      </c>
      <c r="D91" s="18">
        <v>42513.713425925926</v>
      </c>
      <c r="E91" s="15" t="str">
        <f t="shared" si="2"/>
        <v>4019/4020</v>
      </c>
      <c r="F91" s="15">
        <f t="shared" si="3"/>
        <v>2.9016203705396038E-2</v>
      </c>
      <c r="G91" s="10"/>
    </row>
    <row r="92" spans="1:7" s="2" customFormat="1" x14ac:dyDescent="0.25">
      <c r="A92" s="6" t="s">
        <v>2744</v>
      </c>
      <c r="B92" s="6">
        <v>4019</v>
      </c>
      <c r="C92" s="18">
        <v>42513.717349537037</v>
      </c>
      <c r="D92" s="18">
        <v>42513.745162037034</v>
      </c>
      <c r="E92" s="15" t="str">
        <f t="shared" si="2"/>
        <v>4019/4020</v>
      </c>
      <c r="F92" s="15">
        <f t="shared" si="3"/>
        <v>2.7812499996798579E-2</v>
      </c>
      <c r="G92" s="10"/>
    </row>
    <row r="93" spans="1:7" s="2" customFormat="1" x14ac:dyDescent="0.25">
      <c r="A93" s="6" t="s">
        <v>2745</v>
      </c>
      <c r="B93" s="6">
        <v>4014</v>
      </c>
      <c r="C93" s="18">
        <v>42513.683831018519</v>
      </c>
      <c r="D93" s="18">
        <v>42513.715289351851</v>
      </c>
      <c r="E93" s="15" t="str">
        <f t="shared" si="2"/>
        <v>4013/4014</v>
      </c>
      <c r="F93" s="15">
        <f t="shared" si="3"/>
        <v>3.145833333110204E-2</v>
      </c>
      <c r="G93" s="10"/>
    </row>
    <row r="94" spans="1:7" s="2" customFormat="1" x14ac:dyDescent="0.25">
      <c r="A94" s="6" t="s">
        <v>2746</v>
      </c>
      <c r="B94" s="6">
        <v>4013</v>
      </c>
      <c r="C94" s="18">
        <v>42513.721446759257</v>
      </c>
      <c r="D94" s="18">
        <v>42513.755555555559</v>
      </c>
      <c r="E94" s="15" t="str">
        <f t="shared" si="2"/>
        <v>4013/4014</v>
      </c>
      <c r="F94" s="15">
        <f t="shared" si="3"/>
        <v>3.4108796302461997E-2</v>
      </c>
      <c r="G94" s="10"/>
    </row>
    <row r="95" spans="1:7" s="2" customFormat="1" x14ac:dyDescent="0.25">
      <c r="A95" s="6" t="s">
        <v>2747</v>
      </c>
      <c r="B95" s="6">
        <v>4007</v>
      </c>
      <c r="C95" s="18">
        <v>42513.696967592594</v>
      </c>
      <c r="D95" s="18">
        <v>42513.723576388889</v>
      </c>
      <c r="E95" s="15" t="str">
        <f t="shared" si="2"/>
        <v>4007/4008</v>
      </c>
      <c r="F95" s="15">
        <f t="shared" si="3"/>
        <v>2.6608796295477077E-2</v>
      </c>
      <c r="G95" s="10"/>
    </row>
    <row r="96" spans="1:7" s="2" customFormat="1" x14ac:dyDescent="0.25">
      <c r="A96" s="6" t="s">
        <v>2748</v>
      </c>
      <c r="B96" s="6">
        <v>4008</v>
      </c>
      <c r="C96" s="18">
        <v>42513.733506944445</v>
      </c>
      <c r="D96" s="18">
        <v>42513.768229166664</v>
      </c>
      <c r="E96" s="15" t="str">
        <f t="shared" si="2"/>
        <v>4007/4008</v>
      </c>
      <c r="F96" s="15">
        <f t="shared" si="3"/>
        <v>3.4722222218988463E-2</v>
      </c>
      <c r="G96" s="10"/>
    </row>
    <row r="97" spans="1:7" s="2" customFormat="1" x14ac:dyDescent="0.25">
      <c r="A97" s="6" t="s">
        <v>2749</v>
      </c>
      <c r="B97" s="6">
        <v>4042</v>
      </c>
      <c r="C97" s="18">
        <v>42513.706053240741</v>
      </c>
      <c r="D97" s="18">
        <v>42513.734513888892</v>
      </c>
      <c r="E97" s="15" t="str">
        <f t="shared" si="2"/>
        <v>4041/4042</v>
      </c>
      <c r="F97" s="15">
        <f t="shared" si="3"/>
        <v>2.846064815093996E-2</v>
      </c>
      <c r="G97" s="10"/>
    </row>
    <row r="98" spans="1:7" s="2" customFormat="1" x14ac:dyDescent="0.25">
      <c r="A98" s="6" t="s">
        <v>2750</v>
      </c>
      <c r="B98" s="6">
        <v>4041</v>
      </c>
      <c r="C98" s="18">
        <v>42513.746377314812</v>
      </c>
      <c r="D98" s="18">
        <v>42513.775347222225</v>
      </c>
      <c r="E98" s="15" t="str">
        <f t="shared" si="2"/>
        <v>4041/4042</v>
      </c>
      <c r="F98" s="15">
        <f t="shared" si="3"/>
        <v>2.8969907412829343E-2</v>
      </c>
      <c r="G98" s="10"/>
    </row>
    <row r="99" spans="1:7" s="2" customFormat="1" x14ac:dyDescent="0.25">
      <c r="A99" s="6" t="s">
        <v>2751</v>
      </c>
      <c r="B99" s="6">
        <v>4016</v>
      </c>
      <c r="C99" s="18">
        <v>42513.720011574071</v>
      </c>
      <c r="D99" s="18">
        <v>42513.748402777775</v>
      </c>
      <c r="E99" s="15" t="str">
        <f t="shared" si="2"/>
        <v>4015/4016</v>
      </c>
      <c r="F99" s="15">
        <f t="shared" si="3"/>
        <v>2.8391203704813961E-2</v>
      </c>
      <c r="G99" s="10"/>
    </row>
    <row r="100" spans="1:7" s="2" customFormat="1" x14ac:dyDescent="0.25">
      <c r="A100" s="6" t="s">
        <v>2752</v>
      </c>
      <c r="B100" s="6">
        <v>4015</v>
      </c>
      <c r="C100" s="18">
        <v>42513.753113425926</v>
      </c>
      <c r="D100" s="18">
        <v>42513.776875000003</v>
      </c>
      <c r="E100" s="15" t="str">
        <f t="shared" si="2"/>
        <v>4015/4016</v>
      </c>
      <c r="F100" s="15">
        <f t="shared" si="3"/>
        <v>2.3761574077070691E-2</v>
      </c>
      <c r="G100" s="10" t="s">
        <v>785</v>
      </c>
    </row>
    <row r="101" spans="1:7" s="2" customFormat="1" x14ac:dyDescent="0.25">
      <c r="A101" s="6" t="s">
        <v>2753</v>
      </c>
      <c r="B101" s="6">
        <v>4038</v>
      </c>
      <c r="C101" s="18">
        <v>42513.734363425923</v>
      </c>
      <c r="D101" s="18">
        <v>42513.761157407411</v>
      </c>
      <c r="E101" s="15" t="str">
        <f t="shared" si="2"/>
        <v>4037/4038</v>
      </c>
      <c r="F101" s="15">
        <f t="shared" si="3"/>
        <v>2.6793981487571727E-2</v>
      </c>
      <c r="G101" s="10"/>
    </row>
    <row r="102" spans="1:7" s="2" customFormat="1" x14ac:dyDescent="0.25">
      <c r="A102" s="6" t="s">
        <v>2754</v>
      </c>
      <c r="B102" s="6">
        <v>4037</v>
      </c>
      <c r="C102" s="18">
        <v>42513.770798611113</v>
      </c>
      <c r="D102" s="18">
        <v>42513.800208333334</v>
      </c>
      <c r="E102" s="15" t="str">
        <f t="shared" si="2"/>
        <v>4037/4038</v>
      </c>
      <c r="F102" s="15">
        <f t="shared" si="3"/>
        <v>2.940972222131677E-2</v>
      </c>
      <c r="G102" s="10"/>
    </row>
    <row r="103" spans="1:7" s="2" customFormat="1" x14ac:dyDescent="0.25">
      <c r="A103" s="6" t="s">
        <v>2755</v>
      </c>
      <c r="B103" s="6">
        <v>4044</v>
      </c>
      <c r="C103" s="18">
        <v>42513.739386574074</v>
      </c>
      <c r="D103" s="18">
        <v>42513.767314814817</v>
      </c>
      <c r="E103" s="15" t="str">
        <f t="shared" si="2"/>
        <v>4043/4044</v>
      </c>
      <c r="F103" s="15">
        <f t="shared" si="3"/>
        <v>2.792824074276723E-2</v>
      </c>
      <c r="G103" s="10"/>
    </row>
    <row r="104" spans="1:7" s="2" customFormat="1" x14ac:dyDescent="0.25">
      <c r="A104" s="6" t="s">
        <v>2756</v>
      </c>
      <c r="B104" s="6">
        <v>4043</v>
      </c>
      <c r="C104" s="18">
        <v>42513.773761574077</v>
      </c>
      <c r="D104" s="18">
        <v>42513.80940972222</v>
      </c>
      <c r="E104" s="15" t="str">
        <f t="shared" si="2"/>
        <v>4043/4044</v>
      </c>
      <c r="F104" s="15">
        <f t="shared" si="3"/>
        <v>3.5648148143081926E-2</v>
      </c>
      <c r="G104" s="10"/>
    </row>
    <row r="105" spans="1:7" s="2" customFormat="1" x14ac:dyDescent="0.25">
      <c r="A105" s="6" t="s">
        <v>2757</v>
      </c>
      <c r="B105" s="6">
        <v>4020</v>
      </c>
      <c r="C105" s="18">
        <v>42513.748379629629</v>
      </c>
      <c r="D105" s="18">
        <v>42513.776990740742</v>
      </c>
      <c r="E105" s="15" t="str">
        <f t="shared" si="2"/>
        <v>4019/4020</v>
      </c>
      <c r="F105" s="15">
        <f t="shared" si="3"/>
        <v>2.8611111112695653E-2</v>
      </c>
      <c r="G105" s="10"/>
    </row>
    <row r="106" spans="1:7" s="2" customFormat="1" x14ac:dyDescent="0.25">
      <c r="A106" s="6" t="s">
        <v>2758</v>
      </c>
      <c r="B106" s="6">
        <v>4019</v>
      </c>
      <c r="C106" s="18">
        <v>42513.785601851851</v>
      </c>
      <c r="D106" s="18">
        <v>42513.818564814814</v>
      </c>
      <c r="E106" s="15" t="str">
        <f t="shared" si="2"/>
        <v>4019/4020</v>
      </c>
      <c r="F106" s="15">
        <f t="shared" si="3"/>
        <v>3.2962962963210884E-2</v>
      </c>
      <c r="G106" s="10"/>
    </row>
    <row r="107" spans="1:7" s="2" customFormat="1" x14ac:dyDescent="0.25">
      <c r="A107" s="6" t="s">
        <v>2759</v>
      </c>
      <c r="B107" s="6">
        <v>4014</v>
      </c>
      <c r="C107" s="18">
        <v>42513.760416666664</v>
      </c>
      <c r="D107" s="18">
        <v>42513.789270833331</v>
      </c>
      <c r="E107" s="15" t="str">
        <f t="shared" si="2"/>
        <v>4013/4014</v>
      </c>
      <c r="F107" s="15">
        <f t="shared" si="3"/>
        <v>2.8854166666860692E-2</v>
      </c>
      <c r="G107" s="10"/>
    </row>
    <row r="108" spans="1:7" s="2" customFormat="1" x14ac:dyDescent="0.25">
      <c r="A108" s="6" t="s">
        <v>2760</v>
      </c>
      <c r="B108" s="6">
        <v>4013</v>
      </c>
      <c r="C108" s="18">
        <v>42513.795023148145</v>
      </c>
      <c r="D108" s="18">
        <v>42513.826493055552</v>
      </c>
      <c r="E108" s="15" t="str">
        <f t="shared" si="2"/>
        <v>4013/4014</v>
      </c>
      <c r="F108" s="15">
        <f t="shared" si="3"/>
        <v>3.1469907407881692E-2</v>
      </c>
      <c r="G108" s="10"/>
    </row>
    <row r="109" spans="1:7" s="2" customFormat="1" x14ac:dyDescent="0.25">
      <c r="A109" s="6" t="s">
        <v>2761</v>
      </c>
      <c r="B109" s="6">
        <v>4007</v>
      </c>
      <c r="C109" s="18">
        <v>42513.772673611114</v>
      </c>
      <c r="D109" s="18">
        <v>42513.799722222226</v>
      </c>
      <c r="E109" s="15" t="str">
        <f t="shared" si="2"/>
        <v>4007/4008</v>
      </c>
      <c r="F109" s="15">
        <f t="shared" si="3"/>
        <v>2.7048611111240461E-2</v>
      </c>
      <c r="G109" s="10"/>
    </row>
    <row r="110" spans="1:7" s="2" customFormat="1" x14ac:dyDescent="0.25">
      <c r="A110" s="6" t="s">
        <v>2762</v>
      </c>
      <c r="B110" s="6">
        <v>4008</v>
      </c>
      <c r="C110" s="18">
        <v>42513.807905092595</v>
      </c>
      <c r="D110" s="18">
        <v>42513.837511574071</v>
      </c>
      <c r="E110" s="15" t="str">
        <f t="shared" si="2"/>
        <v>4007/4008</v>
      </c>
      <c r="F110" s="15">
        <f t="shared" si="3"/>
        <v>2.9606481475639157E-2</v>
      </c>
      <c r="G110" s="10"/>
    </row>
    <row r="111" spans="1:7" s="2" customFormat="1" x14ac:dyDescent="0.25">
      <c r="A111" s="6" t="s">
        <v>2763</v>
      </c>
      <c r="B111" s="6">
        <v>4016</v>
      </c>
      <c r="C111" s="18">
        <v>42513.798900462964</v>
      </c>
      <c r="D111" s="18">
        <v>42513.827164351853</v>
      </c>
      <c r="E111" s="15" t="str">
        <f t="shared" si="2"/>
        <v>4015/4016</v>
      </c>
      <c r="F111" s="15">
        <f t="shared" si="3"/>
        <v>2.8263888889341615E-2</v>
      </c>
      <c r="G111" s="10"/>
    </row>
    <row r="112" spans="1:7" s="2" customFormat="1" x14ac:dyDescent="0.25">
      <c r="A112" s="6" t="s">
        <v>2764</v>
      </c>
      <c r="B112" s="6">
        <v>4015</v>
      </c>
      <c r="C112" s="18">
        <v>42513.83</v>
      </c>
      <c r="D112" s="18">
        <v>42513.862442129626</v>
      </c>
      <c r="E112" s="15" t="str">
        <f t="shared" si="2"/>
        <v>4015/4016</v>
      </c>
      <c r="F112" s="15">
        <f t="shared" si="3"/>
        <v>3.2442129624541849E-2</v>
      </c>
      <c r="G112" s="10"/>
    </row>
    <row r="113" spans="1:11" s="2" customFormat="1" x14ac:dyDescent="0.25">
      <c r="A113" s="6" t="s">
        <v>2765</v>
      </c>
      <c r="B113" s="6">
        <v>4044</v>
      </c>
      <c r="C113" s="18">
        <v>42513.81287037037</v>
      </c>
      <c r="D113" s="18">
        <v>42513.839166666665</v>
      </c>
      <c r="E113" s="15" t="str">
        <f t="shared" si="2"/>
        <v>4043/4044</v>
      </c>
      <c r="F113" s="15">
        <f t="shared" si="3"/>
        <v>2.6296296295186039E-2</v>
      </c>
      <c r="G113" s="10"/>
    </row>
    <row r="114" spans="1:11" s="2" customFormat="1" x14ac:dyDescent="0.25">
      <c r="A114" s="6" t="s">
        <v>2766</v>
      </c>
      <c r="B114" s="6">
        <v>4043</v>
      </c>
      <c r="C114" s="18">
        <v>42513.845821759256</v>
      </c>
      <c r="D114" s="18">
        <v>42513.881516203706</v>
      </c>
      <c r="E114" s="15" t="str">
        <f t="shared" si="2"/>
        <v>4043/4044</v>
      </c>
      <c r="F114" s="15">
        <f t="shared" si="3"/>
        <v>3.5694444450200535E-2</v>
      </c>
      <c r="G114" s="10"/>
    </row>
    <row r="115" spans="1:11" s="2" customFormat="1" x14ac:dyDescent="0.25">
      <c r="A115" s="6" t="s">
        <v>2767</v>
      </c>
      <c r="B115" s="6">
        <v>4014</v>
      </c>
      <c r="C115" s="18">
        <v>42513.829363425924</v>
      </c>
      <c r="D115" s="18">
        <v>42513.860208333332</v>
      </c>
      <c r="E115" s="15" t="str">
        <f t="shared" si="2"/>
        <v>4013/4014</v>
      </c>
      <c r="F115" s="15">
        <f t="shared" si="3"/>
        <v>3.0844907407299615E-2</v>
      </c>
      <c r="G115" s="10"/>
    </row>
    <row r="116" spans="1:11" s="2" customFormat="1" x14ac:dyDescent="0.25">
      <c r="A116" s="6" t="s">
        <v>2768</v>
      </c>
      <c r="B116" s="6">
        <v>4013</v>
      </c>
      <c r="C116" s="18">
        <v>42513.864131944443</v>
      </c>
      <c r="D116" s="18">
        <v>42513.901342592595</v>
      </c>
      <c r="E116" s="15" t="str">
        <f t="shared" si="2"/>
        <v>4013/4014</v>
      </c>
      <c r="F116" s="15">
        <f t="shared" si="3"/>
        <v>3.7210648151813075E-2</v>
      </c>
      <c r="G116" s="10"/>
    </row>
    <row r="117" spans="1:11" s="2" customFormat="1" x14ac:dyDescent="0.25">
      <c r="A117" s="6" t="s">
        <v>2769</v>
      </c>
      <c r="B117" s="6">
        <v>4007</v>
      </c>
      <c r="C117" s="18">
        <v>42513.841805555552</v>
      </c>
      <c r="D117" s="18">
        <v>42513.881238425929</v>
      </c>
      <c r="E117" s="15" t="str">
        <f t="shared" si="2"/>
        <v>4007/4008</v>
      </c>
      <c r="F117" s="15">
        <f t="shared" si="3"/>
        <v>3.9432870376913343E-2</v>
      </c>
      <c r="G117" s="10"/>
    </row>
    <row r="118" spans="1:11" s="2" customFormat="1" x14ac:dyDescent="0.25">
      <c r="A118" s="6" t="s">
        <v>2770</v>
      </c>
      <c r="B118" s="6">
        <v>4008</v>
      </c>
      <c r="C118" s="18">
        <v>42513.889675925922</v>
      </c>
      <c r="D118" s="18">
        <v>42513.923182870371</v>
      </c>
      <c r="E118" s="15" t="str">
        <f t="shared" si="2"/>
        <v>4007/4008</v>
      </c>
      <c r="F118" s="15">
        <f t="shared" si="3"/>
        <v>3.3506944448163267E-2</v>
      </c>
      <c r="G118" s="10"/>
    </row>
    <row r="119" spans="1:11" s="2" customFormat="1" x14ac:dyDescent="0.25">
      <c r="A119" s="6" t="s">
        <v>2771</v>
      </c>
      <c r="B119" s="6">
        <v>4016</v>
      </c>
      <c r="C119" s="18">
        <v>42513.870393518519</v>
      </c>
      <c r="D119" s="18">
        <v>42513.903148148151</v>
      </c>
      <c r="E119" s="15" t="str">
        <f t="shared" si="2"/>
        <v>4015/4016</v>
      </c>
      <c r="F119" s="15">
        <f t="shared" si="3"/>
        <v>3.2754629632108845E-2</v>
      </c>
      <c r="G119" s="10"/>
    </row>
    <row r="120" spans="1:11" s="2" customFormat="1" x14ac:dyDescent="0.25">
      <c r="A120" s="6" t="s">
        <v>2772</v>
      </c>
      <c r="B120" s="6">
        <v>4015</v>
      </c>
      <c r="C120" s="18">
        <v>42513.911874999998</v>
      </c>
      <c r="D120" s="18">
        <v>42513.944606481484</v>
      </c>
      <c r="E120" s="15" t="str">
        <f t="shared" si="2"/>
        <v>4015/4016</v>
      </c>
      <c r="F120" s="15">
        <f t="shared" si="3"/>
        <v>3.2731481485825498E-2</v>
      </c>
      <c r="G120" s="10"/>
    </row>
    <row r="121" spans="1:11" s="2" customFormat="1" x14ac:dyDescent="0.25">
      <c r="A121" s="6" t="s">
        <v>2773</v>
      </c>
      <c r="B121" s="6">
        <v>4044</v>
      </c>
      <c r="C121" s="18">
        <v>42513.885520833333</v>
      </c>
      <c r="D121" s="18">
        <v>42513.922951388886</v>
      </c>
      <c r="E121" s="15" t="str">
        <f t="shared" si="2"/>
        <v>4043/4044</v>
      </c>
      <c r="F121" s="15">
        <f t="shared" si="3"/>
        <v>3.7430555552418809E-2</v>
      </c>
      <c r="G121" s="10"/>
    </row>
    <row r="122" spans="1:11" s="2" customFormat="1" x14ac:dyDescent="0.25">
      <c r="A122" s="6" t="s">
        <v>2774</v>
      </c>
      <c r="B122" s="6">
        <v>4043</v>
      </c>
      <c r="C122" s="18">
        <v>42513.928194444445</v>
      </c>
      <c r="D122" s="18">
        <v>42513.966238425928</v>
      </c>
      <c r="E122" s="15" t="str">
        <f t="shared" si="2"/>
        <v>4043/4044</v>
      </c>
      <c r="F122" s="15">
        <f t="shared" si="3"/>
        <v>3.8043981483497191E-2</v>
      </c>
      <c r="G122" s="10"/>
    </row>
    <row r="123" spans="1:11" s="2" customFormat="1" x14ac:dyDescent="0.25">
      <c r="A123" s="6" t="s">
        <v>2775</v>
      </c>
      <c r="B123" s="6">
        <v>4014</v>
      </c>
      <c r="C123" s="18">
        <v>42513.913703703707</v>
      </c>
      <c r="D123" s="18">
        <v>42513.944409722222</v>
      </c>
      <c r="E123" s="15" t="str">
        <f t="shared" si="2"/>
        <v>4013/4014</v>
      </c>
      <c r="F123" s="15">
        <f t="shared" si="3"/>
        <v>3.0706018515047617E-2</v>
      </c>
      <c r="G123" s="10"/>
      <c r="H123"/>
    </row>
    <row r="124" spans="1:11" s="2" customFormat="1" x14ac:dyDescent="0.25">
      <c r="A124" s="6" t="s">
        <v>2776</v>
      </c>
      <c r="B124" s="6">
        <v>4013</v>
      </c>
      <c r="C124" s="18">
        <v>42513.949479166666</v>
      </c>
      <c r="D124" s="18">
        <v>42513.984618055554</v>
      </c>
      <c r="E124" s="15" t="str">
        <f t="shared" si="2"/>
        <v>4013/4014</v>
      </c>
      <c r="F124" s="15">
        <f t="shared" si="3"/>
        <v>3.51388888884685E-2</v>
      </c>
      <c r="G124" s="10"/>
      <c r="H124"/>
    </row>
    <row r="125" spans="1:11" s="2" customFormat="1" x14ac:dyDescent="0.25">
      <c r="A125" s="6" t="s">
        <v>2777</v>
      </c>
      <c r="B125" s="6">
        <v>4007</v>
      </c>
      <c r="C125" s="18">
        <v>42513.927187499998</v>
      </c>
      <c r="D125" s="18">
        <v>42513.96398148148</v>
      </c>
      <c r="E125" s="15" t="str">
        <f t="shared" si="2"/>
        <v>4007/4008</v>
      </c>
      <c r="F125" s="15">
        <f t="shared" si="3"/>
        <v>3.6793981482333038E-2</v>
      </c>
      <c r="G125" s="10"/>
      <c r="H125"/>
    </row>
    <row r="126" spans="1:11" s="2" customFormat="1" x14ac:dyDescent="0.25">
      <c r="A126" s="6" t="s">
        <v>2778</v>
      </c>
      <c r="B126" s="6">
        <v>4008</v>
      </c>
      <c r="C126" s="18">
        <v>42513.972731481481</v>
      </c>
      <c r="D126" s="18">
        <v>42514.013032407405</v>
      </c>
      <c r="E126" s="15" t="str">
        <f t="shared" si="2"/>
        <v>4007/4008</v>
      </c>
      <c r="F126" s="15">
        <f t="shared" si="3"/>
        <v>4.0300925924384501E-2</v>
      </c>
      <c r="G126" s="10"/>
      <c r="H126"/>
    </row>
    <row r="127" spans="1:11" x14ac:dyDescent="0.25">
      <c r="A127" s="6" t="s">
        <v>2779</v>
      </c>
      <c r="B127" s="6">
        <v>4016</v>
      </c>
      <c r="C127" s="18">
        <v>42513.956018518518</v>
      </c>
      <c r="D127" s="18">
        <v>42513.984988425924</v>
      </c>
      <c r="E127" s="15" t="str">
        <f t="shared" si="2"/>
        <v>4015/4016</v>
      </c>
      <c r="F127" s="15">
        <f t="shared" si="3"/>
        <v>2.8969907405553386E-2</v>
      </c>
      <c r="G127" s="10"/>
      <c r="J127" s="2"/>
      <c r="K127" s="2"/>
    </row>
    <row r="128" spans="1:11" x14ac:dyDescent="0.25">
      <c r="A128" s="6" t="s">
        <v>2780</v>
      </c>
      <c r="B128" s="6">
        <v>4015</v>
      </c>
      <c r="C128" s="18">
        <v>42513.995358796295</v>
      </c>
      <c r="D128" s="18">
        <v>42514.043182870373</v>
      </c>
      <c r="E128" s="15" t="str">
        <f t="shared" si="2"/>
        <v>4015/4016</v>
      </c>
      <c r="F128" s="15">
        <f t="shared" si="3"/>
        <v>4.7824074077652767E-2</v>
      </c>
      <c r="G128" s="10"/>
      <c r="I128" s="2"/>
      <c r="J128" s="2"/>
      <c r="K128" s="2"/>
    </row>
    <row r="129" spans="1:15" s="2" customFormat="1" x14ac:dyDescent="0.25">
      <c r="A129" s="6" t="s">
        <v>2781</v>
      </c>
      <c r="B129" s="6">
        <v>4044</v>
      </c>
      <c r="C129" s="18">
        <v>42514.005983796298</v>
      </c>
      <c r="D129" s="18">
        <v>42514.006643518522</v>
      </c>
      <c r="E129" s="15" t="str">
        <f t="shared" si="2"/>
        <v>4043/4044</v>
      </c>
      <c r="F129" s="15">
        <v>2.7789351851851853E-2</v>
      </c>
      <c r="G129" s="10" t="s">
        <v>2787</v>
      </c>
      <c r="H129"/>
      <c r="L129"/>
      <c r="M129"/>
      <c r="N129"/>
      <c r="O129"/>
    </row>
    <row r="130" spans="1:15" x14ac:dyDescent="0.25">
      <c r="A130" s="6" t="s">
        <v>2782</v>
      </c>
      <c r="B130" s="6">
        <v>4043</v>
      </c>
      <c r="C130" s="18">
        <v>42514.023159722223</v>
      </c>
      <c r="D130" s="18">
        <v>42514.067800925928</v>
      </c>
      <c r="E130" s="15" t="str">
        <f t="shared" si="2"/>
        <v>4043/4044</v>
      </c>
      <c r="F130" s="15">
        <f t="shared" si="3"/>
        <v>4.4641203705396038E-2</v>
      </c>
      <c r="G130" s="10"/>
      <c r="J130" s="2"/>
      <c r="K130" s="2"/>
    </row>
    <row r="131" spans="1:15" x14ac:dyDescent="0.25">
      <c r="A131" s="6" t="s">
        <v>2783</v>
      </c>
      <c r="B131" s="6">
        <v>4014</v>
      </c>
      <c r="C131" s="18">
        <v>42513.995347222219</v>
      </c>
      <c r="D131" s="18">
        <v>42514.038819444446</v>
      </c>
      <c r="E131" s="15" t="str">
        <f t="shared" si="2"/>
        <v>4013/4014</v>
      </c>
      <c r="F131" s="15">
        <f t="shared" si="3"/>
        <v>4.3472222227137536E-2</v>
      </c>
      <c r="G131" s="10"/>
      <c r="J131" s="2"/>
      <c r="K131" s="2"/>
    </row>
    <row r="132" spans="1:15" x14ac:dyDescent="0.25">
      <c r="A132" s="6" t="s">
        <v>2784</v>
      </c>
      <c r="B132" s="6">
        <v>4013</v>
      </c>
      <c r="C132" s="18">
        <v>42514.044548611113</v>
      </c>
      <c r="D132" s="18">
        <v>42514.076284722221</v>
      </c>
      <c r="E132" s="15" t="str">
        <f t="shared" ref="E132" si="4">IF(ISEVEN(B132),(B132-1)&amp;"/"&amp;B132,B132&amp;"/"&amp;(B132+1))</f>
        <v>4013/4014</v>
      </c>
      <c r="F132" s="15">
        <f t="shared" ref="F132" si="5">D132-C132</f>
        <v>3.1736111108330078E-2</v>
      </c>
      <c r="G132" s="10"/>
    </row>
    <row r="133" spans="1:15" x14ac:dyDescent="0.25">
      <c r="A133" s="6" t="s">
        <v>2785</v>
      </c>
      <c r="B133" s="6">
        <v>4007</v>
      </c>
      <c r="C133" s="18">
        <v>42514.019259259258</v>
      </c>
      <c r="D133" s="18">
        <v>42514.067962962959</v>
      </c>
      <c r="E133" s="15" t="str">
        <f t="shared" ref="E133:E134" si="6">IF(ISEVEN(B133),(B133-1)&amp;"/"&amp;B133,B133&amp;"/"&amp;(B133+1))</f>
        <v>4007/4008</v>
      </c>
      <c r="F133" s="15">
        <f t="shared" ref="F133:F134" si="7">D133-C133</f>
        <v>4.8703703701903578E-2</v>
      </c>
      <c r="G133" s="10"/>
    </row>
    <row r="134" spans="1:15" x14ac:dyDescent="0.25">
      <c r="A134" s="6" t="s">
        <v>2786</v>
      </c>
      <c r="B134" s="6">
        <v>4008</v>
      </c>
      <c r="C134" s="18">
        <v>42514.0700462963</v>
      </c>
      <c r="D134" s="18">
        <v>42514.098900462966</v>
      </c>
      <c r="E134" s="15" t="str">
        <f t="shared" si="6"/>
        <v>4007/4008</v>
      </c>
      <c r="F134" s="15">
        <f t="shared" si="7"/>
        <v>2.8854166666860692E-2</v>
      </c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17"/>
      <c r="B139" s="17"/>
      <c r="C139" s="18"/>
      <c r="D139" s="18"/>
      <c r="E139" s="6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</sheetData>
  <autoFilter ref="A2:G136"/>
  <mergeCells count="2">
    <mergeCell ref="A1:F1"/>
    <mergeCell ref="L3:N3"/>
  </mergeCells>
  <conditionalFormatting sqref="A139:G143 E68:G68 C3:G67 C69:G138">
    <cfRule type="expression" dxfId="820" priority="14">
      <formula>#REF!&gt;#REF!</formula>
    </cfRule>
    <cfRule type="expression" dxfId="819" priority="15">
      <formula>#REF!&gt;0</formula>
    </cfRule>
    <cfRule type="expression" dxfId="818" priority="16">
      <formula>#REF!&gt;0</formula>
    </cfRule>
  </conditionalFormatting>
  <conditionalFormatting sqref="A3:B6">
    <cfRule type="expression" dxfId="817" priority="12">
      <formula>$P3&gt;0</formula>
    </cfRule>
    <cfRule type="expression" dxfId="816" priority="13">
      <formula>$O3&gt;0</formula>
    </cfRule>
  </conditionalFormatting>
  <conditionalFormatting sqref="E68:G68 A3:G67 A69:G138">
    <cfRule type="expression" dxfId="815" priority="10">
      <formula>NOT(ISBLANK($G3))</formula>
    </cfRule>
  </conditionalFormatting>
  <conditionalFormatting sqref="A108:B110 A26:B40 A44:B44 A48:B50 A56:B58 A62:B63 A83:B91 A95:B95 A75:B78 A69:B69 A66:B66">
    <cfRule type="expression" dxfId="814" priority="17">
      <formula>$P29&gt;0</formula>
    </cfRule>
    <cfRule type="expression" dxfId="813" priority="18">
      <formula>$O29&gt;0</formula>
    </cfRule>
  </conditionalFormatting>
  <conditionalFormatting sqref="A42:B43 A93:B94 A7:B11 A14:B25 A52:B55 A60:B61 A71:B74 A97:B98 A80:B80 A82:B82 A65:B65">
    <cfRule type="expression" dxfId="812" priority="20">
      <formula>$P9&gt;0</formula>
    </cfRule>
    <cfRule type="expression" dxfId="811" priority="21">
      <formula>$O9&gt;0</formula>
    </cfRule>
  </conditionalFormatting>
  <conditionalFormatting sqref="A111:B114 A99:B106 A67:B67">
    <cfRule type="expression" dxfId="810" priority="23">
      <formula>$P71&gt;0</formula>
    </cfRule>
    <cfRule type="expression" dxfId="809" priority="24">
      <formula>$O71&gt;0</formula>
    </cfRule>
  </conditionalFormatting>
  <conditionalFormatting sqref="A115:B117">
    <cfRule type="expression" dxfId="808" priority="26">
      <formula>$P121&gt;0</formula>
    </cfRule>
    <cfRule type="expression" dxfId="807" priority="27">
      <formula>$O121&gt;0</formula>
    </cfRule>
  </conditionalFormatting>
  <conditionalFormatting sqref="A118:B118">
    <cfRule type="expression" dxfId="806" priority="29">
      <formula>$P125&gt;0</formula>
    </cfRule>
    <cfRule type="expression" dxfId="805" priority="30">
      <formula>$O125&gt;0</formula>
    </cfRule>
  </conditionalFormatting>
  <conditionalFormatting sqref="A119:B119">
    <cfRule type="expression" dxfId="804" priority="32">
      <formula>$P127&gt;0</formula>
    </cfRule>
    <cfRule type="expression" dxfId="803" priority="33">
      <formula>$O127&gt;0</formula>
    </cfRule>
  </conditionalFormatting>
  <conditionalFormatting sqref="A130:B138">
    <cfRule type="expression" dxfId="802" priority="35">
      <formula>$P140&gt;0</formula>
    </cfRule>
    <cfRule type="expression" dxfId="801" priority="36">
      <formula>$O140&gt;0</formula>
    </cfRule>
  </conditionalFormatting>
  <conditionalFormatting sqref="A107:B107">
    <cfRule type="expression" dxfId="800" priority="38">
      <formula>#REF!&gt;0</formula>
    </cfRule>
    <cfRule type="expression" dxfId="799" priority="39">
      <formula>#REF!&gt;0</formula>
    </cfRule>
  </conditionalFormatting>
  <conditionalFormatting sqref="A120:B129">
    <cfRule type="expression" dxfId="798" priority="42">
      <formula>$P129&gt;0</formula>
    </cfRule>
    <cfRule type="expression" dxfId="797" priority="43">
      <formula>$O129&gt;0</formula>
    </cfRule>
  </conditionalFormatting>
  <conditionalFormatting sqref="A41:B41 A92:B92">
    <cfRule type="expression" dxfId="796" priority="45">
      <formula>#REF!&gt;0</formula>
    </cfRule>
    <cfRule type="expression" dxfId="795" priority="46">
      <formula>#REF!&gt;0</formula>
    </cfRule>
  </conditionalFormatting>
  <conditionalFormatting sqref="A47:B47 A13:B13">
    <cfRule type="expression" dxfId="794" priority="48">
      <formula>$P14&gt;0</formula>
    </cfRule>
    <cfRule type="expression" dxfId="793" priority="49">
      <formula>$O14&gt;0</formula>
    </cfRule>
  </conditionalFormatting>
  <conditionalFormatting sqref="A45:B46">
    <cfRule type="expression" dxfId="792" priority="50">
      <formula>#REF!&gt;0</formula>
    </cfRule>
    <cfRule type="expression" dxfId="791" priority="51">
      <formula>#REF!&gt;0</formula>
    </cfRule>
  </conditionalFormatting>
  <conditionalFormatting sqref="A12:B12">
    <cfRule type="expression" dxfId="790" priority="54">
      <formula>#REF!&gt;0</formula>
    </cfRule>
    <cfRule type="expression" dxfId="789" priority="55">
      <formula>#REF!&gt;0</formula>
    </cfRule>
  </conditionalFormatting>
  <conditionalFormatting sqref="A51:B51 A59:B59">
    <cfRule type="expression" dxfId="788" priority="57">
      <formula>#REF!&gt;0</formula>
    </cfRule>
    <cfRule type="expression" dxfId="787" priority="58">
      <formula>#REF!&gt;0</formula>
    </cfRule>
  </conditionalFormatting>
  <conditionalFormatting sqref="A64:B64 A70:B70 A81:B81 A96:B96">
    <cfRule type="expression" dxfId="786" priority="61">
      <formula>#REF!&gt;0</formula>
    </cfRule>
    <cfRule type="expression" dxfId="785" priority="62">
      <formula>#REF!&gt;0</formula>
    </cfRule>
  </conditionalFormatting>
  <conditionalFormatting sqref="A79:B79">
    <cfRule type="expression" dxfId="784" priority="64">
      <formula>#REF!&gt;0</formula>
    </cfRule>
    <cfRule type="expression" dxfId="783" priority="65">
      <formula>#REF!&gt;0</formula>
    </cfRule>
  </conditionalFormatting>
  <conditionalFormatting sqref="A68:B68">
    <cfRule type="expression" dxfId="782" priority="8">
      <formula>$P68&gt;0</formula>
    </cfRule>
    <cfRule type="expression" dxfId="781" priority="9">
      <formula>$O68&gt;0</formula>
    </cfRule>
  </conditionalFormatting>
  <conditionalFormatting sqref="C68">
    <cfRule type="expression" dxfId="780" priority="5">
      <formula>$P68&gt;0</formula>
    </cfRule>
    <cfRule type="expression" dxfId="779" priority="6">
      <formula>$O68&gt;0</formula>
    </cfRule>
  </conditionalFormatting>
  <conditionalFormatting sqref="D68">
    <cfRule type="expression" dxfId="778" priority="2">
      <formula>$P68&gt;0</formula>
    </cfRule>
    <cfRule type="expression" dxfId="777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083D164-5C0A-48BA-A6D4-75E235AEE1F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EA4E0C89-8ECE-493F-B6AD-A70CF2B3B1E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D862BC67-E9EC-4C3F-A152-343172C9CBA5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9353A608-D860-4665-AC3A-7A88210F495A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D698146C-3CAA-4BF5-8778-A1F3CF04403D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BCEB3F43-5851-45CD-ABF0-E2B460F532E1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19FD673B-A424-4BC1-A8C1-F612554018E8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315FB932-A5E6-4809-95D6-1ED771BAA802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A130:B138</xm:sqref>
        </x14:conditionalFormatting>
        <x14:conditionalFormatting xmlns:xm="http://schemas.microsoft.com/office/excel/2006/main">
          <x14:cfRule type="expression" priority="40" id="{6F3B6E0A-968A-4908-BEEE-137D0851AA21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1C545E5A-F3BF-4B66-865E-08FAC93516E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9C3B534F-01A1-47F7-A5AB-1075196FFC21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A120:B129</xm:sqref>
        </x14:conditionalFormatting>
        <x14:conditionalFormatting xmlns:xm="http://schemas.microsoft.com/office/excel/2006/main">
          <x14:cfRule type="expression" priority="47" id="{C1298988-068D-4043-964B-C546CF55FB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35A047B3-3172-477C-B6C2-6B14ECDCB45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6E7C59A2-6439-43D7-8350-C0866EEF0FC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A5C32E92-F6D3-4739-BC89-C7829A08FD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A444C88A-74F9-415E-A958-9F6296D0CA8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67E1C724-94EA-4755-A8C4-24EAED482B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6A820282-E5D2-4653-AF30-8CA40D584E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6" id="{53E5F0A6-232B-4AC3-AF29-713EBD200166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7" id="{4549AE08-6C7A-4C79-8F8E-00D9AE89BB9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8" id="{2F1D4AC2-E04B-46D2-BA95-7233E8410C99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DB8251AD-3A73-4CF6-A87C-127CEAC3F302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E643A29C-ECE7-44F6-B81E-F5A9FA1B2A49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C12CA6AF-42B7-4BD7-9CB6-7F29F98436F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topLeftCell="A70"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- 2016-05-24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2795</v>
      </c>
      <c r="B3" s="6">
        <v>4009</v>
      </c>
      <c r="C3" s="18">
        <v>42514.133125</v>
      </c>
      <c r="D3" s="18">
        <v>42514.163668981484</v>
      </c>
      <c r="E3" s="15" t="str">
        <f>IF(ISEVEN(B3),(B3-1)&amp;"/"&amp;B3,B3&amp;"/"&amp;(B3+1))</f>
        <v>4009/4010</v>
      </c>
      <c r="F3" s="15">
        <f>D3-C3</f>
        <v>3.054398148378823E-2</v>
      </c>
      <c r="G3" s="10"/>
      <c r="J3" s="20">
        <v>42514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6" t="s">
        <v>2796</v>
      </c>
      <c r="B4" s="6">
        <v>4041</v>
      </c>
      <c r="C4" s="18">
        <v>42514.171180555553</v>
      </c>
      <c r="D4" s="18">
        <v>42514.204386574071</v>
      </c>
      <c r="E4" s="15" t="str">
        <f t="shared" ref="E4:E64" si="0">IF(ISEVEN(B4),(B4-1)&amp;"/"&amp;B4,B4&amp;"/"&amp;(B4+1))</f>
        <v>4041/4042</v>
      </c>
      <c r="F4" s="15">
        <f t="shared" ref="F4:F64" si="1">D4-C4</f>
        <v>3.3206018517375924E-2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2797</v>
      </c>
      <c r="B5" s="6">
        <v>4031</v>
      </c>
      <c r="C5" s="18">
        <v>42514.160104166665</v>
      </c>
      <c r="D5" s="18">
        <v>42514.18377314815</v>
      </c>
      <c r="E5" s="15" t="str">
        <f t="shared" si="0"/>
        <v>4031/4032</v>
      </c>
      <c r="F5" s="15">
        <f t="shared" si="1"/>
        <v>2.3668981484661344E-2</v>
      </c>
      <c r="G5" s="10" t="s">
        <v>1663</v>
      </c>
      <c r="J5" s="22" t="s">
        <v>7</v>
      </c>
      <c r="K5" s="24">
        <f>COUNTA(F3:F947)</f>
        <v>117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2798</v>
      </c>
      <c r="B6" s="6">
        <v>4037</v>
      </c>
      <c r="C6" s="18">
        <v>42514.193425925929</v>
      </c>
      <c r="D6" s="18">
        <v>42514.222511574073</v>
      </c>
      <c r="E6" s="15" t="str">
        <f t="shared" si="0"/>
        <v>4037/4038</v>
      </c>
      <c r="F6" s="15">
        <f t="shared" si="1"/>
        <v>2.9085648144246079E-2</v>
      </c>
      <c r="G6" s="10"/>
      <c r="J6" s="22" t="s">
        <v>15</v>
      </c>
      <c r="K6" s="24">
        <v>92</v>
      </c>
      <c r="L6" s="25">
        <v>42.115099714529642</v>
      </c>
      <c r="M6" s="25">
        <v>25.833333337213844</v>
      </c>
      <c r="N6" s="25">
        <v>193.56666667386889</v>
      </c>
    </row>
    <row r="7" spans="1:65" s="2" customFormat="1" x14ac:dyDescent="0.25">
      <c r="A7" s="6" t="s">
        <v>2799</v>
      </c>
      <c r="B7" s="6">
        <v>4011</v>
      </c>
      <c r="C7" s="18">
        <v>42514.171782407408</v>
      </c>
      <c r="D7" s="18">
        <v>42514.202800925923</v>
      </c>
      <c r="E7" s="15" t="str">
        <f t="shared" si="0"/>
        <v>4011/4012</v>
      </c>
      <c r="F7" s="15">
        <f t="shared" si="1"/>
        <v>3.1018518515338656E-2</v>
      </c>
      <c r="G7" s="10"/>
      <c r="J7" s="22" t="s">
        <v>9</v>
      </c>
      <c r="K7" s="29">
        <f>K6/K5</f>
        <v>0.78632478632478631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2800</v>
      </c>
      <c r="B8" s="6">
        <v>4019</v>
      </c>
      <c r="C8" s="18">
        <v>42514.215208333335</v>
      </c>
      <c r="D8" s="18">
        <v>42514.243356481478</v>
      </c>
      <c r="E8" s="15" t="str">
        <f t="shared" si="0"/>
        <v>4019/4020</v>
      </c>
      <c r="F8" s="15">
        <f t="shared" si="1"/>
        <v>2.8148148143372964E-2</v>
      </c>
      <c r="G8" s="10"/>
      <c r="J8" s="22" t="s">
        <v>16</v>
      </c>
      <c r="K8" s="24">
        <v>25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2801</v>
      </c>
      <c r="B9" s="6">
        <v>4027</v>
      </c>
      <c r="C9" s="18">
        <v>42514.181875000002</v>
      </c>
      <c r="D9" s="18">
        <v>42514.213946759257</v>
      </c>
      <c r="E9" s="15" t="str">
        <f t="shared" si="0"/>
        <v>4027/4028</v>
      </c>
      <c r="F9" s="15">
        <f t="shared" si="1"/>
        <v>3.2071759254904464E-2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2802</v>
      </c>
      <c r="B10" s="6">
        <v>4028</v>
      </c>
      <c r="C10" s="18">
        <v>42514.224733796298</v>
      </c>
      <c r="D10" s="18">
        <v>42514.254687499997</v>
      </c>
      <c r="E10" s="15" t="str">
        <f t="shared" si="0"/>
        <v>4027/4028</v>
      </c>
      <c r="F10" s="15">
        <f t="shared" si="1"/>
        <v>2.9953703698993195E-2</v>
      </c>
      <c r="G10" s="10"/>
    </row>
    <row r="11" spans="1:65" s="2" customFormat="1" x14ac:dyDescent="0.25">
      <c r="A11" s="6" t="s">
        <v>2803</v>
      </c>
      <c r="B11" s="6">
        <v>4044</v>
      </c>
      <c r="C11" s="18">
        <v>42514.191319444442</v>
      </c>
      <c r="D11" s="18">
        <v>42514.225208333337</v>
      </c>
      <c r="E11" s="15" t="str">
        <f t="shared" si="0"/>
        <v>4043/4044</v>
      </c>
      <c r="F11" s="15">
        <f t="shared" si="1"/>
        <v>3.3888888894580305E-2</v>
      </c>
      <c r="G11" s="10"/>
    </row>
    <row r="12" spans="1:65" s="2" customFormat="1" x14ac:dyDescent="0.25">
      <c r="A12" s="6" t="s">
        <v>2804</v>
      </c>
      <c r="B12" s="6">
        <v>4043</v>
      </c>
      <c r="C12" s="18">
        <v>42514.232986111114</v>
      </c>
      <c r="D12" s="18">
        <v>42514.265740740739</v>
      </c>
      <c r="E12" s="15" t="str">
        <f t="shared" si="0"/>
        <v>4043/4044</v>
      </c>
      <c r="F12" s="15">
        <f t="shared" si="1"/>
        <v>3.2754629624832887E-2</v>
      </c>
      <c r="G12" s="10"/>
    </row>
    <row r="13" spans="1:65" s="2" customFormat="1" x14ac:dyDescent="0.25">
      <c r="A13" s="6" t="s">
        <v>2805</v>
      </c>
      <c r="B13" s="6">
        <v>4009</v>
      </c>
      <c r="C13" s="18">
        <v>42514.209699074076</v>
      </c>
      <c r="D13" s="18">
        <v>42514.235775462963</v>
      </c>
      <c r="E13" s="15" t="str">
        <f t="shared" si="0"/>
        <v>4009/4010</v>
      </c>
      <c r="F13" s="15">
        <f t="shared" si="1"/>
        <v>2.6076388887304347E-2</v>
      </c>
      <c r="G13" s="10"/>
    </row>
    <row r="14" spans="1:65" s="2" customFormat="1" x14ac:dyDescent="0.25">
      <c r="A14" s="6" t="s">
        <v>2806</v>
      </c>
      <c r="B14" s="6">
        <v>4010</v>
      </c>
      <c r="C14" s="18">
        <v>42514.245358796295</v>
      </c>
      <c r="D14" s="18">
        <v>42514.275949074072</v>
      </c>
      <c r="E14" s="15" t="str">
        <f t="shared" si="0"/>
        <v>4009/4010</v>
      </c>
      <c r="F14" s="15">
        <f t="shared" si="1"/>
        <v>3.0590277776354924E-2</v>
      </c>
      <c r="G14" s="10"/>
    </row>
    <row r="15" spans="1:65" s="2" customFormat="1" x14ac:dyDescent="0.25">
      <c r="A15" s="6" t="s">
        <v>2807</v>
      </c>
      <c r="B15" s="6">
        <v>4042</v>
      </c>
      <c r="C15" s="18">
        <v>42514.213506944441</v>
      </c>
      <c r="D15" s="18">
        <v>42514.246724537035</v>
      </c>
      <c r="E15" s="15" t="str">
        <f t="shared" si="0"/>
        <v>4041/4042</v>
      </c>
      <c r="F15" s="15">
        <f t="shared" si="1"/>
        <v>3.3217592594155576E-2</v>
      </c>
      <c r="G15" s="10"/>
    </row>
    <row r="16" spans="1:65" s="2" customFormat="1" x14ac:dyDescent="0.25">
      <c r="A16" s="6" t="s">
        <v>2808</v>
      </c>
      <c r="B16" s="6">
        <v>4041</v>
      </c>
      <c r="C16" s="18">
        <v>42514.254745370374</v>
      </c>
      <c r="D16" s="18">
        <v>42514.285636574074</v>
      </c>
      <c r="E16" s="15" t="str">
        <f t="shared" si="0"/>
        <v>4041/4042</v>
      </c>
      <c r="F16" s="15">
        <f t="shared" si="1"/>
        <v>3.089120369986631E-2</v>
      </c>
      <c r="G16" s="10"/>
    </row>
    <row r="17" spans="1:7" s="2" customFormat="1" x14ac:dyDescent="0.25">
      <c r="A17" s="6" t="s">
        <v>2809</v>
      </c>
      <c r="B17" s="6">
        <v>4031</v>
      </c>
      <c r="C17" s="18">
        <v>42514.229421296295</v>
      </c>
      <c r="D17" s="18">
        <v>42514.256388888891</v>
      </c>
      <c r="E17" s="15" t="str">
        <f t="shared" si="0"/>
        <v>4031/4032</v>
      </c>
      <c r="F17" s="15">
        <f t="shared" si="1"/>
        <v>2.6967592595610768E-2</v>
      </c>
      <c r="G17" s="10"/>
    </row>
    <row r="18" spans="1:7" s="2" customFormat="1" x14ac:dyDescent="0.25">
      <c r="A18" s="6" t="s">
        <v>2810</v>
      </c>
      <c r="B18" s="6">
        <v>4032</v>
      </c>
      <c r="C18" s="18">
        <v>42514.265787037039</v>
      </c>
      <c r="D18" s="18">
        <v>42514.297048611108</v>
      </c>
      <c r="E18" s="15" t="str">
        <f t="shared" si="0"/>
        <v>4031/4032</v>
      </c>
      <c r="F18" s="15">
        <f t="shared" si="1"/>
        <v>3.1261574069503695E-2</v>
      </c>
      <c r="G18" s="10"/>
    </row>
    <row r="19" spans="1:7" s="2" customFormat="1" x14ac:dyDescent="0.25">
      <c r="A19" s="6" t="s">
        <v>2811</v>
      </c>
      <c r="B19" s="6">
        <v>4038</v>
      </c>
      <c r="C19" s="18">
        <v>42514.233483796299</v>
      </c>
      <c r="D19" s="18">
        <v>42514.266331018516</v>
      </c>
      <c r="E19" s="15" t="str">
        <f t="shared" si="0"/>
        <v>4037/4038</v>
      </c>
      <c r="F19" s="15">
        <f t="shared" si="1"/>
        <v>3.2847222217242233E-2</v>
      </c>
      <c r="G19" s="10"/>
    </row>
    <row r="20" spans="1:7" s="2" customFormat="1" x14ac:dyDescent="0.25">
      <c r="A20" s="6" t="s">
        <v>2812</v>
      </c>
      <c r="B20" s="6">
        <v>4037</v>
      </c>
      <c r="C20" s="18">
        <v>42514.278043981481</v>
      </c>
      <c r="D20" s="18">
        <v>42514.306018518517</v>
      </c>
      <c r="E20" s="15" t="str">
        <f t="shared" si="0"/>
        <v>4037/4038</v>
      </c>
      <c r="F20" s="15">
        <f t="shared" si="1"/>
        <v>2.7974537035333924E-2</v>
      </c>
      <c r="G20" s="10"/>
    </row>
    <row r="21" spans="1:7" s="2" customFormat="1" x14ac:dyDescent="0.25">
      <c r="A21" s="6" t="s">
        <v>2813</v>
      </c>
      <c r="B21" s="6">
        <v>4011</v>
      </c>
      <c r="C21" s="18">
        <v>42514.249016203707</v>
      </c>
      <c r="D21" s="18">
        <v>42514.278460648151</v>
      </c>
      <c r="E21" s="15" t="str">
        <f t="shared" si="0"/>
        <v>4011/4012</v>
      </c>
      <c r="F21" s="15">
        <f t="shared" si="1"/>
        <v>2.9444444444379769E-2</v>
      </c>
      <c r="G21" s="10"/>
    </row>
    <row r="22" spans="1:7" s="2" customFormat="1" x14ac:dyDescent="0.25">
      <c r="A22" s="6" t="s">
        <v>2814</v>
      </c>
      <c r="B22" s="6">
        <v>4012</v>
      </c>
      <c r="C22" s="18">
        <v>42514.288171296299</v>
      </c>
      <c r="D22" s="18">
        <v>42514.315520833334</v>
      </c>
      <c r="E22" s="15" t="str">
        <f t="shared" si="0"/>
        <v>4011/4012</v>
      </c>
      <c r="F22" s="15">
        <f t="shared" si="1"/>
        <v>2.7349537034751847E-2</v>
      </c>
      <c r="G22" s="10"/>
    </row>
    <row r="23" spans="1:7" s="2" customFormat="1" x14ac:dyDescent="0.25">
      <c r="A23" s="6" t="s">
        <v>2815</v>
      </c>
      <c r="B23" s="6">
        <v>4027</v>
      </c>
      <c r="C23" s="18">
        <v>42514.258113425924</v>
      </c>
      <c r="D23" s="18">
        <v>42514.286979166667</v>
      </c>
      <c r="E23" s="15" t="str">
        <f t="shared" si="0"/>
        <v>4027/4028</v>
      </c>
      <c r="F23" s="15">
        <f t="shared" si="1"/>
        <v>2.8865740743640345E-2</v>
      </c>
      <c r="G23" s="10"/>
    </row>
    <row r="24" spans="1:7" s="2" customFormat="1" x14ac:dyDescent="0.25">
      <c r="A24" s="6" t="s">
        <v>2816</v>
      </c>
      <c r="B24" s="6">
        <v>4028</v>
      </c>
      <c r="C24" s="18">
        <v>42514.296481481484</v>
      </c>
      <c r="D24" s="18">
        <v>42514.327638888892</v>
      </c>
      <c r="E24" s="15" t="str">
        <f t="shared" si="0"/>
        <v>4027/4028</v>
      </c>
      <c r="F24" s="15">
        <f t="shared" si="1"/>
        <v>3.1157407407590654E-2</v>
      </c>
      <c r="G24" s="10"/>
    </row>
    <row r="25" spans="1:7" s="2" customFormat="1" x14ac:dyDescent="0.25">
      <c r="A25" s="6" t="s">
        <v>2817</v>
      </c>
      <c r="B25" s="6">
        <v>4044</v>
      </c>
      <c r="C25" s="18">
        <v>42514.268148148149</v>
      </c>
      <c r="D25" s="18">
        <v>42514.296817129631</v>
      </c>
      <c r="E25" s="15" t="str">
        <f t="shared" si="0"/>
        <v>4043/4044</v>
      </c>
      <c r="F25" s="15">
        <f t="shared" si="1"/>
        <v>2.8668981482042E-2</v>
      </c>
      <c r="G25" s="10"/>
    </row>
    <row r="26" spans="1:7" s="2" customFormat="1" x14ac:dyDescent="0.25">
      <c r="A26" s="6" t="s">
        <v>2818</v>
      </c>
      <c r="B26" s="6">
        <v>4043</v>
      </c>
      <c r="C26" s="18">
        <v>42514.304444444446</v>
      </c>
      <c r="D26" s="18">
        <v>42514.337442129632</v>
      </c>
      <c r="E26" s="15" t="str">
        <f t="shared" si="0"/>
        <v>4043/4044</v>
      </c>
      <c r="F26" s="15">
        <f t="shared" si="1"/>
        <v>3.2997685186273884E-2</v>
      </c>
      <c r="G26" s="10"/>
    </row>
    <row r="27" spans="1:7" s="2" customFormat="1" x14ac:dyDescent="0.25">
      <c r="A27" s="6" t="s">
        <v>2819</v>
      </c>
      <c r="B27" s="6">
        <v>4009</v>
      </c>
      <c r="C27" s="18">
        <v>42514.278703703705</v>
      </c>
      <c r="D27" s="18">
        <v>42514.307187500002</v>
      </c>
      <c r="E27" s="15" t="str">
        <f t="shared" si="0"/>
        <v>4009/4010</v>
      </c>
      <c r="F27" s="15">
        <f t="shared" si="1"/>
        <v>2.8483796297223307E-2</v>
      </c>
      <c r="G27" s="10"/>
    </row>
    <row r="28" spans="1:7" s="2" customFormat="1" x14ac:dyDescent="0.25">
      <c r="A28" s="6" t="s">
        <v>2820</v>
      </c>
      <c r="B28" s="6">
        <v>4010</v>
      </c>
      <c r="C28" s="18">
        <v>42514.317233796297</v>
      </c>
      <c r="D28" s="18">
        <v>42514.347418981481</v>
      </c>
      <c r="E28" s="15" t="str">
        <f t="shared" si="0"/>
        <v>4009/4010</v>
      </c>
      <c r="F28" s="15">
        <f t="shared" si="1"/>
        <v>3.0185185183654539E-2</v>
      </c>
      <c r="G28" s="10"/>
    </row>
    <row r="29" spans="1:7" s="2" customFormat="1" x14ac:dyDescent="0.25">
      <c r="A29" s="6" t="s">
        <v>2821</v>
      </c>
      <c r="B29" s="6">
        <v>4042</v>
      </c>
      <c r="C29" s="18">
        <v>42514.290439814817</v>
      </c>
      <c r="D29" s="18">
        <v>42514.31795138889</v>
      </c>
      <c r="E29" s="15" t="str">
        <f t="shared" si="0"/>
        <v>4041/4042</v>
      </c>
      <c r="F29" s="15">
        <f t="shared" si="1"/>
        <v>2.7511574073287193E-2</v>
      </c>
      <c r="G29" s="10"/>
    </row>
    <row r="30" spans="1:7" s="2" customFormat="1" x14ac:dyDescent="0.25">
      <c r="A30" s="6" t="s">
        <v>2822</v>
      </c>
      <c r="B30" s="6">
        <v>4041</v>
      </c>
      <c r="C30" s="18">
        <v>42514.324803240743</v>
      </c>
      <c r="D30" s="18">
        <v>42514.358576388891</v>
      </c>
      <c r="E30" s="15" t="str">
        <f t="shared" si="0"/>
        <v>4041/4042</v>
      </c>
      <c r="F30" s="15">
        <f t="shared" si="1"/>
        <v>3.3773148148611654E-2</v>
      </c>
      <c r="G30" s="10"/>
    </row>
    <row r="31" spans="1:7" s="2" customFormat="1" x14ac:dyDescent="0.25">
      <c r="A31" s="6" t="s">
        <v>2823</v>
      </c>
      <c r="B31" s="6">
        <v>4031</v>
      </c>
      <c r="C31" s="18">
        <v>42514.302256944444</v>
      </c>
      <c r="D31" s="18">
        <v>42514.328703703701</v>
      </c>
      <c r="E31" s="15" t="str">
        <f t="shared" si="0"/>
        <v>4031/4032</v>
      </c>
      <c r="F31" s="15">
        <f t="shared" si="1"/>
        <v>2.6446759256941732E-2</v>
      </c>
      <c r="G31" s="10"/>
    </row>
    <row r="32" spans="1:7" s="2" customFormat="1" x14ac:dyDescent="0.25">
      <c r="A32" s="6" t="s">
        <v>2824</v>
      </c>
      <c r="B32" s="6">
        <v>4032</v>
      </c>
      <c r="C32" s="18">
        <v>42514.336782407408</v>
      </c>
      <c r="D32" s="18">
        <v>42514.369155092594</v>
      </c>
      <c r="E32" s="15" t="str">
        <f t="shared" si="0"/>
        <v>4031/4032</v>
      </c>
      <c r="F32" s="15">
        <f t="shared" si="1"/>
        <v>3.2372685185691807E-2</v>
      </c>
      <c r="G32" s="10"/>
    </row>
    <row r="33" spans="1:7" s="2" customFormat="1" x14ac:dyDescent="0.25">
      <c r="A33" s="6" t="s">
        <v>2825</v>
      </c>
      <c r="B33" s="6">
        <v>4038</v>
      </c>
      <c r="C33" s="18">
        <v>42514.309490740743</v>
      </c>
      <c r="D33" s="18">
        <v>42514.339641203704</v>
      </c>
      <c r="E33" s="15" t="str">
        <f t="shared" si="0"/>
        <v>4037/4038</v>
      </c>
      <c r="F33" s="15">
        <f t="shared" si="1"/>
        <v>3.015046296059154E-2</v>
      </c>
      <c r="G33" s="10"/>
    </row>
    <row r="34" spans="1:7" s="2" customFormat="1" x14ac:dyDescent="0.25">
      <c r="A34" s="6" t="s">
        <v>2826</v>
      </c>
      <c r="B34" s="6">
        <v>4037</v>
      </c>
      <c r="C34" s="18">
        <v>42514.346655092595</v>
      </c>
      <c r="D34" s="18">
        <v>42514.379502314812</v>
      </c>
      <c r="E34" s="15" t="str">
        <f t="shared" si="0"/>
        <v>4037/4038</v>
      </c>
      <c r="F34" s="15">
        <f t="shared" si="1"/>
        <v>3.2847222217242233E-2</v>
      </c>
      <c r="G34" s="10"/>
    </row>
    <row r="35" spans="1:7" s="2" customFormat="1" x14ac:dyDescent="0.25">
      <c r="A35" s="6" t="s">
        <v>2827</v>
      </c>
      <c r="B35" s="6">
        <v>4011</v>
      </c>
      <c r="C35" s="18">
        <v>42514.321944444448</v>
      </c>
      <c r="D35" s="18">
        <v>42514.348229166666</v>
      </c>
      <c r="E35" s="15" t="str">
        <f t="shared" si="0"/>
        <v>4011/4012</v>
      </c>
      <c r="F35" s="15">
        <f t="shared" si="1"/>
        <v>2.6284722218406387E-2</v>
      </c>
      <c r="G35" s="10"/>
    </row>
    <row r="36" spans="1:7" s="2" customFormat="1" x14ac:dyDescent="0.25">
      <c r="A36" s="6" t="s">
        <v>2828</v>
      </c>
      <c r="B36" s="6">
        <v>4012</v>
      </c>
      <c r="C36" s="18">
        <v>42514.361620370371</v>
      </c>
      <c r="D36" s="18">
        <v>42514.388136574074</v>
      </c>
      <c r="E36" s="15" t="str">
        <f t="shared" si="0"/>
        <v>4011/4012</v>
      </c>
      <c r="F36" s="15">
        <f t="shared" si="1"/>
        <v>2.6516203703067731E-2</v>
      </c>
      <c r="G36" s="10"/>
    </row>
    <row r="37" spans="1:7" s="2" customFormat="1" x14ac:dyDescent="0.25">
      <c r="A37" s="6" t="s">
        <v>2829</v>
      </c>
      <c r="B37" s="6">
        <v>4027</v>
      </c>
      <c r="C37" s="18">
        <v>42514.331944444442</v>
      </c>
      <c r="D37" s="18">
        <v>42514.360300925924</v>
      </c>
      <c r="E37" s="15" t="str">
        <f t="shared" si="0"/>
        <v>4027/4028</v>
      </c>
      <c r="F37" s="15">
        <f t="shared" si="1"/>
        <v>2.8356481481750961E-2</v>
      </c>
      <c r="G37" s="10"/>
    </row>
    <row r="38" spans="1:7" s="2" customFormat="1" x14ac:dyDescent="0.25">
      <c r="A38" s="6" t="s">
        <v>2830</v>
      </c>
      <c r="B38" s="6">
        <v>4028</v>
      </c>
      <c r="C38" s="18">
        <v>42514.367581018516</v>
      </c>
      <c r="D38" s="18">
        <v>42514.40053240741</v>
      </c>
      <c r="E38" s="15" t="str">
        <f t="shared" si="0"/>
        <v>4027/4028</v>
      </c>
      <c r="F38" s="15">
        <f t="shared" si="1"/>
        <v>3.295138889370719E-2</v>
      </c>
      <c r="G38" s="10"/>
    </row>
    <row r="39" spans="1:7" s="2" customFormat="1" x14ac:dyDescent="0.25">
      <c r="A39" s="6" t="s">
        <v>2831</v>
      </c>
      <c r="B39" s="6">
        <v>4044</v>
      </c>
      <c r="C39" s="18">
        <v>42514.350613425922</v>
      </c>
      <c r="D39" s="18">
        <v>42514.377268518518</v>
      </c>
      <c r="E39" s="15" t="str">
        <f t="shared" si="0"/>
        <v>4043/4044</v>
      </c>
      <c r="F39" s="15">
        <f t="shared" si="1"/>
        <v>2.6655092595319729E-2</v>
      </c>
      <c r="G39" s="10"/>
    </row>
    <row r="40" spans="1:7" s="2" customFormat="1" x14ac:dyDescent="0.25">
      <c r="A40" s="6" t="s">
        <v>2832</v>
      </c>
      <c r="B40" s="6">
        <v>4043</v>
      </c>
      <c r="C40" s="18">
        <v>42514.379826388889</v>
      </c>
      <c r="D40" s="18">
        <v>42514.400081018517</v>
      </c>
      <c r="E40" s="15" t="str">
        <f t="shared" si="0"/>
        <v>4043/4044</v>
      </c>
      <c r="F40" s="15">
        <f t="shared" si="1"/>
        <v>2.025462962774327E-2</v>
      </c>
      <c r="G40" s="10" t="s">
        <v>2912</v>
      </c>
    </row>
    <row r="41" spans="1:7" s="2" customFormat="1" x14ac:dyDescent="0.25">
      <c r="A41" s="6" t="s">
        <v>2833</v>
      </c>
      <c r="B41" s="6">
        <v>4009</v>
      </c>
      <c r="C41" s="18">
        <v>42514.350046296298</v>
      </c>
      <c r="D41" s="18">
        <v>42514.380543981482</v>
      </c>
      <c r="E41" s="15" t="str">
        <f t="shared" si="0"/>
        <v>4009/4010</v>
      </c>
      <c r="F41" s="15">
        <f t="shared" si="1"/>
        <v>3.0497685183945578E-2</v>
      </c>
      <c r="G41" s="10"/>
    </row>
    <row r="42" spans="1:7" s="2" customFormat="1" x14ac:dyDescent="0.25">
      <c r="A42" s="6" t="s">
        <v>2834</v>
      </c>
      <c r="B42" s="6">
        <v>4010</v>
      </c>
      <c r="C42" s="18">
        <v>42514.389710648145</v>
      </c>
      <c r="D42" s="18">
        <v>42514.421064814815</v>
      </c>
      <c r="E42" s="15" t="str">
        <f t="shared" si="0"/>
        <v>4009/4010</v>
      </c>
      <c r="F42" s="15">
        <f t="shared" si="1"/>
        <v>3.1354166669188999E-2</v>
      </c>
      <c r="G42" s="10"/>
    </row>
    <row r="43" spans="1:7" s="2" customFormat="1" x14ac:dyDescent="0.25">
      <c r="A43" s="6" t="s">
        <v>2835</v>
      </c>
      <c r="B43" s="6">
        <v>4042</v>
      </c>
      <c r="C43" s="18">
        <v>42514.361840277779</v>
      </c>
      <c r="D43" s="18">
        <v>42514.390902777777</v>
      </c>
      <c r="E43" s="15" t="str">
        <f t="shared" si="0"/>
        <v>4041/4042</v>
      </c>
      <c r="F43" s="15">
        <f t="shared" si="1"/>
        <v>2.9062499997962732E-2</v>
      </c>
      <c r="G43" s="10"/>
    </row>
    <row r="44" spans="1:7" s="2" customFormat="1" x14ac:dyDescent="0.25">
      <c r="A44" s="6" t="s">
        <v>2836</v>
      </c>
      <c r="B44" s="6">
        <v>4041</v>
      </c>
      <c r="C44" s="18">
        <v>42514.39640046296</v>
      </c>
      <c r="D44" s="18">
        <v>42514.430995370371</v>
      </c>
      <c r="E44" s="15" t="str">
        <f t="shared" si="0"/>
        <v>4041/4042</v>
      </c>
      <c r="F44" s="15">
        <f t="shared" si="1"/>
        <v>3.4594907410792075E-2</v>
      </c>
      <c r="G44" s="10"/>
    </row>
    <row r="45" spans="1:7" s="2" customFormat="1" x14ac:dyDescent="0.25">
      <c r="A45" s="6" t="s">
        <v>2837</v>
      </c>
      <c r="B45" s="6">
        <v>4031</v>
      </c>
      <c r="C45" s="18">
        <v>42514.37295138889</v>
      </c>
      <c r="D45" s="18">
        <v>42514.401597222219</v>
      </c>
      <c r="E45" s="15" t="str">
        <f t="shared" si="0"/>
        <v>4031/4032</v>
      </c>
      <c r="F45" s="15">
        <f t="shared" si="1"/>
        <v>2.8645833328482695E-2</v>
      </c>
      <c r="G45" s="10"/>
    </row>
    <row r="46" spans="1:7" s="2" customFormat="1" x14ac:dyDescent="0.25">
      <c r="A46" s="6" t="s">
        <v>2838</v>
      </c>
      <c r="B46" s="6">
        <v>4032</v>
      </c>
      <c r="C46" s="18">
        <v>42514.412291666667</v>
      </c>
      <c r="D46" s="18">
        <v>42514.442164351851</v>
      </c>
      <c r="E46" s="15" t="str">
        <f t="shared" si="0"/>
        <v>4031/4032</v>
      </c>
      <c r="F46" s="15">
        <f t="shared" si="1"/>
        <v>2.9872685183363501E-2</v>
      </c>
      <c r="G46" s="10"/>
    </row>
    <row r="47" spans="1:7" s="2" customFormat="1" x14ac:dyDescent="0.25">
      <c r="A47" s="6" t="s">
        <v>2839</v>
      </c>
      <c r="B47" s="6">
        <v>4038</v>
      </c>
      <c r="C47" s="18">
        <v>42514.3825462963</v>
      </c>
      <c r="D47" s="18">
        <v>42514.410833333335</v>
      </c>
      <c r="E47" s="15" t="str">
        <f t="shared" si="0"/>
        <v>4037/4038</v>
      </c>
      <c r="F47" s="15">
        <f t="shared" si="1"/>
        <v>2.8287037035624962E-2</v>
      </c>
      <c r="G47" s="10"/>
    </row>
    <row r="48" spans="1:7" s="2" customFormat="1" x14ac:dyDescent="0.25">
      <c r="A48" s="6" t="s">
        <v>2840</v>
      </c>
      <c r="B48" s="6">
        <v>4037</v>
      </c>
      <c r="C48" s="18">
        <v>42514.418726851851</v>
      </c>
      <c r="D48" s="18">
        <v>42514.451469907406</v>
      </c>
      <c r="E48" s="15" t="str">
        <f t="shared" si="0"/>
        <v>4037/4038</v>
      </c>
      <c r="F48" s="15">
        <f t="shared" si="1"/>
        <v>3.2743055555329192E-2</v>
      </c>
      <c r="G48" s="10"/>
    </row>
    <row r="49" spans="1:7" s="2" customFormat="1" x14ac:dyDescent="0.25">
      <c r="A49" s="6" t="s">
        <v>2841</v>
      </c>
      <c r="B49" s="6">
        <v>4011</v>
      </c>
      <c r="C49" s="18">
        <v>42514.393530092595</v>
      </c>
      <c r="D49" s="18">
        <v>42514.42082175926</v>
      </c>
      <c r="E49" s="15" t="str">
        <f t="shared" si="0"/>
        <v>4011/4012</v>
      </c>
      <c r="F49" s="15">
        <f t="shared" si="1"/>
        <v>2.7291666665405501E-2</v>
      </c>
      <c r="G49" s="10"/>
    </row>
    <row r="50" spans="1:7" s="2" customFormat="1" x14ac:dyDescent="0.25">
      <c r="A50" s="6" t="s">
        <v>2842</v>
      </c>
      <c r="B50" s="6">
        <v>4012</v>
      </c>
      <c r="C50" s="18">
        <v>42514.430335648147</v>
      </c>
      <c r="D50" s="18">
        <v>42514.462534722225</v>
      </c>
      <c r="E50" s="15" t="str">
        <f t="shared" si="0"/>
        <v>4011/4012</v>
      </c>
      <c r="F50" s="15">
        <f t="shared" si="1"/>
        <v>3.2199074077652767E-2</v>
      </c>
      <c r="G50" s="10"/>
    </row>
    <row r="51" spans="1:7" s="2" customFormat="1" x14ac:dyDescent="0.25">
      <c r="A51" s="6" t="s">
        <v>2843</v>
      </c>
      <c r="B51" s="6">
        <v>4027</v>
      </c>
      <c r="C51" s="18">
        <v>42514.403414351851</v>
      </c>
      <c r="D51" s="18">
        <v>42514.432835648149</v>
      </c>
      <c r="E51" s="15" t="str">
        <f t="shared" si="0"/>
        <v>4027/4028</v>
      </c>
      <c r="F51" s="15">
        <f t="shared" si="1"/>
        <v>2.9421296298096422E-2</v>
      </c>
      <c r="G51" s="10"/>
    </row>
    <row r="52" spans="1:7" s="2" customFormat="1" x14ac:dyDescent="0.25">
      <c r="A52" s="6" t="s">
        <v>2844</v>
      </c>
      <c r="B52" s="6">
        <v>4028</v>
      </c>
      <c r="C52" s="18">
        <v>42514.440520833334</v>
      </c>
      <c r="D52" s="18">
        <v>42514.474687499998</v>
      </c>
      <c r="E52" s="15" t="str">
        <f t="shared" si="0"/>
        <v>4027/4028</v>
      </c>
      <c r="F52" s="15">
        <f t="shared" si="1"/>
        <v>3.4166666664532386E-2</v>
      </c>
      <c r="G52" s="10"/>
    </row>
    <row r="53" spans="1:7" s="2" customFormat="1" x14ac:dyDescent="0.25">
      <c r="A53" s="6" t="s">
        <v>2845</v>
      </c>
      <c r="B53" s="6">
        <v>4044</v>
      </c>
      <c r="C53" s="18">
        <v>42514.41511574074</v>
      </c>
      <c r="D53" s="18">
        <v>42514.443032407406</v>
      </c>
      <c r="E53" s="15" t="str">
        <f t="shared" si="0"/>
        <v>4043/4044</v>
      </c>
      <c r="F53" s="15">
        <f t="shared" si="1"/>
        <v>2.7916666665987577E-2</v>
      </c>
      <c r="G53" s="10"/>
    </row>
    <row r="54" spans="1:7" s="2" customFormat="1" x14ac:dyDescent="0.25">
      <c r="A54" s="6" t="s">
        <v>2846</v>
      </c>
      <c r="B54" s="6">
        <v>4043</v>
      </c>
      <c r="C54" s="18">
        <v>42514.452337962961</v>
      </c>
      <c r="D54" s="18">
        <v>42514.488981481481</v>
      </c>
      <c r="E54" s="15" t="str">
        <f t="shared" si="0"/>
        <v>4043/4044</v>
      </c>
      <c r="F54" s="15">
        <f t="shared" si="1"/>
        <v>3.6643518520577345E-2</v>
      </c>
      <c r="G54" s="10"/>
    </row>
    <row r="55" spans="1:7" s="2" customFormat="1" x14ac:dyDescent="0.25">
      <c r="A55" s="6" t="s">
        <v>2847</v>
      </c>
      <c r="B55" s="6">
        <v>4009</v>
      </c>
      <c r="C55" s="18">
        <v>42514.42728009259</v>
      </c>
      <c r="D55" s="18">
        <v>42514.453263888892</v>
      </c>
      <c r="E55" s="15" t="str">
        <f t="shared" si="0"/>
        <v>4009/4010</v>
      </c>
      <c r="F55" s="15">
        <f t="shared" si="1"/>
        <v>2.5983796302170958E-2</v>
      </c>
      <c r="G55" s="10"/>
    </row>
    <row r="56" spans="1:7" s="2" customFormat="1" x14ac:dyDescent="0.25">
      <c r="A56" s="6" t="s">
        <v>2848</v>
      </c>
      <c r="B56" s="6">
        <v>4010</v>
      </c>
      <c r="C56" s="18">
        <v>42514.461689814816</v>
      </c>
      <c r="D56" s="18">
        <v>42514.496041666665</v>
      </c>
      <c r="E56" s="15" t="str">
        <f t="shared" si="0"/>
        <v>4009/4010</v>
      </c>
      <c r="F56" s="15">
        <f t="shared" si="1"/>
        <v>3.4351851849351078E-2</v>
      </c>
      <c r="G56" s="10"/>
    </row>
    <row r="57" spans="1:7" s="2" customFormat="1" x14ac:dyDescent="0.25">
      <c r="A57" s="6" t="s">
        <v>2849</v>
      </c>
      <c r="B57" s="6">
        <v>4042</v>
      </c>
      <c r="C57" s="18">
        <v>42514.435671296298</v>
      </c>
      <c r="D57" s="18">
        <v>42514.46601851852</v>
      </c>
      <c r="E57" s="15" t="str">
        <f t="shared" si="0"/>
        <v>4041/4042</v>
      </c>
      <c r="F57" s="15">
        <f t="shared" si="1"/>
        <v>3.0347222222189885E-2</v>
      </c>
      <c r="G57" s="10"/>
    </row>
    <row r="58" spans="1:7" s="2" customFormat="1" x14ac:dyDescent="0.25">
      <c r="A58" s="6" t="s">
        <v>2850</v>
      </c>
      <c r="B58" s="6">
        <v>4041</v>
      </c>
      <c r="C58" s="18">
        <v>42514.474259259259</v>
      </c>
      <c r="D58" s="18">
        <v>42514.508136574077</v>
      </c>
      <c r="E58" s="15" t="str">
        <f t="shared" si="0"/>
        <v>4041/4042</v>
      </c>
      <c r="F58" s="15">
        <f t="shared" si="1"/>
        <v>3.3877314817800652E-2</v>
      </c>
      <c r="G58" s="10"/>
    </row>
    <row r="59" spans="1:7" s="2" customFormat="1" x14ac:dyDescent="0.25">
      <c r="A59" s="6" t="s">
        <v>2851</v>
      </c>
      <c r="B59" s="6">
        <v>4031</v>
      </c>
      <c r="C59" s="18">
        <v>42514.444409722222</v>
      </c>
      <c r="D59" s="18">
        <v>42514.474976851852</v>
      </c>
      <c r="E59" s="15" t="str">
        <f t="shared" si="0"/>
        <v>4031/4032</v>
      </c>
      <c r="F59" s="15">
        <f t="shared" si="1"/>
        <v>3.0567129630071577E-2</v>
      </c>
      <c r="G59" s="10"/>
    </row>
    <row r="60" spans="1:7" s="2" customFormat="1" x14ac:dyDescent="0.25">
      <c r="A60" s="6" t="s">
        <v>2852</v>
      </c>
      <c r="B60" s="6">
        <v>4032</v>
      </c>
      <c r="C60" s="18">
        <v>42514.48065972222</v>
      </c>
      <c r="D60" s="18">
        <v>42514.515717592592</v>
      </c>
      <c r="E60" s="15" t="str">
        <f t="shared" si="0"/>
        <v>4031/4032</v>
      </c>
      <c r="F60" s="15">
        <f t="shared" si="1"/>
        <v>3.5057870372838806E-2</v>
      </c>
      <c r="G60" s="10"/>
    </row>
    <row r="61" spans="1:7" s="2" customFormat="1" x14ac:dyDescent="0.25">
      <c r="A61" s="6" t="s">
        <v>2853</v>
      </c>
      <c r="B61" s="6">
        <v>4038</v>
      </c>
      <c r="C61" s="18">
        <v>42514.455914351849</v>
      </c>
      <c r="D61" s="18">
        <v>42514.490763888891</v>
      </c>
      <c r="E61" s="15" t="str">
        <f t="shared" si="0"/>
        <v>4037/4038</v>
      </c>
      <c r="F61" s="15">
        <f t="shared" si="1"/>
        <v>3.4849537041736767E-2</v>
      </c>
      <c r="G61" s="10"/>
    </row>
    <row r="62" spans="1:7" s="2" customFormat="1" x14ac:dyDescent="0.25">
      <c r="A62" s="6" t="s">
        <v>2854</v>
      </c>
      <c r="B62" s="6">
        <v>4037</v>
      </c>
      <c r="C62" s="18">
        <v>42514.511111111111</v>
      </c>
      <c r="D62" s="18">
        <v>42514.529606481483</v>
      </c>
      <c r="E62" s="15" t="str">
        <f t="shared" si="0"/>
        <v>4037/4038</v>
      </c>
      <c r="F62" s="15">
        <f t="shared" si="1"/>
        <v>1.8495370371965691E-2</v>
      </c>
      <c r="G62" s="10" t="s">
        <v>2913</v>
      </c>
    </row>
    <row r="63" spans="1:7" s="2" customFormat="1" x14ac:dyDescent="0.25">
      <c r="A63" s="6" t="s">
        <v>2855</v>
      </c>
      <c r="B63" s="6">
        <v>4011</v>
      </c>
      <c r="C63" s="18">
        <v>42514.469340277778</v>
      </c>
      <c r="D63" s="18">
        <v>42514.495717592596</v>
      </c>
      <c r="E63" s="15" t="str">
        <f t="shared" si="0"/>
        <v>4011/4012</v>
      </c>
      <c r="F63" s="15">
        <f t="shared" si="1"/>
        <v>2.6377314818091691E-2</v>
      </c>
      <c r="G63" s="10"/>
    </row>
    <row r="64" spans="1:7" s="2" customFormat="1" x14ac:dyDescent="0.25">
      <c r="A64" s="6" t="s">
        <v>2856</v>
      </c>
      <c r="B64" s="6">
        <v>4012</v>
      </c>
      <c r="C64" s="18">
        <v>42514.517638888887</v>
      </c>
      <c r="D64" s="18">
        <v>42514.538182870368</v>
      </c>
      <c r="E64" s="15" t="str">
        <f t="shared" si="0"/>
        <v>4011/4012</v>
      </c>
      <c r="F64" s="15">
        <f t="shared" si="1"/>
        <v>2.0543981481750961E-2</v>
      </c>
      <c r="G64" s="10" t="s">
        <v>2913</v>
      </c>
    </row>
    <row r="65" spans="1:7" s="2" customFormat="1" x14ac:dyDescent="0.25">
      <c r="A65" s="6" t="s">
        <v>2857</v>
      </c>
      <c r="B65" s="6">
        <v>4027</v>
      </c>
      <c r="C65" s="18">
        <v>42514.477673611109</v>
      </c>
      <c r="D65" s="18">
        <v>42514.508912037039</v>
      </c>
      <c r="E65" s="15" t="str">
        <f t="shared" ref="E65:E119" si="2">IF(ISEVEN(B65),(B65-1)&amp;"/"&amp;B65,B65&amp;"/"&amp;(B65+1))</f>
        <v>4027/4028</v>
      </c>
      <c r="F65" s="15">
        <f t="shared" ref="F65:F119" si="3">D65-C65</f>
        <v>3.1238425930496305E-2</v>
      </c>
      <c r="G65" s="10" t="s">
        <v>2913</v>
      </c>
    </row>
    <row r="66" spans="1:7" s="2" customFormat="1" x14ac:dyDescent="0.25">
      <c r="A66" s="6" t="s">
        <v>2858</v>
      </c>
      <c r="B66" s="6">
        <v>4028</v>
      </c>
      <c r="C66" s="18">
        <v>42514.533958333333</v>
      </c>
      <c r="D66" s="18">
        <v>42514.551006944443</v>
      </c>
      <c r="E66" s="15" t="str">
        <f t="shared" si="2"/>
        <v>4027/4028</v>
      </c>
      <c r="F66" s="15">
        <f t="shared" si="3"/>
        <v>1.7048611109203193E-2</v>
      </c>
      <c r="G66" s="10" t="s">
        <v>2913</v>
      </c>
    </row>
    <row r="67" spans="1:7" s="2" customFormat="1" x14ac:dyDescent="0.25">
      <c r="A67" s="6" t="s">
        <v>2859</v>
      </c>
      <c r="B67" s="6">
        <v>4044</v>
      </c>
      <c r="C67" s="18">
        <v>42514.493032407408</v>
      </c>
      <c r="D67" s="18">
        <v>42514.520057870373</v>
      </c>
      <c r="E67" s="15" t="str">
        <f t="shared" si="2"/>
        <v>4043/4044</v>
      </c>
      <c r="F67" s="15">
        <f t="shared" si="3"/>
        <v>2.7025462964957114E-2</v>
      </c>
      <c r="G67" s="10" t="s">
        <v>2913</v>
      </c>
    </row>
    <row r="68" spans="1:7" s="2" customFormat="1" x14ac:dyDescent="0.25">
      <c r="A68" s="6" t="s">
        <v>2860</v>
      </c>
      <c r="B68" s="6">
        <v>4043</v>
      </c>
      <c r="C68" s="18">
        <v>42514.545300925929</v>
      </c>
      <c r="D68" s="18">
        <v>42514.563310185185</v>
      </c>
      <c r="E68" s="15" t="str">
        <f t="shared" si="2"/>
        <v>4043/4044</v>
      </c>
      <c r="F68" s="15">
        <f t="shared" si="3"/>
        <v>1.8009259256359655E-2</v>
      </c>
      <c r="G68" s="10" t="s">
        <v>2913</v>
      </c>
    </row>
    <row r="69" spans="1:7" s="2" customFormat="1" x14ac:dyDescent="0.25">
      <c r="A69" s="6" t="s">
        <v>2861</v>
      </c>
      <c r="B69" s="6">
        <v>4009</v>
      </c>
      <c r="C69" s="18">
        <v>42514.498240740744</v>
      </c>
      <c r="D69" s="18">
        <v>42514.522858796299</v>
      </c>
      <c r="E69" s="15" t="str">
        <f t="shared" si="2"/>
        <v>4009/4010</v>
      </c>
      <c r="F69" s="15">
        <f t="shared" si="3"/>
        <v>2.4618055555038154E-2</v>
      </c>
      <c r="G69" s="10" t="s">
        <v>2913</v>
      </c>
    </row>
    <row r="70" spans="1:7" s="2" customFormat="1" x14ac:dyDescent="0.25">
      <c r="A70" s="6" t="s">
        <v>2862</v>
      </c>
      <c r="B70" s="6">
        <v>4010</v>
      </c>
      <c r="C70" s="18">
        <v>42514.536064814813</v>
      </c>
      <c r="D70" s="18">
        <v>42514.569363425922</v>
      </c>
      <c r="E70" s="15" t="str">
        <f t="shared" si="2"/>
        <v>4009/4010</v>
      </c>
      <c r="F70" s="15">
        <f t="shared" si="3"/>
        <v>3.329861110978527E-2</v>
      </c>
      <c r="G70" s="10"/>
    </row>
    <row r="71" spans="1:7" s="2" customFormat="1" x14ac:dyDescent="0.25">
      <c r="A71" s="6" t="s">
        <v>2863</v>
      </c>
      <c r="B71" s="6">
        <v>4041</v>
      </c>
      <c r="C71" s="18">
        <v>42514.5471875</v>
      </c>
      <c r="D71" s="18">
        <v>42514.579351851855</v>
      </c>
      <c r="E71" s="15" t="str">
        <f t="shared" si="2"/>
        <v>4041/4042</v>
      </c>
      <c r="F71" s="15">
        <f t="shared" si="3"/>
        <v>3.2164351854589768E-2</v>
      </c>
      <c r="G71" s="10" t="s">
        <v>2914</v>
      </c>
    </row>
    <row r="72" spans="1:7" s="2" customFormat="1" x14ac:dyDescent="0.25">
      <c r="A72" s="6" t="s">
        <v>2864</v>
      </c>
      <c r="B72" s="6">
        <v>4031</v>
      </c>
      <c r="C72" s="18">
        <v>42514.518090277779</v>
      </c>
      <c r="D72" s="18">
        <v>42514.549050925925</v>
      </c>
      <c r="E72" s="15" t="str">
        <f t="shared" si="2"/>
        <v>4031/4032</v>
      </c>
      <c r="F72" s="15">
        <f t="shared" si="3"/>
        <v>3.0960648145992309E-2</v>
      </c>
      <c r="G72" s="10"/>
    </row>
    <row r="73" spans="1:7" s="2" customFormat="1" x14ac:dyDescent="0.25">
      <c r="A73" s="6" t="s">
        <v>2865</v>
      </c>
      <c r="B73" s="6">
        <v>4032</v>
      </c>
      <c r="C73" s="18">
        <v>42514.553425925929</v>
      </c>
      <c r="D73" s="18">
        <v>42514.587094907409</v>
      </c>
      <c r="E73" s="15" t="str">
        <f t="shared" si="2"/>
        <v>4031/4032</v>
      </c>
      <c r="F73" s="15">
        <f t="shared" si="3"/>
        <v>3.3668981479422655E-2</v>
      </c>
      <c r="G73" s="10"/>
    </row>
    <row r="74" spans="1:7" s="2" customFormat="1" x14ac:dyDescent="0.25">
      <c r="A74" s="6" t="s">
        <v>2866</v>
      </c>
      <c r="B74" s="6">
        <v>4020</v>
      </c>
      <c r="C74" s="18">
        <v>42514.536898148152</v>
      </c>
      <c r="D74" s="18">
        <v>42514.541076388887</v>
      </c>
      <c r="E74" s="15" t="str">
        <f t="shared" si="2"/>
        <v>4019/4020</v>
      </c>
      <c r="F74" s="15">
        <f t="shared" si="3"/>
        <v>4.1782407352002338E-3</v>
      </c>
      <c r="G74" s="10" t="s">
        <v>2914</v>
      </c>
    </row>
    <row r="75" spans="1:7" s="2" customFormat="1" x14ac:dyDescent="0.25">
      <c r="A75" s="6" t="s">
        <v>2867</v>
      </c>
      <c r="B75" s="6">
        <v>4019</v>
      </c>
      <c r="C75" s="18">
        <v>42514.580081018517</v>
      </c>
      <c r="D75" s="18">
        <v>42514.617835648147</v>
      </c>
      <c r="E75" s="15" t="str">
        <f t="shared" si="2"/>
        <v>4019/4020</v>
      </c>
      <c r="F75" s="15">
        <f t="shared" si="3"/>
        <v>3.77546296294895E-2</v>
      </c>
      <c r="G75" s="10"/>
    </row>
    <row r="76" spans="1:7" s="2" customFormat="1" x14ac:dyDescent="0.25">
      <c r="A76" s="6" t="s">
        <v>2868</v>
      </c>
      <c r="B76" s="6">
        <v>4011</v>
      </c>
      <c r="C76" s="18">
        <v>42514.543182870373</v>
      </c>
      <c r="D76" s="18">
        <v>42514.543275462966</v>
      </c>
      <c r="E76" s="15" t="str">
        <f t="shared" si="2"/>
        <v>4011/4012</v>
      </c>
      <c r="F76" s="15">
        <f t="shared" si="3"/>
        <v>9.2592592409346253E-5</v>
      </c>
      <c r="G76" s="10" t="s">
        <v>785</v>
      </c>
    </row>
    <row r="77" spans="1:7" s="2" customFormat="1" x14ac:dyDescent="0.25">
      <c r="A77" s="6" t="s">
        <v>2869</v>
      </c>
      <c r="B77" s="6">
        <v>4027</v>
      </c>
      <c r="C77" s="18">
        <v>42514.553356481483</v>
      </c>
      <c r="D77" s="18">
        <v>42514.585196759261</v>
      </c>
      <c r="E77" s="15" t="str">
        <f t="shared" si="2"/>
        <v>4027/4028</v>
      </c>
      <c r="F77" s="15">
        <f t="shared" si="3"/>
        <v>3.1840277777519077E-2</v>
      </c>
      <c r="G77" s="10"/>
    </row>
    <row r="78" spans="1:7" s="2" customFormat="1" x14ac:dyDescent="0.25">
      <c r="A78" s="6" t="s">
        <v>2870</v>
      </c>
      <c r="B78" s="6">
        <v>4028</v>
      </c>
      <c r="C78" s="18">
        <v>42514.593692129631</v>
      </c>
      <c r="D78" s="18">
        <v>42514.623263888891</v>
      </c>
      <c r="E78" s="15" t="str">
        <f t="shared" si="2"/>
        <v>4027/4028</v>
      </c>
      <c r="F78" s="15">
        <f t="shared" si="3"/>
        <v>2.9571759259852115E-2</v>
      </c>
      <c r="G78" s="10"/>
    </row>
    <row r="79" spans="1:7" s="2" customFormat="1" x14ac:dyDescent="0.25">
      <c r="A79" s="6" t="s">
        <v>2871</v>
      </c>
      <c r="B79" s="6">
        <v>4044</v>
      </c>
      <c r="C79" s="18">
        <v>42514.568807870368</v>
      </c>
      <c r="D79" s="18">
        <v>42514.597291666665</v>
      </c>
      <c r="E79" s="15" t="str">
        <f t="shared" si="2"/>
        <v>4043/4044</v>
      </c>
      <c r="F79" s="15">
        <f t="shared" si="3"/>
        <v>2.8483796297223307E-2</v>
      </c>
      <c r="G79" s="10"/>
    </row>
    <row r="80" spans="1:7" s="2" customFormat="1" x14ac:dyDescent="0.25">
      <c r="A80" s="6" t="s">
        <v>2872</v>
      </c>
      <c r="B80" s="6">
        <v>4043</v>
      </c>
      <c r="C80" s="18">
        <v>42514.600659722222</v>
      </c>
      <c r="D80" s="18">
        <v>42514.727210648147</v>
      </c>
      <c r="E80" s="15" t="str">
        <f t="shared" si="2"/>
        <v>4043/4044</v>
      </c>
      <c r="F80" s="15">
        <f t="shared" si="3"/>
        <v>0.12655092592467554</v>
      </c>
      <c r="G80" s="10"/>
    </row>
    <row r="81" spans="1:7" s="2" customFormat="1" x14ac:dyDescent="0.25">
      <c r="A81" s="6" t="s">
        <v>2873</v>
      </c>
      <c r="B81" s="6">
        <v>4009</v>
      </c>
      <c r="C81" s="18">
        <v>42514.572002314817</v>
      </c>
      <c r="D81" s="18">
        <v>42514.602731481478</v>
      </c>
      <c r="E81" s="15" t="str">
        <f t="shared" si="2"/>
        <v>4009/4010</v>
      </c>
      <c r="F81" s="15">
        <f t="shared" si="3"/>
        <v>3.0729166661330964E-2</v>
      </c>
      <c r="G81" s="10"/>
    </row>
    <row r="82" spans="1:7" s="2" customFormat="1" x14ac:dyDescent="0.25">
      <c r="A82" s="6" t="s">
        <v>2874</v>
      </c>
      <c r="B82" s="6">
        <v>4010</v>
      </c>
      <c r="C82" s="18">
        <v>42514.609143518515</v>
      </c>
      <c r="D82" s="18">
        <v>42514.743564814817</v>
      </c>
      <c r="E82" s="15" t="str">
        <f t="shared" si="2"/>
        <v>4009/4010</v>
      </c>
      <c r="F82" s="15">
        <f t="shared" si="3"/>
        <v>0.13442129630129784</v>
      </c>
      <c r="G82" s="10"/>
    </row>
    <row r="83" spans="1:7" s="2" customFormat="1" x14ac:dyDescent="0.25">
      <c r="A83" s="6" t="s">
        <v>2875</v>
      </c>
      <c r="B83" s="6">
        <v>4041</v>
      </c>
      <c r="C83" s="18">
        <v>42514.620891203704</v>
      </c>
      <c r="D83" s="18">
        <v>42514.620891203704</v>
      </c>
      <c r="E83" s="15" t="str">
        <f t="shared" si="2"/>
        <v>4041/4042</v>
      </c>
      <c r="F83" s="15">
        <f t="shared" si="3"/>
        <v>0</v>
      </c>
      <c r="G83" s="10" t="s">
        <v>2914</v>
      </c>
    </row>
    <row r="84" spans="1:7" s="2" customFormat="1" x14ac:dyDescent="0.25">
      <c r="A84" s="6" t="s">
        <v>2876</v>
      </c>
      <c r="B84" s="6">
        <v>4031</v>
      </c>
      <c r="C84" s="18">
        <v>42514.589432870373</v>
      </c>
      <c r="D84" s="18">
        <v>42514.621504629627</v>
      </c>
      <c r="E84" s="15" t="str">
        <f t="shared" si="2"/>
        <v>4031/4032</v>
      </c>
      <c r="F84" s="15">
        <f t="shared" si="3"/>
        <v>3.2071759254904464E-2</v>
      </c>
      <c r="G84" s="10"/>
    </row>
    <row r="85" spans="1:7" s="2" customFormat="1" x14ac:dyDescent="0.25">
      <c r="A85" s="6" t="s">
        <v>2877</v>
      </c>
      <c r="B85" s="6">
        <v>4032</v>
      </c>
      <c r="C85" s="18">
        <v>42514.626747685186</v>
      </c>
      <c r="D85" s="18">
        <v>42514.626747685186</v>
      </c>
      <c r="E85" s="15" t="str">
        <f t="shared" si="2"/>
        <v>4031/4032</v>
      </c>
      <c r="F85" s="15">
        <f t="shared" si="3"/>
        <v>0</v>
      </c>
      <c r="G85" s="10" t="s">
        <v>2915</v>
      </c>
    </row>
    <row r="86" spans="1:7" s="2" customFormat="1" x14ac:dyDescent="0.25">
      <c r="A86" s="6" t="s">
        <v>2878</v>
      </c>
      <c r="B86" s="6">
        <v>4024</v>
      </c>
      <c r="C86" s="18">
        <v>42514.609861111108</v>
      </c>
      <c r="D86" s="18">
        <v>42514.64534722222</v>
      </c>
      <c r="E86" s="15" t="str">
        <f t="shared" si="2"/>
        <v>4023/4024</v>
      </c>
      <c r="F86" s="15">
        <f t="shared" si="3"/>
        <v>3.5486111111822538E-2</v>
      </c>
      <c r="G86" s="10" t="s">
        <v>2916</v>
      </c>
    </row>
    <row r="87" spans="1:7" s="2" customFormat="1" x14ac:dyDescent="0.25">
      <c r="A87" s="6" t="s">
        <v>2879</v>
      </c>
      <c r="B87" s="6">
        <v>4023</v>
      </c>
      <c r="C87" s="18">
        <v>42514.648761574077</v>
      </c>
      <c r="D87" s="18">
        <v>42514.66915509259</v>
      </c>
      <c r="E87" s="15" t="str">
        <f t="shared" si="2"/>
        <v>4023/4024</v>
      </c>
      <c r="F87" s="15">
        <f t="shared" si="3"/>
        <v>2.0393518512719311E-2</v>
      </c>
      <c r="G87" s="10" t="s">
        <v>2917</v>
      </c>
    </row>
    <row r="88" spans="1:7" s="2" customFormat="1" x14ac:dyDescent="0.25">
      <c r="A88" s="6" t="s">
        <v>2880</v>
      </c>
      <c r="B88" s="6">
        <v>4012</v>
      </c>
      <c r="C88" s="18">
        <v>42514.838807870372</v>
      </c>
      <c r="D88" s="18">
        <v>42514.856990740744</v>
      </c>
      <c r="E88" s="15" t="str">
        <f t="shared" si="2"/>
        <v>4011/4012</v>
      </c>
      <c r="F88" s="15">
        <f t="shared" si="3"/>
        <v>1.8182870371674653E-2</v>
      </c>
      <c r="G88" s="10"/>
    </row>
    <row r="89" spans="1:7" s="2" customFormat="1" x14ac:dyDescent="0.25">
      <c r="A89" s="6" t="s">
        <v>2881</v>
      </c>
      <c r="B89" s="6">
        <v>4043</v>
      </c>
      <c r="C89" s="18">
        <v>42514.770057870373</v>
      </c>
      <c r="D89" s="18">
        <v>42514.79346064815</v>
      </c>
      <c r="E89" s="15" t="str">
        <f t="shared" si="2"/>
        <v>4043/4044</v>
      </c>
      <c r="F89" s="15">
        <f t="shared" si="3"/>
        <v>2.3402777776937E-2</v>
      </c>
      <c r="G89" s="10"/>
    </row>
    <row r="90" spans="1:7" s="2" customFormat="1" x14ac:dyDescent="0.25">
      <c r="A90" s="6" t="s">
        <v>2882</v>
      </c>
      <c r="B90" s="6">
        <v>4011</v>
      </c>
      <c r="C90" s="18">
        <v>42514.748391203706</v>
      </c>
      <c r="D90" s="18">
        <v>42514.748437499999</v>
      </c>
      <c r="E90" s="15" t="str">
        <f t="shared" si="2"/>
        <v>4011/4012</v>
      </c>
      <c r="F90" s="15">
        <f t="shared" si="3"/>
        <v>4.6296292566694319E-5</v>
      </c>
      <c r="G90" s="10" t="s">
        <v>785</v>
      </c>
    </row>
    <row r="91" spans="1:7" s="2" customFormat="1" x14ac:dyDescent="0.25">
      <c r="A91" s="6" t="s">
        <v>2883</v>
      </c>
      <c r="B91" s="6">
        <v>4012</v>
      </c>
      <c r="C91" s="18">
        <v>42514.777384259258</v>
      </c>
      <c r="D91" s="18">
        <v>42514.797835648147</v>
      </c>
      <c r="E91" s="15" t="str">
        <f t="shared" si="2"/>
        <v>4011/4012</v>
      </c>
      <c r="F91" s="15">
        <f t="shared" si="3"/>
        <v>2.0451388889341615E-2</v>
      </c>
      <c r="G91" s="10"/>
    </row>
    <row r="92" spans="1:7" s="2" customFormat="1" x14ac:dyDescent="0.25">
      <c r="A92" s="6" t="s">
        <v>2884</v>
      </c>
      <c r="B92" s="6">
        <v>4024</v>
      </c>
      <c r="C92" s="18">
        <v>42514.768622685187</v>
      </c>
      <c r="D92" s="18">
        <v>42514.790960648148</v>
      </c>
      <c r="E92" s="15" t="str">
        <f t="shared" si="2"/>
        <v>4023/4024</v>
      </c>
      <c r="F92" s="15">
        <f t="shared" si="3"/>
        <v>2.233796296059154E-2</v>
      </c>
      <c r="G92" s="10"/>
    </row>
    <row r="93" spans="1:7" s="2" customFormat="1" x14ac:dyDescent="0.25">
      <c r="A93" s="6" t="s">
        <v>2885</v>
      </c>
      <c r="B93" s="6">
        <v>4023</v>
      </c>
      <c r="C93" s="18">
        <v>42514.794594907406</v>
      </c>
      <c r="D93" s="18">
        <v>42514.825486111113</v>
      </c>
      <c r="E93" s="15" t="str">
        <f t="shared" si="2"/>
        <v>4023/4024</v>
      </c>
      <c r="F93" s="15">
        <f t="shared" si="3"/>
        <v>3.0891203707142267E-2</v>
      </c>
      <c r="G93" s="10"/>
    </row>
    <row r="94" spans="1:7" s="2" customFormat="1" x14ac:dyDescent="0.25">
      <c r="A94" s="6" t="s">
        <v>2886</v>
      </c>
      <c r="B94" s="6">
        <v>4009</v>
      </c>
      <c r="C94" s="18">
        <v>42514.774837962963</v>
      </c>
      <c r="D94" s="18">
        <v>42514.794768518521</v>
      </c>
      <c r="E94" s="15" t="str">
        <f t="shared" si="2"/>
        <v>4009/4010</v>
      </c>
      <c r="F94" s="15">
        <f t="shared" si="3"/>
        <v>1.9930555557948537E-2</v>
      </c>
      <c r="G94" s="10"/>
    </row>
    <row r="95" spans="1:7" s="2" customFormat="1" x14ac:dyDescent="0.25">
      <c r="A95" s="6" t="s">
        <v>2887</v>
      </c>
      <c r="B95" s="6">
        <v>4010</v>
      </c>
      <c r="C95" s="18">
        <v>42514.804699074077</v>
      </c>
      <c r="D95" s="18">
        <v>42514.835370370369</v>
      </c>
      <c r="E95" s="15" t="str">
        <f t="shared" si="2"/>
        <v>4009/4010</v>
      </c>
      <c r="F95" s="15">
        <f t="shared" si="3"/>
        <v>3.0671296291984618E-2</v>
      </c>
      <c r="G95" s="10"/>
    </row>
    <row r="96" spans="1:7" s="2" customFormat="1" x14ac:dyDescent="0.25">
      <c r="A96" s="6" t="s">
        <v>2888</v>
      </c>
      <c r="B96" s="6">
        <v>4044</v>
      </c>
      <c r="C96" s="18">
        <v>42514.798773148148</v>
      </c>
      <c r="D96" s="18">
        <v>42514.818576388891</v>
      </c>
      <c r="E96" s="15" t="str">
        <f t="shared" si="2"/>
        <v>4043/4044</v>
      </c>
      <c r="F96" s="15">
        <f t="shared" si="3"/>
        <v>1.9803240742476191E-2</v>
      </c>
      <c r="G96" s="10"/>
    </row>
    <row r="97" spans="1:7" s="2" customFormat="1" x14ac:dyDescent="0.25">
      <c r="A97" s="6" t="s">
        <v>2889</v>
      </c>
      <c r="B97" s="6">
        <v>4043</v>
      </c>
      <c r="C97" s="18">
        <v>42514.826145833336</v>
      </c>
      <c r="D97" s="18">
        <v>42514.846608796295</v>
      </c>
      <c r="E97" s="15" t="str">
        <f t="shared" si="2"/>
        <v>4043/4044</v>
      </c>
      <c r="F97" s="15">
        <f t="shared" si="3"/>
        <v>2.046296295884531E-2</v>
      </c>
      <c r="G97" s="10"/>
    </row>
    <row r="98" spans="1:7" s="2" customFormat="1" x14ac:dyDescent="0.25">
      <c r="A98" s="6" t="s">
        <v>2890</v>
      </c>
      <c r="B98" s="6">
        <v>4011</v>
      </c>
      <c r="C98" s="18">
        <v>42514.809629629628</v>
      </c>
      <c r="D98" s="18">
        <v>42514.827916666669</v>
      </c>
      <c r="E98" s="15" t="str">
        <f t="shared" si="2"/>
        <v>4011/4012</v>
      </c>
      <c r="F98" s="15">
        <f t="shared" si="3"/>
        <v>1.8287037040863652E-2</v>
      </c>
      <c r="G98" s="10"/>
    </row>
    <row r="99" spans="1:7" s="2" customFormat="1" x14ac:dyDescent="0.25">
      <c r="A99" s="6" t="s">
        <v>2891</v>
      </c>
      <c r="B99" s="6">
        <v>4023</v>
      </c>
      <c r="C99" s="18">
        <v>42514.851944444446</v>
      </c>
      <c r="D99" s="18">
        <v>42514.877372685187</v>
      </c>
      <c r="E99" s="15" t="str">
        <f t="shared" si="2"/>
        <v>4023/4024</v>
      </c>
      <c r="F99" s="15">
        <f t="shared" si="3"/>
        <v>2.5428240740438923E-2</v>
      </c>
      <c r="G99" s="10"/>
    </row>
    <row r="100" spans="1:7" s="2" customFormat="1" x14ac:dyDescent="0.25">
      <c r="A100" s="6" t="s">
        <v>2892</v>
      </c>
      <c r="B100" s="6">
        <v>4024</v>
      </c>
      <c r="C100" s="18">
        <v>42514.829212962963</v>
      </c>
      <c r="D100" s="18">
        <v>42514.849340277775</v>
      </c>
      <c r="E100" s="15" t="str">
        <f t="shared" si="2"/>
        <v>4023/4024</v>
      </c>
      <c r="F100" s="15">
        <f t="shared" si="3"/>
        <v>2.0127314812270924E-2</v>
      </c>
      <c r="G100" s="10"/>
    </row>
    <row r="101" spans="1:7" s="2" customFormat="1" x14ac:dyDescent="0.25">
      <c r="A101" s="6" t="s">
        <v>2893</v>
      </c>
      <c r="B101" s="6">
        <v>4043</v>
      </c>
      <c r="C101" s="18">
        <v>42514.875810185185</v>
      </c>
      <c r="D101" s="18">
        <v>42514.90121527778</v>
      </c>
      <c r="E101" s="15" t="str">
        <f t="shared" si="2"/>
        <v>4043/4044</v>
      </c>
      <c r="F101" s="15">
        <f t="shared" si="3"/>
        <v>2.5405092594155576E-2</v>
      </c>
      <c r="G101" s="10"/>
    </row>
    <row r="102" spans="1:7" s="2" customFormat="1" x14ac:dyDescent="0.25">
      <c r="A102" s="6" t="s">
        <v>2894</v>
      </c>
      <c r="B102" s="6">
        <v>4044</v>
      </c>
      <c r="C102" s="18">
        <v>42514.851875</v>
      </c>
      <c r="D102" s="18">
        <v>42514.872430555559</v>
      </c>
      <c r="E102" s="15" t="str">
        <f t="shared" si="2"/>
        <v>4043/4044</v>
      </c>
      <c r="F102" s="15">
        <f t="shared" si="3"/>
        <v>2.0555555558530614E-2</v>
      </c>
      <c r="G102" s="10"/>
    </row>
    <row r="103" spans="1:7" s="2" customFormat="1" x14ac:dyDescent="0.25">
      <c r="A103" s="6" t="s">
        <v>2895</v>
      </c>
      <c r="B103" s="6">
        <v>4012</v>
      </c>
      <c r="C103" s="18">
        <v>42514.897372685184</v>
      </c>
      <c r="D103" s="18">
        <v>42514.919594907406</v>
      </c>
      <c r="E103" s="15" t="str">
        <f t="shared" si="2"/>
        <v>4011/4012</v>
      </c>
      <c r="F103" s="15">
        <f t="shared" si="3"/>
        <v>2.2222222221898846E-2</v>
      </c>
      <c r="G103" s="10"/>
    </row>
    <row r="104" spans="1:7" s="2" customFormat="1" x14ac:dyDescent="0.25">
      <c r="A104" s="6" t="s">
        <v>2896</v>
      </c>
      <c r="B104" s="6">
        <v>4011</v>
      </c>
      <c r="C104" s="18">
        <v>42514.871296296296</v>
      </c>
      <c r="D104" s="18">
        <v>42514.8908912037</v>
      </c>
      <c r="E104" s="15" t="str">
        <f t="shared" si="2"/>
        <v>4011/4012</v>
      </c>
      <c r="F104" s="15">
        <f t="shared" si="3"/>
        <v>1.9594907404098194E-2</v>
      </c>
      <c r="G104" s="10"/>
    </row>
    <row r="105" spans="1:7" s="2" customFormat="1" x14ac:dyDescent="0.25">
      <c r="A105" s="6" t="s">
        <v>2897</v>
      </c>
      <c r="B105" s="6">
        <v>4023</v>
      </c>
      <c r="C105" s="18">
        <v>42514.916481481479</v>
      </c>
      <c r="D105" s="18">
        <v>42514.939675925925</v>
      </c>
      <c r="E105" s="15" t="str">
        <f t="shared" si="2"/>
        <v>4023/4024</v>
      </c>
      <c r="F105" s="15">
        <f t="shared" si="3"/>
        <v>2.3194444445834961E-2</v>
      </c>
      <c r="G105" s="10"/>
    </row>
    <row r="106" spans="1:7" s="2" customFormat="1" x14ac:dyDescent="0.25">
      <c r="A106" s="6" t="s">
        <v>2898</v>
      </c>
      <c r="B106" s="6">
        <v>4024</v>
      </c>
      <c r="C106" s="18">
        <v>42514.890752314815</v>
      </c>
      <c r="D106" s="18">
        <v>42514.912094907406</v>
      </c>
      <c r="E106" s="15" t="str">
        <f t="shared" si="2"/>
        <v>4023/4024</v>
      </c>
      <c r="F106" s="15">
        <f t="shared" si="3"/>
        <v>2.1342592590372078E-2</v>
      </c>
      <c r="G106" s="10"/>
    </row>
    <row r="107" spans="1:7" s="2" customFormat="1" x14ac:dyDescent="0.25">
      <c r="A107" s="6" t="s">
        <v>2899</v>
      </c>
      <c r="B107" s="6">
        <v>4043</v>
      </c>
      <c r="C107" s="18">
        <v>42514.939166666663</v>
      </c>
      <c r="D107" s="18">
        <v>42514.964201388888</v>
      </c>
      <c r="E107" s="15" t="str">
        <f t="shared" si="2"/>
        <v>4043/4044</v>
      </c>
      <c r="F107" s="15">
        <f t="shared" si="3"/>
        <v>2.5034722224518191E-2</v>
      </c>
      <c r="G107" s="10"/>
    </row>
    <row r="108" spans="1:7" s="2" customFormat="1" x14ac:dyDescent="0.25">
      <c r="A108" s="6" t="s">
        <v>2900</v>
      </c>
      <c r="B108" s="6">
        <v>4044</v>
      </c>
      <c r="C108" s="18">
        <v>42514.913877314815</v>
      </c>
      <c r="D108" s="18">
        <v>42514.933703703704</v>
      </c>
      <c r="E108" s="15" t="str">
        <f t="shared" si="2"/>
        <v>4043/4044</v>
      </c>
      <c r="F108" s="15">
        <f t="shared" si="3"/>
        <v>1.9826388888759539E-2</v>
      </c>
      <c r="G108" s="10"/>
    </row>
    <row r="109" spans="1:7" s="2" customFormat="1" x14ac:dyDescent="0.25">
      <c r="A109" s="6" t="s">
        <v>2901</v>
      </c>
      <c r="B109" s="6">
        <v>4012</v>
      </c>
      <c r="C109" s="18">
        <v>42514.959988425922</v>
      </c>
      <c r="D109" s="18">
        <v>42514.981342592589</v>
      </c>
      <c r="E109" s="15" t="str">
        <f t="shared" si="2"/>
        <v>4011/4012</v>
      </c>
      <c r="F109" s="15">
        <f t="shared" si="3"/>
        <v>2.1354166667151731E-2</v>
      </c>
      <c r="G109" s="10"/>
    </row>
    <row r="110" spans="1:7" s="2" customFormat="1" x14ac:dyDescent="0.25">
      <c r="A110" s="6" t="s">
        <v>2902</v>
      </c>
      <c r="B110" s="6">
        <v>4011</v>
      </c>
      <c r="C110" s="18">
        <v>42514.93478009259</v>
      </c>
      <c r="D110" s="18">
        <v>42514.952719907407</v>
      </c>
      <c r="E110" s="15" t="str">
        <f t="shared" si="2"/>
        <v>4011/4012</v>
      </c>
      <c r="F110" s="15">
        <f t="shared" si="3"/>
        <v>1.7939814817509614E-2</v>
      </c>
      <c r="G110" s="10"/>
    </row>
    <row r="111" spans="1:7" s="2" customFormat="1" x14ac:dyDescent="0.25">
      <c r="A111" s="6" t="s">
        <v>2903</v>
      </c>
      <c r="B111" s="6">
        <v>4041</v>
      </c>
      <c r="C111" s="18">
        <v>42514.98946759259</v>
      </c>
      <c r="D111" s="18">
        <v>42515.010706018518</v>
      </c>
      <c r="E111" s="15" t="str">
        <f t="shared" si="2"/>
        <v>4041/4042</v>
      </c>
      <c r="F111" s="15">
        <f t="shared" si="3"/>
        <v>2.1238425928459037E-2</v>
      </c>
      <c r="G111" s="10" t="s">
        <v>2918</v>
      </c>
    </row>
    <row r="112" spans="1:7" s="2" customFormat="1" x14ac:dyDescent="0.25">
      <c r="A112" s="6" t="s">
        <v>2904</v>
      </c>
      <c r="B112" s="6">
        <v>4024</v>
      </c>
      <c r="C112" s="18">
        <v>42514.957453703704</v>
      </c>
      <c r="D112" s="18">
        <v>42514.994641203702</v>
      </c>
      <c r="E112" s="15" t="str">
        <f t="shared" si="2"/>
        <v>4023/4024</v>
      </c>
      <c r="F112" s="15">
        <f t="shared" si="3"/>
        <v>3.718749999825377E-2</v>
      </c>
      <c r="G112" s="10" t="s">
        <v>2919</v>
      </c>
    </row>
    <row r="113" spans="1:15" s="2" customFormat="1" x14ac:dyDescent="0.25">
      <c r="A113" s="6" t="s">
        <v>2905</v>
      </c>
      <c r="B113" s="6">
        <v>4023</v>
      </c>
      <c r="C113" s="18">
        <v>42515.038807870369</v>
      </c>
      <c r="D113" s="18">
        <v>42515.059432870374</v>
      </c>
      <c r="E113" s="15" t="str">
        <f t="shared" si="2"/>
        <v>4023/4024</v>
      </c>
      <c r="F113" s="15">
        <f t="shared" si="3"/>
        <v>2.0625000004656613E-2</v>
      </c>
      <c r="G113" s="10" t="s">
        <v>2918</v>
      </c>
    </row>
    <row r="114" spans="1:15" s="2" customFormat="1" x14ac:dyDescent="0.25">
      <c r="A114" s="6" t="s">
        <v>2906</v>
      </c>
      <c r="B114" s="6">
        <v>4044</v>
      </c>
      <c r="C114" s="18">
        <v>42514.975358796299</v>
      </c>
      <c r="D114" s="18">
        <v>42515.002847222226</v>
      </c>
      <c r="E114" s="15" t="str">
        <f t="shared" si="2"/>
        <v>4043/4044</v>
      </c>
      <c r="F114" s="15">
        <f t="shared" si="3"/>
        <v>2.7488425927003846E-2</v>
      </c>
      <c r="G114" s="10" t="s">
        <v>2916</v>
      </c>
      <c r="H114"/>
    </row>
    <row r="115" spans="1:15" s="2" customFormat="1" x14ac:dyDescent="0.25">
      <c r="A115" s="6" t="s">
        <v>2907</v>
      </c>
      <c r="B115" s="6">
        <v>4043</v>
      </c>
      <c r="C115" s="18">
        <v>42515.0625</v>
      </c>
      <c r="D115" s="18">
        <v>42515.08520833333</v>
      </c>
      <c r="E115" s="15" t="str">
        <f t="shared" si="2"/>
        <v>4043/4044</v>
      </c>
      <c r="F115" s="15">
        <f t="shared" si="3"/>
        <v>2.2708333330228925E-2</v>
      </c>
      <c r="G115" s="10" t="s">
        <v>2920</v>
      </c>
      <c r="H115"/>
    </row>
    <row r="116" spans="1:15" s="2" customFormat="1" x14ac:dyDescent="0.25">
      <c r="A116" s="6" t="s">
        <v>2908</v>
      </c>
      <c r="B116" s="6">
        <v>4011</v>
      </c>
      <c r="C116" s="18">
        <v>42514.997546296298</v>
      </c>
      <c r="D116" s="18">
        <v>42515.027268518519</v>
      </c>
      <c r="E116" s="15" t="str">
        <f t="shared" si="2"/>
        <v>4011/4012</v>
      </c>
      <c r="F116" s="15">
        <f t="shared" si="3"/>
        <v>2.9722222221607808E-2</v>
      </c>
      <c r="G116" s="10" t="s">
        <v>2916</v>
      </c>
      <c r="H116"/>
    </row>
    <row r="117" spans="1:15" s="2" customFormat="1" x14ac:dyDescent="0.25">
      <c r="A117" s="6" t="s">
        <v>2909</v>
      </c>
      <c r="B117" s="6">
        <v>4012</v>
      </c>
      <c r="C117" s="18">
        <v>42515.083854166667</v>
      </c>
      <c r="D117" s="18">
        <v>42515.103865740741</v>
      </c>
      <c r="E117" s="15" t="str">
        <f t="shared" si="2"/>
        <v>4011/4012</v>
      </c>
      <c r="F117" s="15">
        <f t="shared" si="3"/>
        <v>2.0011574073578231E-2</v>
      </c>
      <c r="G117" s="10" t="s">
        <v>2918</v>
      </c>
      <c r="H117"/>
    </row>
    <row r="118" spans="1:15" x14ac:dyDescent="0.25">
      <c r="A118" s="6" t="s">
        <v>2910</v>
      </c>
      <c r="B118" s="6">
        <v>4042</v>
      </c>
      <c r="C118" s="18">
        <v>42515.014652777776</v>
      </c>
      <c r="D118" s="18">
        <v>42515.044803240744</v>
      </c>
      <c r="E118" s="15" t="str">
        <f t="shared" si="2"/>
        <v>4041/4042</v>
      </c>
      <c r="F118" s="15">
        <v>2.7789351851851853E-2</v>
      </c>
      <c r="G118" s="10" t="s">
        <v>2916</v>
      </c>
      <c r="I118" s="2"/>
      <c r="J118" s="2"/>
      <c r="K118" s="2"/>
    </row>
    <row r="119" spans="1:15" s="2" customFormat="1" x14ac:dyDescent="0.25">
      <c r="A119" s="6" t="s">
        <v>2911</v>
      </c>
      <c r="B119" s="6">
        <v>4041</v>
      </c>
      <c r="C119" s="18">
        <v>42515.097303240742</v>
      </c>
      <c r="D119" s="18">
        <v>42515.117847222224</v>
      </c>
      <c r="E119" s="15" t="str">
        <f t="shared" si="2"/>
        <v>4041/4042</v>
      </c>
      <c r="F119" s="15">
        <f t="shared" si="3"/>
        <v>2.0543981481750961E-2</v>
      </c>
      <c r="G119" s="10" t="s">
        <v>2918</v>
      </c>
      <c r="H119"/>
      <c r="L119"/>
      <c r="M119"/>
      <c r="N119"/>
      <c r="O119"/>
    </row>
    <row r="120" spans="1:15" x14ac:dyDescent="0.25">
      <c r="A120" s="6"/>
      <c r="B120" s="6"/>
      <c r="C120" s="18"/>
      <c r="D120" s="18"/>
      <c r="E120" s="15"/>
      <c r="F120" s="15"/>
      <c r="G120" s="10"/>
      <c r="J120" s="2"/>
      <c r="K120" s="2"/>
    </row>
    <row r="121" spans="1:15" x14ac:dyDescent="0.25">
      <c r="A121" s="6"/>
      <c r="B121" s="6"/>
      <c r="C121" s="18"/>
      <c r="D121" s="18"/>
      <c r="E121" s="15"/>
      <c r="F121" s="15"/>
      <c r="G121" s="10"/>
    </row>
    <row r="122" spans="1:15" x14ac:dyDescent="0.25">
      <c r="A122" s="6"/>
      <c r="B122" s="6"/>
      <c r="C122" s="18"/>
      <c r="D122" s="18"/>
      <c r="E122" s="15"/>
      <c r="F122" s="15"/>
      <c r="G122" s="10"/>
    </row>
    <row r="123" spans="1:15" x14ac:dyDescent="0.25">
      <c r="A123" s="6"/>
      <c r="B123" s="6"/>
      <c r="C123" s="18"/>
      <c r="D123" s="18"/>
      <c r="E123" s="15"/>
      <c r="F123" s="15"/>
      <c r="G123" s="10"/>
    </row>
    <row r="124" spans="1:15" x14ac:dyDescent="0.25">
      <c r="A124" s="6"/>
      <c r="B124" s="6"/>
      <c r="C124" s="18"/>
      <c r="D124" s="18"/>
      <c r="E124" s="15"/>
      <c r="F124" s="15"/>
      <c r="G124" s="10"/>
    </row>
    <row r="125" spans="1:15" x14ac:dyDescent="0.25">
      <c r="A125" s="6"/>
      <c r="B125" s="6"/>
      <c r="C125" s="18"/>
      <c r="D125" s="18"/>
      <c r="E125" s="15"/>
      <c r="F125" s="15"/>
      <c r="G125" s="10"/>
    </row>
    <row r="126" spans="1:15" x14ac:dyDescent="0.25">
      <c r="A126" s="6"/>
      <c r="B126" s="6"/>
      <c r="C126" s="18"/>
      <c r="D126" s="18"/>
      <c r="E126" s="15"/>
      <c r="F126" s="15"/>
      <c r="G126" s="10"/>
    </row>
    <row r="127" spans="1:15" x14ac:dyDescent="0.25">
      <c r="A127" s="17"/>
      <c r="B127" s="17"/>
      <c r="C127" s="18"/>
      <c r="D127" s="18"/>
      <c r="E127" s="6"/>
      <c r="F127" s="15"/>
      <c r="G127" s="10"/>
    </row>
    <row r="128" spans="1:15" x14ac:dyDescent="0.25">
      <c r="A128" s="17"/>
      <c r="B128" s="17"/>
      <c r="C128" s="18"/>
      <c r="D128" s="18"/>
      <c r="E128" s="6"/>
      <c r="F128" s="15"/>
      <c r="G128" s="10"/>
    </row>
    <row r="129" spans="1:7" x14ac:dyDescent="0.25">
      <c r="A129" s="17"/>
      <c r="B129" s="17"/>
      <c r="C129" s="18"/>
      <c r="D129" s="18"/>
      <c r="E129" s="6"/>
      <c r="F129" s="15"/>
      <c r="G129" s="10"/>
    </row>
    <row r="130" spans="1:7" x14ac:dyDescent="0.25">
      <c r="A130" s="17"/>
      <c r="B130" s="17"/>
      <c r="C130" s="18"/>
      <c r="D130" s="18"/>
      <c r="E130" s="6"/>
      <c r="F130" s="15"/>
      <c r="G130" s="10"/>
    </row>
    <row r="131" spans="1:7" x14ac:dyDescent="0.25">
      <c r="A131" s="17"/>
      <c r="B131" s="17"/>
      <c r="C131" s="18"/>
      <c r="D131" s="18"/>
      <c r="E131" s="6"/>
      <c r="F131" s="15"/>
      <c r="G131" s="10"/>
    </row>
  </sheetData>
  <autoFilter ref="A2:G124"/>
  <mergeCells count="2">
    <mergeCell ref="A1:F1"/>
    <mergeCell ref="L3:N3"/>
  </mergeCells>
  <conditionalFormatting sqref="A127:G131 C3:G126">
    <cfRule type="expression" dxfId="752" priority="14">
      <formula>#REF!&gt;#REF!</formula>
    </cfRule>
    <cfRule type="expression" dxfId="751" priority="15">
      <formula>#REF!&gt;0</formula>
    </cfRule>
    <cfRule type="expression" dxfId="750" priority="16">
      <formula>#REF!&gt;0</formula>
    </cfRule>
  </conditionalFormatting>
  <conditionalFormatting sqref="A3:B5">
    <cfRule type="expression" dxfId="749" priority="12">
      <formula>$P3&gt;0</formula>
    </cfRule>
    <cfRule type="expression" dxfId="748" priority="13">
      <formula>$O3&gt;0</formula>
    </cfRule>
  </conditionalFormatting>
  <conditionalFormatting sqref="A3:G126">
    <cfRule type="expression" dxfId="747" priority="10">
      <formula>NOT(ISBLANK($G3))</formula>
    </cfRule>
  </conditionalFormatting>
  <conditionalFormatting sqref="A100:B102 A42:B42 A46:B48 A54:B56 A75:B83 A87:B87 A25:B36">
    <cfRule type="expression" dxfId="746" priority="17">
      <formula>$P29&gt;0</formula>
    </cfRule>
    <cfRule type="expression" dxfId="745" priority="18">
      <formula>$O29&gt;0</formula>
    </cfRule>
  </conditionalFormatting>
  <conditionalFormatting sqref="A85:B86 A6:B10 A13:B24 A50:B53 A89:B90 A38:B39 A41:B41 A58:B61 A63:B65 A69:B71">
    <cfRule type="expression" dxfId="744" priority="20">
      <formula>$P9&gt;0</formula>
    </cfRule>
    <cfRule type="expression" dxfId="743" priority="21">
      <formula>$O9&gt;0</formula>
    </cfRule>
  </conditionalFormatting>
  <conditionalFormatting sqref="A103:B106 A91:B98 A109:B109">
    <cfRule type="expression" dxfId="742" priority="23">
      <formula>$P96&gt;0</formula>
    </cfRule>
    <cfRule type="expression" dxfId="741" priority="24">
      <formula>$O96&gt;0</formula>
    </cfRule>
  </conditionalFormatting>
  <conditionalFormatting sqref="A107:B107">
    <cfRule type="expression" dxfId="740" priority="26">
      <formula>$P113&gt;0</formula>
    </cfRule>
    <cfRule type="expression" dxfId="739" priority="27">
      <formula>$O113&gt;0</formula>
    </cfRule>
  </conditionalFormatting>
  <conditionalFormatting sqref="A110:B110">
    <cfRule type="expression" dxfId="738" priority="29">
      <formula>$P116&gt;0</formula>
    </cfRule>
    <cfRule type="expression" dxfId="737" priority="30">
      <formula>$O116&gt;0</formula>
    </cfRule>
  </conditionalFormatting>
  <conditionalFormatting sqref="A120:B126">
    <cfRule type="expression" dxfId="736" priority="35">
      <formula>$P131&gt;0</formula>
    </cfRule>
    <cfRule type="expression" dxfId="735" priority="36">
      <formula>$O131&gt;0</formula>
    </cfRule>
  </conditionalFormatting>
  <conditionalFormatting sqref="A99:B99">
    <cfRule type="expression" dxfId="734" priority="38">
      <formula>#REF!&gt;0</formula>
    </cfRule>
    <cfRule type="expression" dxfId="733" priority="39">
      <formula>#REF!&gt;0</formula>
    </cfRule>
  </conditionalFormatting>
  <conditionalFormatting sqref="A118:B118">
    <cfRule type="expression" dxfId="732" priority="42">
      <formula>$P127&gt;0</formula>
    </cfRule>
    <cfRule type="expression" dxfId="731" priority="43">
      <formula>$O127&gt;0</formula>
    </cfRule>
  </conditionalFormatting>
  <conditionalFormatting sqref="A40:B40 A84:B84">
    <cfRule type="expression" dxfId="730" priority="45">
      <formula>#REF!&gt;0</formula>
    </cfRule>
    <cfRule type="expression" dxfId="729" priority="46">
      <formula>#REF!&gt;0</formula>
    </cfRule>
  </conditionalFormatting>
  <conditionalFormatting sqref="A45:B45 A12:B12 A67:B68 A73:B73">
    <cfRule type="expression" dxfId="728" priority="48">
      <formula>$P14&gt;0</formula>
    </cfRule>
    <cfRule type="expression" dxfId="727" priority="49">
      <formula>$O14&gt;0</formula>
    </cfRule>
  </conditionalFormatting>
  <conditionalFormatting sqref="A43:B44">
    <cfRule type="expression" dxfId="726" priority="50">
      <formula>#REF!&gt;0</formula>
    </cfRule>
    <cfRule type="expression" dxfId="725" priority="51">
      <formula>#REF!&gt;0</formula>
    </cfRule>
  </conditionalFormatting>
  <conditionalFormatting sqref="A11:B11">
    <cfRule type="expression" dxfId="724" priority="54">
      <formula>#REF!&gt;0</formula>
    </cfRule>
    <cfRule type="expression" dxfId="723" priority="55">
      <formula>#REF!&gt;0</formula>
    </cfRule>
  </conditionalFormatting>
  <conditionalFormatting sqref="A49:B49 A57:B57">
    <cfRule type="expression" dxfId="722" priority="57">
      <formula>#REF!&gt;0</formula>
    </cfRule>
    <cfRule type="expression" dxfId="721" priority="58">
      <formula>#REF!&gt;0</formula>
    </cfRule>
  </conditionalFormatting>
  <conditionalFormatting sqref="A62:B62 A66:B66 A74:B74 A88:B88">
    <cfRule type="expression" dxfId="720" priority="61">
      <formula>#REF!&gt;0</formula>
    </cfRule>
    <cfRule type="expression" dxfId="719" priority="62">
      <formula>#REF!&gt;0</formula>
    </cfRule>
  </conditionalFormatting>
  <conditionalFormatting sqref="A72:B72">
    <cfRule type="expression" dxfId="718" priority="64">
      <formula>#REF!&gt;0</formula>
    </cfRule>
    <cfRule type="expression" dxfId="717" priority="65">
      <formula>#REF!&gt;0</formula>
    </cfRule>
  </conditionalFormatting>
  <conditionalFormatting sqref="A37:B37">
    <cfRule type="expression" dxfId="716" priority="805">
      <formula>#REF!&gt;0</formula>
    </cfRule>
    <cfRule type="expression" dxfId="715" priority="806">
      <formula>#REF!&gt;0</formula>
    </cfRule>
  </conditionalFormatting>
  <conditionalFormatting sqref="A108:B108">
    <cfRule type="expression" dxfId="714" priority="837">
      <formula>#REF!&gt;0</formula>
    </cfRule>
    <cfRule type="expression" dxfId="713" priority="838">
      <formula>#REF!&gt;0</formula>
    </cfRule>
  </conditionalFormatting>
  <conditionalFormatting sqref="A111:B111">
    <cfRule type="expression" dxfId="712" priority="858">
      <formula>#REF!&gt;0</formula>
    </cfRule>
    <cfRule type="expression" dxfId="711" priority="859">
      <formula>#REF!&gt;0</formula>
    </cfRule>
  </conditionalFormatting>
  <conditionalFormatting sqref="A114:B117">
    <cfRule type="expression" dxfId="710" priority="860">
      <formula>$P122&gt;0</formula>
    </cfRule>
    <cfRule type="expression" dxfId="709" priority="861">
      <formula>$O122&gt;0</formula>
    </cfRule>
  </conditionalFormatting>
  <conditionalFormatting sqref="A119:B119">
    <cfRule type="expression" dxfId="708" priority="874">
      <formula>$P129&gt;0</formula>
    </cfRule>
    <cfRule type="expression" dxfId="707" priority="875">
      <formula>$O129&gt;0</formula>
    </cfRule>
  </conditionalFormatting>
  <conditionalFormatting sqref="A112:B112">
    <cfRule type="expression" dxfId="706" priority="880">
      <formula>#REF!&gt;0</formula>
    </cfRule>
    <cfRule type="expression" dxfId="705" priority="881">
      <formula>#REF!&gt;0</formula>
    </cfRule>
  </conditionalFormatting>
  <conditionalFormatting sqref="A113:B113">
    <cfRule type="expression" dxfId="704" priority="882">
      <formula>$P120&gt;0</formula>
    </cfRule>
    <cfRule type="expression" dxfId="703" priority="883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291C622-226B-489B-9861-E6CF03FCF3D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9" id="{E8118B02-69A4-4DE4-9834-91BB695D616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22" id="{1EABE14D-F68C-4DD3-9547-9B2CEE2600F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25" id="{D7FBA742-FC62-43B6-8FFF-8048C6E2E8E5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28" id="{9F9B0AE4-26B7-4167-BC94-91093DF775F4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1" id="{401FD8AF-FB1B-4FFD-80AB-99A4F50A211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37" id="{F2084E96-C967-45D0-A03E-D995D0D3787D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A120:B126</xm:sqref>
        </x14:conditionalFormatting>
        <x14:conditionalFormatting xmlns:xm="http://schemas.microsoft.com/office/excel/2006/main">
          <x14:cfRule type="expression" priority="40" id="{66D7F02A-6902-460F-9654-5A2D25A81006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41" id="{663E3B71-2CEF-44C5-8F73-83E8FC2E9AC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44" id="{D1CFA8B4-564B-438D-B079-3D97280A7277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3E3FF96A-1CA9-41B0-BA19-5678A4A843E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52" id="{E73AF03E-F620-414F-8D44-E96BAFCE4B6D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53" id="{D203A776-0297-4494-9777-78E25CCEDA5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56" id="{F8379B13-C05D-4E1D-B1CD-3531FC09507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59" id="{28949A6F-40A4-4A4B-8AA9-0BEB53CDBE3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60" id="{19C78B5E-1707-4C02-BB33-FF1110F1E7E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63" id="{8DAD1228-FCF4-4952-9350-B66FA43FC3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66" id="{9F3E651E-B44B-4E7F-98D7-660C6F193CE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67" id="{F8B2F690-19F0-48B6-8B6C-75CAF73F1C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68" id="{4B528423-1E3B-4D2E-92F0-852696803238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813" id="{E8118B02-69A4-4DE4-9834-91BB695D616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824" id="{28949A6F-40A4-4A4B-8AA9-0BEB53CDBE3A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847" id="{9F9B0AE4-26B7-4167-BC94-91093DF775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864" id="{E79D4608-1ED0-4FD3-92F5-C2C063C07D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865" id="{D1CFA8B4-564B-438D-B079-3D97280A7277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878" id="{F2084E96-C967-45D0-A03E-D995D0D3787D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884" id="{D1CFA8B4-564B-438D-B079-3D97280A72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885" id="{D1CFA8B4-564B-438D-B079-3D97280A7277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2"/>
  <sheetViews>
    <sheetView topLeftCell="A46" workbookViewId="0">
      <selection activeCell="C60" sqref="C6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- 2016-05-25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2921</v>
      </c>
      <c r="B3" s="6">
        <v>4007</v>
      </c>
      <c r="C3" s="18">
        <v>42515.133067129631</v>
      </c>
      <c r="D3" s="18">
        <v>42515.160798611112</v>
      </c>
      <c r="E3" s="15" t="str">
        <f>IF(ISEVEN(B3),(B3-1)&amp;"/"&amp;B3,B3&amp;"/"&amp;(B3+1))</f>
        <v>4007/4008</v>
      </c>
      <c r="F3" s="15">
        <f>D3-C3</f>
        <v>2.7731481481168885E-2</v>
      </c>
      <c r="G3" s="10"/>
      <c r="J3" s="20">
        <v>42515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6" t="s">
        <v>2922</v>
      </c>
      <c r="B4" s="6">
        <v>4019</v>
      </c>
      <c r="C4" s="18">
        <v>42515.168969907405</v>
      </c>
      <c r="D4" s="18">
        <v>42515.200775462959</v>
      </c>
      <c r="E4" s="15" t="str">
        <f t="shared" ref="E4:E67" si="0">IF(ISEVEN(B4),(B4-1)&amp;"/"&amp;B4,B4&amp;"/"&amp;(B4+1))</f>
        <v>4019/4020</v>
      </c>
      <c r="F4" s="15">
        <f t="shared" ref="F4:F67" si="1">D4-C4</f>
        <v>3.1805555554456078E-2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2923</v>
      </c>
      <c r="B5" s="6">
        <v>4040</v>
      </c>
      <c r="C5" s="18">
        <v>42515.154490740744</v>
      </c>
      <c r="D5" s="18">
        <v>42515.18141203704</v>
      </c>
      <c r="E5" s="15" t="str">
        <f t="shared" si="0"/>
        <v>4039/4040</v>
      </c>
      <c r="F5" s="15">
        <f t="shared" si="1"/>
        <v>2.6921296295768116E-2</v>
      </c>
      <c r="G5" s="10"/>
      <c r="J5" s="22" t="s">
        <v>7</v>
      </c>
      <c r="K5" s="24"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2924</v>
      </c>
      <c r="B6" s="6">
        <v>4037</v>
      </c>
      <c r="C6" s="18">
        <v>42515.193402777775</v>
      </c>
      <c r="D6" s="18">
        <v>42515.221180555556</v>
      </c>
      <c r="E6" s="15" t="str">
        <f t="shared" si="0"/>
        <v>4037/4038</v>
      </c>
      <c r="F6" s="15">
        <f t="shared" si="1"/>
        <v>2.7777777781011537E-2</v>
      </c>
      <c r="G6" s="10"/>
      <c r="J6" s="22" t="s">
        <v>15</v>
      </c>
      <c r="K6" s="24">
        <v>117</v>
      </c>
      <c r="L6" s="25">
        <v>37.577199074454256</v>
      </c>
      <c r="M6" s="25">
        <v>35.650000004097819</v>
      </c>
      <c r="N6" s="25">
        <v>55.933333332650363</v>
      </c>
    </row>
    <row r="7" spans="1:65" s="2" customFormat="1" x14ac:dyDescent="0.25">
      <c r="A7" s="6" t="s">
        <v>2925</v>
      </c>
      <c r="B7" s="6">
        <v>4029</v>
      </c>
      <c r="C7" s="18">
        <v>42515.173773148148</v>
      </c>
      <c r="D7" s="18">
        <v>42515.202326388891</v>
      </c>
      <c r="E7" s="15" t="str">
        <f t="shared" si="0"/>
        <v>4029/4030</v>
      </c>
      <c r="F7" s="15">
        <f t="shared" si="1"/>
        <v>2.8553240743349306E-2</v>
      </c>
      <c r="G7" s="10"/>
      <c r="J7" s="22" t="s">
        <v>9</v>
      </c>
      <c r="K7" s="29">
        <f>K6/K5</f>
        <v>0.8125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2926</v>
      </c>
      <c r="B8" s="6">
        <v>4028</v>
      </c>
      <c r="C8" s="18">
        <v>42515.21503472222</v>
      </c>
      <c r="D8" s="18">
        <v>42515.243391203701</v>
      </c>
      <c r="E8" s="15" t="str">
        <f t="shared" si="0"/>
        <v>4027/4028</v>
      </c>
      <c r="F8" s="15">
        <f t="shared" si="1"/>
        <v>2.8356481481750961E-2</v>
      </c>
      <c r="G8" s="10"/>
      <c r="J8" s="22" t="s">
        <v>16</v>
      </c>
      <c r="K8" s="24">
        <v>27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2927</v>
      </c>
      <c r="B9" s="6">
        <v>4031</v>
      </c>
      <c r="C9" s="18">
        <v>42515.182013888887</v>
      </c>
      <c r="D9" s="18">
        <v>42515.213368055556</v>
      </c>
      <c r="E9" s="15" t="str">
        <f t="shared" si="0"/>
        <v>4031/4032</v>
      </c>
      <c r="F9" s="15">
        <f t="shared" si="1"/>
        <v>3.1354166669188999E-2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2928</v>
      </c>
      <c r="B10" s="6">
        <v>4032</v>
      </c>
      <c r="C10" s="18">
        <v>42515.225706018522</v>
      </c>
      <c r="D10" s="18">
        <v>42515.253148148149</v>
      </c>
      <c r="E10" s="15" t="str">
        <f t="shared" si="0"/>
        <v>4031/4032</v>
      </c>
      <c r="F10" s="15">
        <f t="shared" si="1"/>
        <v>2.7442129627161194E-2</v>
      </c>
      <c r="G10" s="10"/>
    </row>
    <row r="11" spans="1:65" s="2" customFormat="1" x14ac:dyDescent="0.25">
      <c r="A11" s="6" t="s">
        <v>2929</v>
      </c>
      <c r="B11" s="6">
        <v>4009</v>
      </c>
      <c r="C11" s="18">
        <v>42515.192939814813</v>
      </c>
      <c r="D11" s="18">
        <v>42515.22378472222</v>
      </c>
      <c r="E11" s="15" t="str">
        <f t="shared" si="0"/>
        <v>4009/4010</v>
      </c>
      <c r="F11" s="15">
        <f t="shared" si="1"/>
        <v>3.0844907407299615E-2</v>
      </c>
      <c r="G11" s="10"/>
    </row>
    <row r="12" spans="1:65" s="2" customFormat="1" x14ac:dyDescent="0.25">
      <c r="A12" s="6" t="s">
        <v>2930</v>
      </c>
      <c r="B12" s="6">
        <v>4010</v>
      </c>
      <c r="C12" s="18">
        <v>42515.233136574076</v>
      </c>
      <c r="D12" s="18">
        <v>42515.262673611112</v>
      </c>
      <c r="E12" s="15" t="str">
        <f t="shared" si="0"/>
        <v>4009/4010</v>
      </c>
      <c r="F12" s="15">
        <f t="shared" si="1"/>
        <v>2.9537037036789116E-2</v>
      </c>
      <c r="G12" s="10"/>
    </row>
    <row r="13" spans="1:65" s="2" customFormat="1" x14ac:dyDescent="0.25">
      <c r="A13" s="6" t="s">
        <v>2931</v>
      </c>
      <c r="B13" s="6">
        <v>4007</v>
      </c>
      <c r="C13" s="18">
        <v>42515.212824074071</v>
      </c>
      <c r="D13" s="18">
        <v>42515.235520833332</v>
      </c>
      <c r="E13" s="15" t="str">
        <f t="shared" si="0"/>
        <v>4007/4008</v>
      </c>
      <c r="F13" s="15">
        <f t="shared" si="1"/>
        <v>2.269675926072523E-2</v>
      </c>
      <c r="G13" s="10" t="s">
        <v>3065</v>
      </c>
    </row>
    <row r="14" spans="1:65" s="2" customFormat="1" x14ac:dyDescent="0.25">
      <c r="A14" s="6" t="s">
        <v>2931</v>
      </c>
      <c r="B14" s="6">
        <v>4007</v>
      </c>
      <c r="C14" s="18">
        <v>42515.205555555556</v>
      </c>
      <c r="D14" s="18">
        <v>42515.20579861111</v>
      </c>
      <c r="E14" s="15" t="str">
        <f t="shared" si="0"/>
        <v>4007/4008</v>
      </c>
      <c r="F14" s="15">
        <f t="shared" si="1"/>
        <v>2.4305555416503921E-4</v>
      </c>
      <c r="G14" s="10"/>
    </row>
    <row r="15" spans="1:65" s="2" customFormat="1" x14ac:dyDescent="0.25">
      <c r="A15" s="6" t="s">
        <v>2932</v>
      </c>
      <c r="B15" s="6">
        <v>4008</v>
      </c>
      <c r="C15" s="18">
        <v>42515.246469907404</v>
      </c>
      <c r="D15" s="18">
        <v>42515.272534722222</v>
      </c>
      <c r="E15" s="15" t="str">
        <f t="shared" si="0"/>
        <v>4007/4008</v>
      </c>
      <c r="F15" s="15">
        <f t="shared" si="1"/>
        <v>2.6064814817800652E-2</v>
      </c>
      <c r="G15" s="10"/>
    </row>
    <row r="16" spans="1:65" s="2" customFormat="1" x14ac:dyDescent="0.25">
      <c r="A16" s="6" t="s">
        <v>2933</v>
      </c>
      <c r="B16" s="6">
        <v>4020</v>
      </c>
      <c r="C16" s="18">
        <v>42515.207696759258</v>
      </c>
      <c r="D16" s="18">
        <v>42515.244652777779</v>
      </c>
      <c r="E16" s="15" t="str">
        <f t="shared" si="0"/>
        <v>4019/4020</v>
      </c>
      <c r="F16" s="15">
        <f t="shared" si="1"/>
        <v>3.6956018520868383E-2</v>
      </c>
      <c r="G16" s="10"/>
    </row>
    <row r="17" spans="1:7" s="2" customFormat="1" x14ac:dyDescent="0.25">
      <c r="A17" s="6" t="s">
        <v>2934</v>
      </c>
      <c r="B17" s="6">
        <v>4019</v>
      </c>
      <c r="C17" s="18">
        <v>42515.25476851852</v>
      </c>
      <c r="D17" s="18">
        <v>42515.284004629626</v>
      </c>
      <c r="E17" s="15" t="str">
        <f t="shared" si="0"/>
        <v>4019/4020</v>
      </c>
      <c r="F17" s="15">
        <f t="shared" si="1"/>
        <v>2.9236111106001772E-2</v>
      </c>
      <c r="G17" s="10"/>
    </row>
    <row r="18" spans="1:7" s="2" customFormat="1" x14ac:dyDescent="0.25">
      <c r="A18" s="6" t="s">
        <v>2935</v>
      </c>
      <c r="B18" s="6">
        <v>4040</v>
      </c>
      <c r="C18" s="18">
        <v>42515.22724537037</v>
      </c>
      <c r="D18" s="18">
        <v>42515.253796296296</v>
      </c>
      <c r="E18" s="15" t="str">
        <f t="shared" si="0"/>
        <v>4039/4040</v>
      </c>
      <c r="F18" s="15">
        <f t="shared" si="1"/>
        <v>2.6550925926130731E-2</v>
      </c>
      <c r="G18" s="10"/>
    </row>
    <row r="19" spans="1:7" s="2" customFormat="1" x14ac:dyDescent="0.25">
      <c r="A19" s="6" t="s">
        <v>2936</v>
      </c>
      <c r="B19" s="6">
        <v>4039</v>
      </c>
      <c r="C19" s="18">
        <v>42515.257094907407</v>
      </c>
      <c r="D19" s="18">
        <v>42515.293726851851</v>
      </c>
      <c r="E19" s="15" t="str">
        <f t="shared" si="0"/>
        <v>4039/4040</v>
      </c>
      <c r="F19" s="15">
        <f t="shared" si="1"/>
        <v>3.6631944443797693E-2</v>
      </c>
      <c r="G19" s="10"/>
    </row>
    <row r="20" spans="1:7" s="2" customFormat="1" x14ac:dyDescent="0.25">
      <c r="A20" s="6" t="s">
        <v>2937</v>
      </c>
      <c r="B20" s="6">
        <v>4038</v>
      </c>
      <c r="C20" s="18">
        <v>42515.234675925924</v>
      </c>
      <c r="D20" s="18">
        <v>42515.264386574076</v>
      </c>
      <c r="E20" s="15" t="str">
        <f t="shared" si="0"/>
        <v>4037/4038</v>
      </c>
      <c r="F20" s="15">
        <f t="shared" si="1"/>
        <v>2.9710648152104113E-2</v>
      </c>
      <c r="G20" s="10"/>
    </row>
    <row r="21" spans="1:7" s="2" customFormat="1" x14ac:dyDescent="0.25">
      <c r="A21" s="6" t="s">
        <v>2938</v>
      </c>
      <c r="B21" s="6">
        <v>4037</v>
      </c>
      <c r="C21" s="18">
        <v>42515.277337962965</v>
      </c>
      <c r="D21" s="18">
        <v>42515.304050925923</v>
      </c>
      <c r="E21" s="15" t="str">
        <f t="shared" si="0"/>
        <v>4037/4038</v>
      </c>
      <c r="F21" s="15">
        <f t="shared" si="1"/>
        <v>2.6712962957390118E-2</v>
      </c>
      <c r="G21" s="10"/>
    </row>
    <row r="22" spans="1:7" s="2" customFormat="1" x14ac:dyDescent="0.25">
      <c r="A22" s="6" t="s">
        <v>2939</v>
      </c>
      <c r="B22" s="6">
        <v>4029</v>
      </c>
      <c r="C22" s="18">
        <v>42515.248935185184</v>
      </c>
      <c r="D22" s="18">
        <v>42515.274907407409</v>
      </c>
      <c r="E22" s="15" t="str">
        <f t="shared" si="0"/>
        <v>4029/4030</v>
      </c>
      <c r="F22" s="15">
        <f t="shared" si="1"/>
        <v>2.5972222225391306E-2</v>
      </c>
      <c r="G22" s="10"/>
    </row>
    <row r="23" spans="1:7" s="2" customFormat="1" x14ac:dyDescent="0.25">
      <c r="A23" s="6" t="s">
        <v>2940</v>
      </c>
      <c r="B23" s="6">
        <v>4030</v>
      </c>
      <c r="C23" s="18">
        <v>42515.286412037036</v>
      </c>
      <c r="D23" s="18">
        <v>42515.314918981479</v>
      </c>
      <c r="E23" s="15" t="str">
        <f t="shared" si="0"/>
        <v>4029/4030</v>
      </c>
      <c r="F23" s="15">
        <f t="shared" si="1"/>
        <v>2.8506944443506654E-2</v>
      </c>
      <c r="G23" s="10"/>
    </row>
    <row r="24" spans="1:7" s="2" customFormat="1" x14ac:dyDescent="0.25">
      <c r="A24" s="6" t="s">
        <v>2941</v>
      </c>
      <c r="B24" s="6">
        <v>4031</v>
      </c>
      <c r="C24" s="18">
        <v>42515.257418981484</v>
      </c>
      <c r="D24" s="18">
        <v>42515.28533564815</v>
      </c>
      <c r="E24" s="15" t="str">
        <f t="shared" si="0"/>
        <v>4031/4032</v>
      </c>
      <c r="F24" s="15">
        <f t="shared" si="1"/>
        <v>2.7916666665987577E-2</v>
      </c>
      <c r="G24" s="10"/>
    </row>
    <row r="25" spans="1:7" s="2" customFormat="1" x14ac:dyDescent="0.25">
      <c r="A25" s="6" t="s">
        <v>2942</v>
      </c>
      <c r="B25" s="6">
        <v>4032</v>
      </c>
      <c r="C25" s="18">
        <v>42515.293414351851</v>
      </c>
      <c r="D25" s="18">
        <v>42515.324976851851</v>
      </c>
      <c r="E25" s="15" t="str">
        <f t="shared" si="0"/>
        <v>4031/4032</v>
      </c>
      <c r="F25" s="15">
        <f t="shared" si="1"/>
        <v>3.1562500000291038E-2</v>
      </c>
      <c r="G25" s="10"/>
    </row>
    <row r="26" spans="1:7" s="2" customFormat="1" x14ac:dyDescent="0.25">
      <c r="A26" s="6" t="s">
        <v>2943</v>
      </c>
      <c r="B26" s="6">
        <v>4009</v>
      </c>
      <c r="C26" s="18">
        <v>42515.268391203703</v>
      </c>
      <c r="D26" s="18">
        <v>42515.295474537037</v>
      </c>
      <c r="E26" s="15" t="str">
        <f t="shared" si="0"/>
        <v>4009/4010</v>
      </c>
      <c r="F26" s="15">
        <f t="shared" si="1"/>
        <v>2.7083333334303461E-2</v>
      </c>
      <c r="G26" s="10"/>
    </row>
    <row r="27" spans="1:7" s="2" customFormat="1" x14ac:dyDescent="0.25">
      <c r="A27" s="6" t="s">
        <v>2944</v>
      </c>
      <c r="B27" s="6">
        <v>4010</v>
      </c>
      <c r="C27" s="18">
        <v>42515.304988425924</v>
      </c>
      <c r="D27" s="18">
        <v>42515.336273148147</v>
      </c>
      <c r="E27" s="15" t="str">
        <f t="shared" si="0"/>
        <v>4009/4010</v>
      </c>
      <c r="F27" s="15">
        <f t="shared" si="1"/>
        <v>3.1284722223063E-2</v>
      </c>
      <c r="G27" s="10"/>
    </row>
    <row r="28" spans="1:7" s="2" customFormat="1" x14ac:dyDescent="0.25">
      <c r="A28" s="6" t="s">
        <v>2945</v>
      </c>
      <c r="B28" s="6">
        <v>4007</v>
      </c>
      <c r="C28" s="18">
        <v>42515.276689814818</v>
      </c>
      <c r="D28" s="18">
        <v>42515.30605324074</v>
      </c>
      <c r="E28" s="15" t="str">
        <f t="shared" si="0"/>
        <v>4007/4008</v>
      </c>
      <c r="F28" s="15">
        <f t="shared" si="1"/>
        <v>2.9363425921474118E-2</v>
      </c>
      <c r="G28" s="10"/>
    </row>
    <row r="29" spans="1:7" s="2" customFormat="1" x14ac:dyDescent="0.25">
      <c r="A29" s="6" t="s">
        <v>2946</v>
      </c>
      <c r="B29" s="6">
        <v>4008</v>
      </c>
      <c r="C29" s="18">
        <v>42515.31890046296</v>
      </c>
      <c r="D29" s="18">
        <v>42515.345486111109</v>
      </c>
      <c r="E29" s="15" t="str">
        <f t="shared" si="0"/>
        <v>4007/4008</v>
      </c>
      <c r="F29" s="15">
        <f t="shared" si="1"/>
        <v>2.658564814919373E-2</v>
      </c>
      <c r="G29" s="10"/>
    </row>
    <row r="30" spans="1:7" s="2" customFormat="1" x14ac:dyDescent="0.25">
      <c r="A30" s="6" t="s">
        <v>2947</v>
      </c>
      <c r="B30" s="6">
        <v>4020</v>
      </c>
      <c r="C30" s="18">
        <v>42515.28701388889</v>
      </c>
      <c r="D30" s="18">
        <v>42515.317870370367</v>
      </c>
      <c r="E30" s="15" t="str">
        <f t="shared" si="0"/>
        <v>4019/4020</v>
      </c>
      <c r="F30" s="15">
        <f t="shared" si="1"/>
        <v>3.085648147680331E-2</v>
      </c>
      <c r="G30" s="10"/>
    </row>
    <row r="31" spans="1:7" s="2" customFormat="1" x14ac:dyDescent="0.25">
      <c r="A31" s="6" t="s">
        <v>2948</v>
      </c>
      <c r="B31" s="6">
        <v>4019</v>
      </c>
      <c r="C31" s="18">
        <v>42515.327638888892</v>
      </c>
      <c r="D31" s="18">
        <v>42515.356956018521</v>
      </c>
      <c r="E31" s="15" t="str">
        <f t="shared" si="0"/>
        <v>4019/4020</v>
      </c>
      <c r="F31" s="15">
        <f t="shared" si="1"/>
        <v>2.9317129628907423E-2</v>
      </c>
      <c r="G31" s="10"/>
    </row>
    <row r="32" spans="1:7" s="2" customFormat="1" x14ac:dyDescent="0.25">
      <c r="A32" s="6" t="s">
        <v>2949</v>
      </c>
      <c r="B32" s="6">
        <v>4040</v>
      </c>
      <c r="C32" s="18">
        <v>42515.306805555556</v>
      </c>
      <c r="D32" s="18">
        <v>42515.327604166669</v>
      </c>
      <c r="E32" s="15" t="str">
        <f t="shared" si="0"/>
        <v>4039/4040</v>
      </c>
      <c r="F32" s="15">
        <f t="shared" si="1"/>
        <v>2.0798611112695653E-2</v>
      </c>
      <c r="G32" s="10" t="s">
        <v>3066</v>
      </c>
    </row>
    <row r="33" spans="1:7" s="2" customFormat="1" x14ac:dyDescent="0.25">
      <c r="A33" s="6" t="s">
        <v>2949</v>
      </c>
      <c r="B33" s="6">
        <v>4040</v>
      </c>
      <c r="C33" s="18">
        <v>42515.298125000001</v>
      </c>
      <c r="D33" s="18">
        <v>42515.303113425929</v>
      </c>
      <c r="E33" s="15" t="str">
        <f t="shared" si="0"/>
        <v>4039/4040</v>
      </c>
      <c r="F33" s="15">
        <f t="shared" si="1"/>
        <v>4.9884259278769605E-3</v>
      </c>
      <c r="G33" s="10"/>
    </row>
    <row r="34" spans="1:7" s="2" customFormat="1" x14ac:dyDescent="0.25">
      <c r="A34" s="6" t="s">
        <v>2950</v>
      </c>
      <c r="B34" s="6">
        <v>4039</v>
      </c>
      <c r="C34" s="18">
        <v>42515.33934027778</v>
      </c>
      <c r="D34" s="18">
        <v>42515.366053240738</v>
      </c>
      <c r="E34" s="15" t="str">
        <f t="shared" si="0"/>
        <v>4039/4040</v>
      </c>
      <c r="F34" s="15">
        <f t="shared" si="1"/>
        <v>2.6712962957390118E-2</v>
      </c>
      <c r="G34" s="10"/>
    </row>
    <row r="35" spans="1:7" s="2" customFormat="1" x14ac:dyDescent="0.25">
      <c r="A35" s="6" t="s">
        <v>2951</v>
      </c>
      <c r="B35" s="6">
        <v>4038</v>
      </c>
      <c r="C35" s="18">
        <v>42515.309895833336</v>
      </c>
      <c r="D35" s="18">
        <v>42515.337256944447</v>
      </c>
      <c r="E35" s="15" t="str">
        <f t="shared" si="0"/>
        <v>4037/4038</v>
      </c>
      <c r="F35" s="15">
        <f t="shared" si="1"/>
        <v>2.73611111115315E-2</v>
      </c>
      <c r="G35" s="10"/>
    </row>
    <row r="36" spans="1:7" s="2" customFormat="1" x14ac:dyDescent="0.25">
      <c r="A36" s="6" t="s">
        <v>2952</v>
      </c>
      <c r="B36" s="6">
        <v>4037</v>
      </c>
      <c r="C36" s="18">
        <v>42515.349328703705</v>
      </c>
      <c r="D36" s="18">
        <v>42515.376562500001</v>
      </c>
      <c r="E36" s="15" t="str">
        <f t="shared" si="0"/>
        <v>4037/4038</v>
      </c>
      <c r="F36" s="15">
        <f t="shared" si="1"/>
        <v>2.7233796296059154E-2</v>
      </c>
      <c r="G36" s="10"/>
    </row>
    <row r="37" spans="1:7" s="2" customFormat="1" x14ac:dyDescent="0.25">
      <c r="A37" s="6" t="s">
        <v>2953</v>
      </c>
      <c r="B37" s="6">
        <v>4029</v>
      </c>
      <c r="C37" s="18">
        <v>42515.320671296293</v>
      </c>
      <c r="D37" s="18">
        <v>42515.347824074073</v>
      </c>
      <c r="E37" s="15" t="str">
        <f t="shared" si="0"/>
        <v>4029/4030</v>
      </c>
      <c r="F37" s="15">
        <f t="shared" si="1"/>
        <v>2.715277778042946E-2</v>
      </c>
      <c r="G37" s="10"/>
    </row>
    <row r="38" spans="1:7" s="2" customFormat="1" x14ac:dyDescent="0.25">
      <c r="A38" s="6" t="s">
        <v>2954</v>
      </c>
      <c r="B38" s="6">
        <v>4030</v>
      </c>
      <c r="C38" s="18">
        <v>42515.359803240739</v>
      </c>
      <c r="D38" s="18">
        <v>42515.387557870374</v>
      </c>
      <c r="E38" s="15" t="str">
        <f t="shared" si="0"/>
        <v>4029/4030</v>
      </c>
      <c r="F38" s="15">
        <f t="shared" si="1"/>
        <v>2.775462963472819E-2</v>
      </c>
      <c r="G38" s="10"/>
    </row>
    <row r="39" spans="1:7" s="2" customFormat="1" x14ac:dyDescent="0.25">
      <c r="A39" s="6" t="s">
        <v>2955</v>
      </c>
      <c r="B39" s="6">
        <v>4031</v>
      </c>
      <c r="C39" s="18">
        <v>42515.329293981478</v>
      </c>
      <c r="D39" s="18">
        <v>42515.35800925926</v>
      </c>
      <c r="E39" s="15" t="str">
        <f t="shared" si="0"/>
        <v>4031/4032</v>
      </c>
      <c r="F39" s="15">
        <f t="shared" si="1"/>
        <v>2.8715277781884652E-2</v>
      </c>
      <c r="G39" s="10"/>
    </row>
    <row r="40" spans="1:7" s="2" customFormat="1" x14ac:dyDescent="0.25">
      <c r="A40" s="6" t="s">
        <v>2956</v>
      </c>
      <c r="B40" s="6">
        <v>4032</v>
      </c>
      <c r="C40" s="18">
        <v>42515.369398148148</v>
      </c>
      <c r="D40" s="18">
        <v>42515.397870370369</v>
      </c>
      <c r="E40" s="15" t="str">
        <f t="shared" si="0"/>
        <v>4031/4032</v>
      </c>
      <c r="F40" s="15">
        <f t="shared" si="1"/>
        <v>2.8472222220443655E-2</v>
      </c>
      <c r="G40" s="10"/>
    </row>
    <row r="41" spans="1:7" s="2" customFormat="1" x14ac:dyDescent="0.25">
      <c r="A41" s="6" t="s">
        <v>2957</v>
      </c>
      <c r="B41" s="6">
        <v>4009</v>
      </c>
      <c r="C41" s="18">
        <v>42515.339259259257</v>
      </c>
      <c r="D41" s="18">
        <v>42515.368472222224</v>
      </c>
      <c r="E41" s="15" t="str">
        <f t="shared" si="0"/>
        <v>4009/4010</v>
      </c>
      <c r="F41" s="15">
        <f t="shared" si="1"/>
        <v>2.9212962966994382E-2</v>
      </c>
      <c r="G41" s="10"/>
    </row>
    <row r="42" spans="1:7" s="2" customFormat="1" x14ac:dyDescent="0.25">
      <c r="A42" s="6" t="s">
        <v>2958</v>
      </c>
      <c r="B42" s="6">
        <v>4010</v>
      </c>
      <c r="C42" s="18">
        <v>42515.375081018516</v>
      </c>
      <c r="D42" s="18">
        <v>42515.408935185187</v>
      </c>
      <c r="E42" s="15" t="str">
        <f t="shared" si="0"/>
        <v>4009/4010</v>
      </c>
      <c r="F42" s="15">
        <f t="shared" si="1"/>
        <v>3.3854166671517305E-2</v>
      </c>
      <c r="G42" s="10"/>
    </row>
    <row r="43" spans="1:7" s="2" customFormat="1" x14ac:dyDescent="0.25">
      <c r="A43" s="6" t="s">
        <v>2959</v>
      </c>
      <c r="B43" s="6">
        <v>4007</v>
      </c>
      <c r="C43" s="18">
        <v>42515.358541666668</v>
      </c>
      <c r="D43" s="18">
        <v>42515.37940972222</v>
      </c>
      <c r="E43" s="15" t="str">
        <f t="shared" si="0"/>
        <v>4007/4008</v>
      </c>
      <c r="F43" s="15">
        <f t="shared" si="1"/>
        <v>2.0868055551545694E-2</v>
      </c>
      <c r="G43" s="10" t="s">
        <v>3067</v>
      </c>
    </row>
    <row r="44" spans="1:7" s="2" customFormat="1" x14ac:dyDescent="0.25">
      <c r="A44" s="6" t="s">
        <v>2959</v>
      </c>
      <c r="B44" s="6">
        <v>4007</v>
      </c>
      <c r="C44" s="18">
        <v>42515.348437499997</v>
      </c>
      <c r="D44" s="18">
        <v>42515.355034722219</v>
      </c>
      <c r="E44" s="15" t="str">
        <f t="shared" si="0"/>
        <v>4007/4008</v>
      </c>
      <c r="F44" s="15">
        <f t="shared" si="1"/>
        <v>6.5972222218988463E-3</v>
      </c>
      <c r="G44" s="10"/>
    </row>
    <row r="45" spans="1:7" s="2" customFormat="1" x14ac:dyDescent="0.25">
      <c r="A45" s="6" t="s">
        <v>2960</v>
      </c>
      <c r="B45" s="6">
        <v>4008</v>
      </c>
      <c r="C45" s="18">
        <v>42515.390625</v>
      </c>
      <c r="D45" s="18">
        <v>42515.41847222222</v>
      </c>
      <c r="E45" s="15" t="str">
        <f t="shared" si="0"/>
        <v>4007/4008</v>
      </c>
      <c r="F45" s="15">
        <f t="shared" si="1"/>
        <v>2.7847222219861578E-2</v>
      </c>
      <c r="G45" s="10"/>
    </row>
    <row r="46" spans="1:7" s="2" customFormat="1" x14ac:dyDescent="0.25">
      <c r="A46" s="6" t="s">
        <v>2961</v>
      </c>
      <c r="B46" s="6">
        <v>4020</v>
      </c>
      <c r="C46" s="18">
        <v>42515.361076388886</v>
      </c>
      <c r="D46" s="18">
        <v>42515.389756944445</v>
      </c>
      <c r="E46" s="15" t="str">
        <f t="shared" si="0"/>
        <v>4019/4020</v>
      </c>
      <c r="F46" s="15">
        <f t="shared" si="1"/>
        <v>2.8680555558821652E-2</v>
      </c>
      <c r="G46" s="10"/>
    </row>
    <row r="47" spans="1:7" s="2" customFormat="1" x14ac:dyDescent="0.25">
      <c r="A47" s="6" t="s">
        <v>2962</v>
      </c>
      <c r="B47" s="6">
        <v>4019</v>
      </c>
      <c r="C47" s="18">
        <v>42515.400682870371</v>
      </c>
      <c r="D47" s="18">
        <v>42515.429375</v>
      </c>
      <c r="E47" s="15" t="str">
        <f t="shared" si="0"/>
        <v>4019/4020</v>
      </c>
      <c r="F47" s="15">
        <f t="shared" si="1"/>
        <v>2.8692129628325347E-2</v>
      </c>
      <c r="G47" s="10"/>
    </row>
    <row r="48" spans="1:7" s="2" customFormat="1" x14ac:dyDescent="0.25">
      <c r="A48" s="6" t="s">
        <v>2963</v>
      </c>
      <c r="B48" s="6">
        <v>4040</v>
      </c>
      <c r="C48" s="18">
        <v>42515.37300925926</v>
      </c>
      <c r="D48" s="18">
        <v>42515.39947916667</v>
      </c>
      <c r="E48" s="15" t="str">
        <f t="shared" si="0"/>
        <v>4039/4040</v>
      </c>
      <c r="F48" s="15">
        <f t="shared" si="1"/>
        <v>2.6469907410501037E-2</v>
      </c>
      <c r="G48" s="10"/>
    </row>
    <row r="49" spans="1:7" s="2" customFormat="1" x14ac:dyDescent="0.25">
      <c r="A49" s="6" t="s">
        <v>2964</v>
      </c>
      <c r="B49" s="6">
        <v>4039</v>
      </c>
      <c r="C49" s="18">
        <v>42515.415046296293</v>
      </c>
      <c r="D49" s="18">
        <v>42515.440266203703</v>
      </c>
      <c r="E49" s="15" t="str">
        <f t="shared" si="0"/>
        <v>4039/4040</v>
      </c>
      <c r="F49" s="15">
        <f t="shared" si="1"/>
        <v>2.5219907409336884E-2</v>
      </c>
      <c r="G49" s="10"/>
    </row>
    <row r="50" spans="1:7" s="2" customFormat="1" x14ac:dyDescent="0.25">
      <c r="A50" s="6" t="s">
        <v>2965</v>
      </c>
      <c r="B50" s="6">
        <v>4038</v>
      </c>
      <c r="C50" s="18">
        <v>42515.38140046296</v>
      </c>
      <c r="D50" s="18">
        <v>42515.410624999997</v>
      </c>
      <c r="E50" s="15" t="str">
        <f t="shared" si="0"/>
        <v>4037/4038</v>
      </c>
      <c r="F50" s="15">
        <f t="shared" si="1"/>
        <v>2.9224537036498077E-2</v>
      </c>
      <c r="G50" s="10"/>
    </row>
    <row r="51" spans="1:7" s="2" customFormat="1" x14ac:dyDescent="0.25">
      <c r="A51" s="6" t="s">
        <v>2966</v>
      </c>
      <c r="B51" s="6">
        <v>4037</v>
      </c>
      <c r="C51" s="18">
        <v>42515.422488425924</v>
      </c>
      <c r="D51" s="18">
        <v>42515.449942129628</v>
      </c>
      <c r="E51" s="15" t="str">
        <f t="shared" si="0"/>
        <v>4037/4038</v>
      </c>
      <c r="F51" s="15">
        <f t="shared" si="1"/>
        <v>2.7453703703940846E-2</v>
      </c>
      <c r="G51" s="10"/>
    </row>
    <row r="52" spans="1:7" s="2" customFormat="1" x14ac:dyDescent="0.25">
      <c r="A52" s="6" t="s">
        <v>2967</v>
      </c>
      <c r="B52" s="6">
        <v>4029</v>
      </c>
      <c r="C52" s="18">
        <v>42515.391365740739</v>
      </c>
      <c r="D52" s="18">
        <v>42515.420648148145</v>
      </c>
      <c r="E52" s="15" t="str">
        <f t="shared" si="0"/>
        <v>4029/4030</v>
      </c>
      <c r="F52" s="15">
        <f t="shared" si="1"/>
        <v>2.9282407405844424E-2</v>
      </c>
      <c r="G52" s="10"/>
    </row>
    <row r="53" spans="1:7" s="2" customFormat="1" x14ac:dyDescent="0.25">
      <c r="A53" s="6" t="s">
        <v>2968</v>
      </c>
      <c r="B53" s="6">
        <v>4030</v>
      </c>
      <c r="C53" s="18">
        <v>42515.428784722222</v>
      </c>
      <c r="D53" s="18">
        <v>42515.460543981484</v>
      </c>
      <c r="E53" s="15" t="str">
        <f t="shared" si="0"/>
        <v>4029/4030</v>
      </c>
      <c r="F53" s="15">
        <f t="shared" si="1"/>
        <v>3.1759259261889383E-2</v>
      </c>
      <c r="G53" s="10"/>
    </row>
    <row r="54" spans="1:7" s="2" customFormat="1" x14ac:dyDescent="0.25">
      <c r="A54" s="6" t="s">
        <v>2969</v>
      </c>
      <c r="B54" s="6">
        <v>4031</v>
      </c>
      <c r="C54" s="18">
        <v>42515.40184027778</v>
      </c>
      <c r="D54" s="18">
        <v>42515.431006944447</v>
      </c>
      <c r="E54" s="15" t="str">
        <f t="shared" si="0"/>
        <v>4031/4032</v>
      </c>
      <c r="F54" s="15">
        <f t="shared" si="1"/>
        <v>2.9166666667151731E-2</v>
      </c>
      <c r="G54" s="10"/>
    </row>
    <row r="55" spans="1:7" s="2" customFormat="1" x14ac:dyDescent="0.25">
      <c r="A55" s="6" t="s">
        <v>2970</v>
      </c>
      <c r="B55" s="6">
        <v>4032</v>
      </c>
      <c r="C55" s="18">
        <v>42515.443298611113</v>
      </c>
      <c r="D55" s="18">
        <v>42515.470902777779</v>
      </c>
      <c r="E55" s="15" t="str">
        <f t="shared" si="0"/>
        <v>4031/4032</v>
      </c>
      <c r="F55" s="15">
        <f t="shared" si="1"/>
        <v>2.7604166665696539E-2</v>
      </c>
      <c r="G55" s="10"/>
    </row>
    <row r="56" spans="1:7" s="2" customFormat="1" x14ac:dyDescent="0.25">
      <c r="A56" s="6" t="s">
        <v>2971</v>
      </c>
      <c r="B56" s="6">
        <v>4009</v>
      </c>
      <c r="C56" s="18">
        <v>42515.412245370368</v>
      </c>
      <c r="D56" s="18">
        <v>42515.442326388889</v>
      </c>
      <c r="E56" s="15" t="str">
        <f t="shared" si="0"/>
        <v>4009/4010</v>
      </c>
      <c r="F56" s="15">
        <f t="shared" si="1"/>
        <v>3.0081018521741498E-2</v>
      </c>
      <c r="G56" s="10"/>
    </row>
    <row r="57" spans="1:7" s="2" customFormat="1" x14ac:dyDescent="0.25">
      <c r="A57" s="6" t="s">
        <v>2972</v>
      </c>
      <c r="B57" s="6">
        <v>4010</v>
      </c>
      <c r="C57" s="18">
        <v>42515.449513888889</v>
      </c>
      <c r="D57" s="18">
        <v>42515.481562499997</v>
      </c>
      <c r="E57" s="15" t="str">
        <f t="shared" si="0"/>
        <v>4009/4010</v>
      </c>
      <c r="F57" s="15">
        <f t="shared" si="1"/>
        <v>3.2048611108621117E-2</v>
      </c>
      <c r="G57" s="10"/>
    </row>
    <row r="58" spans="1:7" s="2" customFormat="1" x14ac:dyDescent="0.25">
      <c r="A58" s="6" t="s">
        <v>2973</v>
      </c>
      <c r="B58" s="6">
        <v>4007</v>
      </c>
      <c r="C58" s="18">
        <v>42515.423275462963</v>
      </c>
      <c r="D58" s="18">
        <v>42515.451469907406</v>
      </c>
      <c r="E58" s="15" t="str">
        <f t="shared" si="0"/>
        <v>4007/4008</v>
      </c>
      <c r="F58" s="15">
        <f t="shared" si="1"/>
        <v>2.8194444443215616E-2</v>
      </c>
      <c r="G58" s="10"/>
    </row>
    <row r="59" spans="1:7" s="2" customFormat="1" x14ac:dyDescent="0.25">
      <c r="A59" s="6" t="s">
        <v>2974</v>
      </c>
      <c r="B59" s="6">
        <v>4008</v>
      </c>
      <c r="C59" s="18">
        <v>42515.461574074077</v>
      </c>
      <c r="D59" s="18">
        <v>42515.492743055554</v>
      </c>
      <c r="E59" s="15" t="str">
        <f t="shared" si="0"/>
        <v>4007/4008</v>
      </c>
      <c r="F59" s="15">
        <f t="shared" si="1"/>
        <v>3.1168981477094349E-2</v>
      </c>
      <c r="G59" s="10"/>
    </row>
    <row r="60" spans="1:7" s="2" customFormat="1" x14ac:dyDescent="0.25">
      <c r="A60" s="6" t="s">
        <v>2975</v>
      </c>
      <c r="B60" s="6">
        <v>4020</v>
      </c>
      <c r="C60" s="18">
        <v>42515.434918981482</v>
      </c>
      <c r="D60" s="18">
        <v>42515.461944444447</v>
      </c>
      <c r="E60" s="15" t="str">
        <f t="shared" si="0"/>
        <v>4019/4020</v>
      </c>
      <c r="F60" s="15">
        <f t="shared" si="1"/>
        <v>2.7025462964957114E-2</v>
      </c>
      <c r="G60" s="10"/>
    </row>
    <row r="61" spans="1:7" s="2" customFormat="1" x14ac:dyDescent="0.25">
      <c r="A61" s="6" t="s">
        <v>2976</v>
      </c>
      <c r="B61" s="6">
        <v>4019</v>
      </c>
      <c r="C61" s="18">
        <v>42515.473946759259</v>
      </c>
      <c r="D61" s="18">
        <v>42515.50204861111</v>
      </c>
      <c r="E61" s="15" t="str">
        <f t="shared" si="0"/>
        <v>4019/4020</v>
      </c>
      <c r="F61" s="15">
        <f t="shared" si="1"/>
        <v>2.810185185080627E-2</v>
      </c>
      <c r="G61" s="10"/>
    </row>
    <row r="62" spans="1:7" s="2" customFormat="1" x14ac:dyDescent="0.25">
      <c r="A62" s="6" t="s">
        <v>2977</v>
      </c>
      <c r="B62" s="6">
        <v>4040</v>
      </c>
      <c r="C62" s="18">
        <v>42515.445370370369</v>
      </c>
      <c r="D62" s="18">
        <v>42515.473020833335</v>
      </c>
      <c r="E62" s="15" t="str">
        <f t="shared" si="0"/>
        <v>4039/4040</v>
      </c>
      <c r="F62" s="15">
        <f t="shared" si="1"/>
        <v>2.7650462965539191E-2</v>
      </c>
      <c r="G62" s="10"/>
    </row>
    <row r="63" spans="1:7" s="2" customFormat="1" x14ac:dyDescent="0.25">
      <c r="A63" s="6" t="s">
        <v>2978</v>
      </c>
      <c r="B63" s="6">
        <v>4039</v>
      </c>
      <c r="C63" s="18">
        <v>42515.483460648145</v>
      </c>
      <c r="D63" s="18">
        <v>42515.517858796295</v>
      </c>
      <c r="E63" s="15" t="str">
        <f t="shared" si="0"/>
        <v>4039/4040</v>
      </c>
      <c r="F63" s="15">
        <f t="shared" si="1"/>
        <v>3.439814814919373E-2</v>
      </c>
      <c r="G63" s="10"/>
    </row>
    <row r="64" spans="1:7" s="2" customFormat="1" x14ac:dyDescent="0.25">
      <c r="A64" s="6" t="s">
        <v>2979</v>
      </c>
      <c r="B64" s="6">
        <v>4038</v>
      </c>
      <c r="C64" s="18">
        <v>42515.45417824074</v>
      </c>
      <c r="D64" s="18">
        <v>42515.482928240737</v>
      </c>
      <c r="E64" s="15" t="str">
        <f t="shared" si="0"/>
        <v>4037/4038</v>
      </c>
      <c r="F64" s="15">
        <f t="shared" si="1"/>
        <v>2.8749999997671694E-2</v>
      </c>
      <c r="G64" s="10"/>
    </row>
    <row r="65" spans="1:7" s="2" customFormat="1" x14ac:dyDescent="0.25">
      <c r="A65" s="6" t="s">
        <v>2980</v>
      </c>
      <c r="B65" s="6">
        <v>4037</v>
      </c>
      <c r="C65" s="18">
        <v>42515.489004629628</v>
      </c>
      <c r="D65" s="18">
        <v>42515.523032407407</v>
      </c>
      <c r="E65" s="15" t="str">
        <f t="shared" si="0"/>
        <v>4037/4038</v>
      </c>
      <c r="F65" s="15">
        <f t="shared" si="1"/>
        <v>3.4027777779556345E-2</v>
      </c>
      <c r="G65" s="10"/>
    </row>
    <row r="66" spans="1:7" s="2" customFormat="1" x14ac:dyDescent="0.25">
      <c r="A66" s="6" t="s">
        <v>2981</v>
      </c>
      <c r="B66" s="6">
        <v>4029</v>
      </c>
      <c r="C66" s="18">
        <v>42515.474502314813</v>
      </c>
      <c r="D66" s="18">
        <v>42515.475138888891</v>
      </c>
      <c r="E66" s="15" t="str">
        <f t="shared" si="0"/>
        <v>4029/4030</v>
      </c>
      <c r="F66" s="15">
        <f t="shared" si="1"/>
        <v>6.36574077361729E-4</v>
      </c>
      <c r="G66" s="10" t="s">
        <v>3074</v>
      </c>
    </row>
    <row r="67" spans="1:7" s="2" customFormat="1" x14ac:dyDescent="0.25">
      <c r="A67" s="6" t="s">
        <v>2981</v>
      </c>
      <c r="B67" s="6">
        <v>4029</v>
      </c>
      <c r="C67" s="18">
        <v>42515.467488425929</v>
      </c>
      <c r="D67" s="18">
        <v>42515.473761574074</v>
      </c>
      <c r="E67" s="15" t="str">
        <f t="shared" si="0"/>
        <v>4029/4030</v>
      </c>
      <c r="F67" s="15">
        <f t="shared" si="1"/>
        <v>6.2731481448281556E-3</v>
      </c>
      <c r="G67" s="10"/>
    </row>
    <row r="68" spans="1:7" s="2" customFormat="1" x14ac:dyDescent="0.25">
      <c r="A68" s="6" t="s">
        <v>2982</v>
      </c>
      <c r="B68" s="6">
        <v>4030</v>
      </c>
      <c r="C68" s="18">
        <v>42515.519189814811</v>
      </c>
      <c r="D68" s="18">
        <v>42515.534675925926</v>
      </c>
      <c r="E68" s="15" t="str">
        <f t="shared" ref="E68:E119" si="2">IF(ISEVEN(B68),(B68-1)&amp;"/"&amp;B68,B68&amp;"/"&amp;(B68+1))</f>
        <v>4029/4030</v>
      </c>
      <c r="F68" s="15">
        <f t="shared" ref="F68:F119" si="3">D68-C68</f>
        <v>1.5486111115023959E-2</v>
      </c>
      <c r="G68" s="10" t="s">
        <v>3074</v>
      </c>
    </row>
    <row r="69" spans="1:7" s="2" customFormat="1" x14ac:dyDescent="0.25">
      <c r="A69" s="6" t="s">
        <v>2982</v>
      </c>
      <c r="B69" s="6">
        <v>4030</v>
      </c>
      <c r="C69" s="18">
        <v>42515.506249999999</v>
      </c>
      <c r="D69" s="18">
        <v>42515.518449074072</v>
      </c>
      <c r="E69" s="15" t="str">
        <f t="shared" si="2"/>
        <v>4029/4030</v>
      </c>
      <c r="F69" s="15">
        <f t="shared" si="3"/>
        <v>1.2199074073578231E-2</v>
      </c>
      <c r="G69" s="10"/>
    </row>
    <row r="70" spans="1:7" s="2" customFormat="1" x14ac:dyDescent="0.25">
      <c r="A70" s="6" t="s">
        <v>2983</v>
      </c>
      <c r="B70" s="6">
        <v>4031</v>
      </c>
      <c r="C70" s="18">
        <v>42515.474548611113</v>
      </c>
      <c r="D70" s="18">
        <v>42515.483958333331</v>
      </c>
      <c r="E70" s="15" t="str">
        <f t="shared" si="2"/>
        <v>4031/4032</v>
      </c>
      <c r="F70" s="15">
        <f t="shared" si="3"/>
        <v>9.4097222172422335E-3</v>
      </c>
      <c r="G70" s="10" t="s">
        <v>3074</v>
      </c>
    </row>
    <row r="71" spans="1:7" s="2" customFormat="1" x14ac:dyDescent="0.25">
      <c r="A71" s="6" t="s">
        <v>2983</v>
      </c>
      <c r="B71" s="6">
        <v>4031</v>
      </c>
      <c r="C71" s="18">
        <v>42515.49019675926</v>
      </c>
      <c r="D71" s="18">
        <v>42515.492395833331</v>
      </c>
      <c r="E71" s="15" t="str">
        <f t="shared" si="2"/>
        <v>4031/4032</v>
      </c>
      <c r="F71" s="15">
        <f t="shared" si="3"/>
        <v>2.1990740715409629E-3</v>
      </c>
      <c r="G71" s="10"/>
    </row>
    <row r="72" spans="1:7" s="2" customFormat="1" x14ac:dyDescent="0.25">
      <c r="A72" s="6" t="s">
        <v>2984</v>
      </c>
      <c r="B72" s="6">
        <v>4032</v>
      </c>
      <c r="C72" s="18">
        <v>42515.50953703704</v>
      </c>
      <c r="D72" s="18">
        <v>42515.516145833331</v>
      </c>
      <c r="E72" s="15" t="str">
        <f t="shared" si="2"/>
        <v>4031/4032</v>
      </c>
      <c r="F72" s="15">
        <f t="shared" si="3"/>
        <v>6.6087962914025411E-3</v>
      </c>
      <c r="G72" s="10" t="s">
        <v>3074</v>
      </c>
    </row>
    <row r="73" spans="1:7" s="2" customFormat="1" x14ac:dyDescent="0.25">
      <c r="A73" s="6" t="s">
        <v>2985</v>
      </c>
      <c r="B73" s="6">
        <v>4009</v>
      </c>
      <c r="C73" s="18">
        <v>42515.494513888887</v>
      </c>
      <c r="D73" s="18">
        <v>42515.494942129626</v>
      </c>
      <c r="E73" s="15" t="str">
        <f t="shared" si="2"/>
        <v>4009/4010</v>
      </c>
      <c r="F73" s="15">
        <f t="shared" si="3"/>
        <v>4.2824073898373172E-4</v>
      </c>
      <c r="G73" s="10" t="s">
        <v>3074</v>
      </c>
    </row>
    <row r="74" spans="1:7" s="2" customFormat="1" x14ac:dyDescent="0.25">
      <c r="A74" s="6" t="s">
        <v>2985</v>
      </c>
      <c r="B74" s="6">
        <v>4009</v>
      </c>
      <c r="C74" s="18">
        <v>42515.485601851855</v>
      </c>
      <c r="D74" s="18">
        <v>42515.490324074075</v>
      </c>
      <c r="E74" s="15" t="str">
        <f t="shared" si="2"/>
        <v>4009/4010</v>
      </c>
      <c r="F74" s="15">
        <f t="shared" si="3"/>
        <v>4.7222222201526165E-3</v>
      </c>
      <c r="G74" s="10"/>
    </row>
    <row r="75" spans="1:7" s="2" customFormat="1" x14ac:dyDescent="0.25">
      <c r="A75" s="6" t="s">
        <v>2986</v>
      </c>
      <c r="B75" s="6">
        <v>4010</v>
      </c>
      <c r="C75" s="18">
        <v>42515.522581018522</v>
      </c>
      <c r="D75" s="18">
        <v>42515.529456018521</v>
      </c>
      <c r="E75" s="15" t="str">
        <f t="shared" si="2"/>
        <v>4009/4010</v>
      </c>
      <c r="F75" s="15">
        <f t="shared" si="3"/>
        <v>6.8749999991268851E-3</v>
      </c>
      <c r="G75" s="10" t="s">
        <v>3074</v>
      </c>
    </row>
    <row r="76" spans="1:7" s="2" customFormat="1" x14ac:dyDescent="0.25">
      <c r="A76" s="6" t="s">
        <v>2987</v>
      </c>
      <c r="B76" s="6">
        <v>4027</v>
      </c>
      <c r="C76" s="18">
        <v>42515.500983796293</v>
      </c>
      <c r="D76" s="18">
        <v>42515.525740740741</v>
      </c>
      <c r="E76" s="15" t="str">
        <f t="shared" si="2"/>
        <v>4027/4028</v>
      </c>
      <c r="F76" s="15">
        <f t="shared" si="3"/>
        <v>2.4756944447290152E-2</v>
      </c>
      <c r="G76" s="10"/>
    </row>
    <row r="77" spans="1:7" s="2" customFormat="1" x14ac:dyDescent="0.25">
      <c r="A77" s="6" t="s">
        <v>2988</v>
      </c>
      <c r="B77" s="6">
        <v>4028</v>
      </c>
      <c r="C77" s="18">
        <v>42515.536203703705</v>
      </c>
      <c r="D77" s="18">
        <v>42515.574340277781</v>
      </c>
      <c r="E77" s="15" t="str">
        <f t="shared" si="2"/>
        <v>4027/4028</v>
      </c>
      <c r="F77" s="15">
        <f t="shared" si="3"/>
        <v>3.8136574075906537E-2</v>
      </c>
      <c r="G77" s="10"/>
    </row>
    <row r="78" spans="1:7" s="2" customFormat="1" x14ac:dyDescent="0.25">
      <c r="A78" s="6" t="s">
        <v>2989</v>
      </c>
      <c r="B78" s="6">
        <v>4020</v>
      </c>
      <c r="C78" s="18">
        <v>42515.515231481484</v>
      </c>
      <c r="D78" s="18">
        <v>42515.516238425924</v>
      </c>
      <c r="E78" s="15" t="str">
        <f t="shared" si="2"/>
        <v>4019/4020</v>
      </c>
      <c r="F78" s="15">
        <f t="shared" si="3"/>
        <v>1.0069444397231564E-3</v>
      </c>
      <c r="G78" s="10" t="s">
        <v>3074</v>
      </c>
    </row>
    <row r="79" spans="1:7" s="2" customFormat="1" x14ac:dyDescent="0.25">
      <c r="A79" s="6" t="s">
        <v>2989</v>
      </c>
      <c r="B79" s="6">
        <v>4020</v>
      </c>
      <c r="C79" s="18">
        <v>42515.506921296299</v>
      </c>
      <c r="D79" s="18">
        <v>42515.51152777778</v>
      </c>
      <c r="E79" s="15" t="str">
        <f t="shared" si="2"/>
        <v>4019/4020</v>
      </c>
      <c r="F79" s="15">
        <f t="shared" si="3"/>
        <v>4.6064814814599231E-3</v>
      </c>
      <c r="G79" s="10"/>
    </row>
    <row r="80" spans="1:7" s="2" customFormat="1" x14ac:dyDescent="0.25">
      <c r="A80" s="6" t="s">
        <v>2990</v>
      </c>
      <c r="B80" s="6">
        <v>4019</v>
      </c>
      <c r="C80" s="18">
        <v>42515.547511574077</v>
      </c>
      <c r="D80" s="18">
        <v>42515.550069444442</v>
      </c>
      <c r="E80" s="15" t="str">
        <f t="shared" si="2"/>
        <v>4019/4020</v>
      </c>
      <c r="F80" s="15">
        <f t="shared" si="3"/>
        <v>2.5578703643986955E-3</v>
      </c>
      <c r="G80" s="10" t="s">
        <v>3074</v>
      </c>
    </row>
    <row r="81" spans="1:7" s="2" customFormat="1" x14ac:dyDescent="0.25">
      <c r="A81" s="6" t="s">
        <v>2991</v>
      </c>
      <c r="B81" s="6">
        <v>4040</v>
      </c>
      <c r="C81" s="18">
        <v>42515.520486111112</v>
      </c>
      <c r="D81" s="18">
        <v>42515.545347222222</v>
      </c>
      <c r="E81" s="15" t="str">
        <f t="shared" si="2"/>
        <v>4039/4040</v>
      </c>
      <c r="F81" s="15">
        <f t="shared" si="3"/>
        <v>2.4861111109203193E-2</v>
      </c>
      <c r="G81" s="10"/>
    </row>
    <row r="82" spans="1:7" s="2" customFormat="1" x14ac:dyDescent="0.25">
      <c r="A82" s="6" t="s">
        <v>2992</v>
      </c>
      <c r="B82" s="6">
        <v>4039</v>
      </c>
      <c r="C82" s="18">
        <v>42515.55327546296</v>
      </c>
      <c r="D82" s="18">
        <v>42515.591516203705</v>
      </c>
      <c r="E82" s="15" t="str">
        <f t="shared" si="2"/>
        <v>4039/4040</v>
      </c>
      <c r="F82" s="15">
        <f t="shared" si="3"/>
        <v>3.8240740745095536E-2</v>
      </c>
      <c r="G82" s="10"/>
    </row>
    <row r="83" spans="1:7" s="2" customFormat="1" x14ac:dyDescent="0.25">
      <c r="A83" s="6" t="s">
        <v>2993</v>
      </c>
      <c r="B83" s="6">
        <v>4038</v>
      </c>
      <c r="C83" s="18">
        <v>42515.528784722221</v>
      </c>
      <c r="D83" s="18">
        <v>42515.53496527778</v>
      </c>
      <c r="E83" s="15" t="str">
        <f t="shared" si="2"/>
        <v>4037/4038</v>
      </c>
      <c r="F83" s="15">
        <f t="shared" si="3"/>
        <v>6.180555559694767E-3</v>
      </c>
      <c r="G83" s="10" t="s">
        <v>3074</v>
      </c>
    </row>
    <row r="84" spans="1:7" s="2" customFormat="1" x14ac:dyDescent="0.25">
      <c r="A84" s="6" t="s">
        <v>2994</v>
      </c>
      <c r="B84" s="6">
        <v>4037</v>
      </c>
      <c r="C84" s="18">
        <v>42515.566851851851</v>
      </c>
      <c r="D84" s="18">
        <v>42515.569421296299</v>
      </c>
      <c r="E84" s="15" t="str">
        <f t="shared" si="2"/>
        <v>4037/4038</v>
      </c>
      <c r="F84" s="15">
        <f t="shared" si="3"/>
        <v>2.5694444484543055E-3</v>
      </c>
      <c r="G84" s="10" t="s">
        <v>3074</v>
      </c>
    </row>
    <row r="85" spans="1:7" s="2" customFormat="1" x14ac:dyDescent="0.25">
      <c r="A85" s="6" t="s">
        <v>2995</v>
      </c>
      <c r="B85" s="6">
        <v>4029</v>
      </c>
      <c r="C85" s="18">
        <v>42515.541643518518</v>
      </c>
      <c r="D85" s="18">
        <v>42515.54278935185</v>
      </c>
      <c r="E85" s="15" t="str">
        <f t="shared" si="2"/>
        <v>4029/4030</v>
      </c>
      <c r="F85" s="15">
        <f t="shared" si="3"/>
        <v>1.1458333319751546E-3</v>
      </c>
      <c r="G85" s="10" t="s">
        <v>3074</v>
      </c>
    </row>
    <row r="86" spans="1:7" s="2" customFormat="1" x14ac:dyDescent="0.25">
      <c r="A86" s="6" t="s">
        <v>2996</v>
      </c>
      <c r="B86" s="6">
        <v>4030</v>
      </c>
      <c r="C86" s="18">
        <v>42515.580347222225</v>
      </c>
      <c r="D86" s="18">
        <v>42515.592557870368</v>
      </c>
      <c r="E86" s="15" t="str">
        <f t="shared" si="2"/>
        <v>4029/4030</v>
      </c>
      <c r="F86" s="15">
        <f t="shared" si="3"/>
        <v>1.2210648143081926E-2</v>
      </c>
      <c r="G86" s="10" t="s">
        <v>3074</v>
      </c>
    </row>
    <row r="87" spans="1:7" s="2" customFormat="1" x14ac:dyDescent="0.25">
      <c r="A87" s="6" t="s">
        <v>2997</v>
      </c>
      <c r="B87" s="6">
        <v>4031</v>
      </c>
      <c r="C87" s="18">
        <v>42515.550810185188</v>
      </c>
      <c r="D87" s="18">
        <v>42515.550810185188</v>
      </c>
      <c r="E87" s="15" t="str">
        <f t="shared" si="2"/>
        <v>4031/4032</v>
      </c>
      <c r="F87" s="15">
        <f t="shared" si="3"/>
        <v>0</v>
      </c>
      <c r="G87" s="10" t="s">
        <v>3074</v>
      </c>
    </row>
    <row r="88" spans="1:7" s="2" customFormat="1" x14ac:dyDescent="0.25">
      <c r="A88" s="6" t="s">
        <v>2998</v>
      </c>
      <c r="B88" s="6">
        <v>4032</v>
      </c>
      <c r="C88" s="18">
        <v>42515.589918981481</v>
      </c>
      <c r="D88" s="18">
        <v>42515.590046296296</v>
      </c>
      <c r="E88" s="15" t="str">
        <f t="shared" si="2"/>
        <v>4031/4032</v>
      </c>
      <c r="F88" s="15">
        <f t="shared" si="3"/>
        <v>1.273148154723458E-4</v>
      </c>
      <c r="G88" s="10" t="s">
        <v>3074</v>
      </c>
    </row>
    <row r="89" spans="1:7" s="2" customFormat="1" x14ac:dyDescent="0.25">
      <c r="A89" s="6" t="s">
        <v>2999</v>
      </c>
      <c r="B89" s="6">
        <v>4009</v>
      </c>
      <c r="C89" s="18">
        <v>42515.559317129628</v>
      </c>
      <c r="D89" s="18">
        <v>42515.559317129628</v>
      </c>
      <c r="E89" s="15" t="str">
        <f t="shared" si="2"/>
        <v>4009/4010</v>
      </c>
      <c r="F89" s="15">
        <f t="shared" si="3"/>
        <v>0</v>
      </c>
      <c r="G89" s="10" t="s">
        <v>3074</v>
      </c>
    </row>
    <row r="90" spans="1:7" s="2" customFormat="1" x14ac:dyDescent="0.25">
      <c r="A90" s="6" t="s">
        <v>3000</v>
      </c>
      <c r="B90" s="6">
        <v>4010</v>
      </c>
      <c r="C90" s="18">
        <v>42515.594618055555</v>
      </c>
      <c r="D90" s="18">
        <v>42515.594722222224</v>
      </c>
      <c r="E90" s="15" t="str">
        <f t="shared" si="2"/>
        <v>4009/4010</v>
      </c>
      <c r="F90" s="15">
        <f t="shared" si="3"/>
        <v>1.0416666918899864E-4</v>
      </c>
      <c r="G90" s="10" t="s">
        <v>3074</v>
      </c>
    </row>
    <row r="91" spans="1:7" s="2" customFormat="1" x14ac:dyDescent="0.25">
      <c r="A91" s="6" t="s">
        <v>3001</v>
      </c>
      <c r="B91" s="6">
        <v>4027</v>
      </c>
      <c r="C91" s="18">
        <v>42515.579525462963</v>
      </c>
      <c r="D91" s="18">
        <v>42515.609664351854</v>
      </c>
      <c r="E91" s="15" t="str">
        <f t="shared" si="2"/>
        <v>4027/4028</v>
      </c>
      <c r="F91" s="15">
        <f t="shared" si="3"/>
        <v>3.0138888891087845E-2</v>
      </c>
      <c r="G91" s="10"/>
    </row>
    <row r="92" spans="1:7" s="2" customFormat="1" x14ac:dyDescent="0.25">
      <c r="A92" s="6" t="s">
        <v>3002</v>
      </c>
      <c r="B92" s="6">
        <v>4028</v>
      </c>
      <c r="C92" s="18">
        <v>42515.613842592589</v>
      </c>
      <c r="D92" s="18">
        <v>42515.646631944444</v>
      </c>
      <c r="E92" s="15" t="str">
        <f t="shared" si="2"/>
        <v>4027/4028</v>
      </c>
      <c r="F92" s="15">
        <f t="shared" si="3"/>
        <v>3.2789351855171844E-2</v>
      </c>
      <c r="G92" s="10"/>
    </row>
    <row r="93" spans="1:7" s="2" customFormat="1" x14ac:dyDescent="0.25">
      <c r="A93" s="6" t="s">
        <v>3003</v>
      </c>
      <c r="B93" s="6">
        <v>4020</v>
      </c>
      <c r="C93" s="18">
        <v>42515.591944444444</v>
      </c>
      <c r="D93" s="18">
        <v>42515.593564814815</v>
      </c>
      <c r="E93" s="15" t="str">
        <f t="shared" si="2"/>
        <v>4019/4020</v>
      </c>
      <c r="F93" s="15">
        <f t="shared" si="3"/>
        <v>1.6203703708015382E-3</v>
      </c>
      <c r="G93" s="10" t="s">
        <v>3074</v>
      </c>
    </row>
    <row r="94" spans="1:7" s="2" customFormat="1" x14ac:dyDescent="0.25">
      <c r="A94" s="6" t="s">
        <v>3004</v>
      </c>
      <c r="B94" s="6">
        <v>4019</v>
      </c>
      <c r="C94" s="18">
        <v>42515.620856481481</v>
      </c>
      <c r="D94" s="18">
        <v>42515.651828703703</v>
      </c>
      <c r="E94" s="15" t="str">
        <f t="shared" si="2"/>
        <v>4019/4020</v>
      </c>
      <c r="F94" s="15">
        <f t="shared" si="3"/>
        <v>3.0972222222771961E-2</v>
      </c>
      <c r="G94" s="10"/>
    </row>
    <row r="95" spans="1:7" s="2" customFormat="1" x14ac:dyDescent="0.25">
      <c r="A95" s="6" t="s">
        <v>3005</v>
      </c>
      <c r="B95" s="6">
        <v>4040</v>
      </c>
      <c r="C95" s="18">
        <v>42515.594143518516</v>
      </c>
      <c r="D95" s="18">
        <v>42515.626319444447</v>
      </c>
      <c r="E95" s="15" t="str">
        <f t="shared" si="2"/>
        <v>4039/4040</v>
      </c>
      <c r="F95" s="15">
        <f t="shared" si="3"/>
        <v>3.217592593136942E-2</v>
      </c>
      <c r="G95" s="10"/>
    </row>
    <row r="96" spans="1:7" s="2" customFormat="1" x14ac:dyDescent="0.25">
      <c r="A96" s="6" t="s">
        <v>3006</v>
      </c>
      <c r="B96" s="6">
        <v>4039</v>
      </c>
      <c r="C96" s="18">
        <v>42515.63082175926</v>
      </c>
      <c r="D96" s="18">
        <v>42515.659317129626</v>
      </c>
      <c r="E96" s="15" t="str">
        <f t="shared" si="2"/>
        <v>4039/4040</v>
      </c>
      <c r="F96" s="15">
        <f t="shared" si="3"/>
        <v>2.8495370366727002E-2</v>
      </c>
      <c r="G96" s="10"/>
    </row>
    <row r="97" spans="1:7" s="2" customFormat="1" x14ac:dyDescent="0.25">
      <c r="A97" s="6" t="s">
        <v>3007</v>
      </c>
      <c r="B97" s="6">
        <v>4038</v>
      </c>
      <c r="C97" s="18">
        <v>42515.604270833333</v>
      </c>
      <c r="D97" s="18">
        <v>42515.605740740742</v>
      </c>
      <c r="E97" s="15" t="str">
        <f t="shared" si="2"/>
        <v>4037/4038</v>
      </c>
      <c r="F97" s="15">
        <f t="shared" si="3"/>
        <v>1.4699074090458453E-3</v>
      </c>
      <c r="G97" s="10" t="s">
        <v>3074</v>
      </c>
    </row>
    <row r="98" spans="1:7" s="2" customFormat="1" x14ac:dyDescent="0.25">
      <c r="A98" s="6" t="s">
        <v>3008</v>
      </c>
      <c r="B98" s="6">
        <v>4037</v>
      </c>
      <c r="C98" s="18">
        <v>42515.640474537038</v>
      </c>
      <c r="D98" s="18">
        <v>42515.640474537038</v>
      </c>
      <c r="E98" s="15" t="str">
        <f t="shared" si="2"/>
        <v>4037/4038</v>
      </c>
      <c r="F98" s="15">
        <f t="shared" si="3"/>
        <v>0</v>
      </c>
      <c r="G98" s="10" t="s">
        <v>3068</v>
      </c>
    </row>
    <row r="99" spans="1:7" s="2" customFormat="1" x14ac:dyDescent="0.25">
      <c r="A99" s="6" t="s">
        <v>3008</v>
      </c>
      <c r="B99" s="6">
        <v>4037</v>
      </c>
      <c r="C99" s="18">
        <v>42515.635983796295</v>
      </c>
      <c r="D99" s="18">
        <v>42515.639270833337</v>
      </c>
      <c r="E99" s="15" t="str">
        <f t="shared" si="2"/>
        <v>4037/4038</v>
      </c>
      <c r="F99" s="15">
        <f t="shared" si="3"/>
        <v>3.2870370414457284E-3</v>
      </c>
      <c r="G99" s="10"/>
    </row>
    <row r="100" spans="1:7" s="2" customFormat="1" x14ac:dyDescent="0.25">
      <c r="A100" s="6" t="s">
        <v>3009</v>
      </c>
      <c r="B100" s="6">
        <v>4029</v>
      </c>
      <c r="C100" s="18">
        <v>42515.613275462965</v>
      </c>
      <c r="D100" s="18">
        <v>42515.618668981479</v>
      </c>
      <c r="E100" s="15" t="str">
        <f t="shared" si="2"/>
        <v>4029/4030</v>
      </c>
      <c r="F100" s="15">
        <f t="shared" si="3"/>
        <v>5.3935185133013874E-3</v>
      </c>
      <c r="G100" s="10" t="s">
        <v>3074</v>
      </c>
    </row>
    <row r="101" spans="1:7" s="2" customFormat="1" x14ac:dyDescent="0.25">
      <c r="A101" s="6" t="s">
        <v>3010</v>
      </c>
      <c r="B101" s="6">
        <v>4030</v>
      </c>
      <c r="C101" s="18">
        <v>42515.650717592594</v>
      </c>
      <c r="D101" s="18">
        <v>42515.682430555556</v>
      </c>
      <c r="E101" s="15" t="str">
        <f t="shared" si="2"/>
        <v>4029/4030</v>
      </c>
      <c r="F101" s="15">
        <f t="shared" si="3"/>
        <v>3.1712962962046731E-2</v>
      </c>
      <c r="G101" s="10"/>
    </row>
    <row r="102" spans="1:7" s="2" customFormat="1" x14ac:dyDescent="0.25">
      <c r="A102" s="6" t="s">
        <v>3011</v>
      </c>
      <c r="B102" s="6">
        <v>4031</v>
      </c>
      <c r="C102" s="18">
        <v>42515.620682870373</v>
      </c>
      <c r="D102" s="18">
        <v>42515.623749999999</v>
      </c>
      <c r="E102" s="15" t="str">
        <f t="shared" si="2"/>
        <v>4031/4032</v>
      </c>
      <c r="F102" s="15">
        <f t="shared" si="3"/>
        <v>3.0671296262880787E-3</v>
      </c>
      <c r="G102" s="10" t="s">
        <v>3069</v>
      </c>
    </row>
    <row r="103" spans="1:7" s="2" customFormat="1" x14ac:dyDescent="0.25">
      <c r="A103" s="6" t="s">
        <v>3012</v>
      </c>
      <c r="B103" s="6">
        <v>4032</v>
      </c>
      <c r="C103" s="18">
        <v>42515.661643518521</v>
      </c>
      <c r="D103" s="18">
        <v>42515.690578703703</v>
      </c>
      <c r="E103" s="15" t="str">
        <f t="shared" si="2"/>
        <v>4031/4032</v>
      </c>
      <c r="F103" s="15">
        <f t="shared" si="3"/>
        <v>2.8935185182490386E-2</v>
      </c>
      <c r="G103" s="10"/>
    </row>
    <row r="104" spans="1:7" s="2" customFormat="1" x14ac:dyDescent="0.25">
      <c r="A104" s="6" t="s">
        <v>3013</v>
      </c>
      <c r="B104" s="6">
        <v>4009</v>
      </c>
      <c r="C104" s="18">
        <v>42515.630613425928</v>
      </c>
      <c r="D104" s="18">
        <v>42515.660231481481</v>
      </c>
      <c r="E104" s="15" t="str">
        <f t="shared" si="2"/>
        <v>4009/4010</v>
      </c>
      <c r="F104" s="15">
        <f t="shared" si="3"/>
        <v>2.9618055552418809E-2</v>
      </c>
      <c r="G104" s="10"/>
    </row>
    <row r="105" spans="1:7" s="2" customFormat="1" x14ac:dyDescent="0.25">
      <c r="A105" s="6" t="s">
        <v>3014</v>
      </c>
      <c r="B105" s="6">
        <v>4010</v>
      </c>
      <c r="C105" s="18">
        <v>42515.664189814815</v>
      </c>
      <c r="D105" s="18">
        <v>42515.699444444443</v>
      </c>
      <c r="E105" s="15" t="str">
        <f t="shared" si="2"/>
        <v>4009/4010</v>
      </c>
      <c r="F105" s="15">
        <f t="shared" si="3"/>
        <v>3.5254629627161194E-2</v>
      </c>
      <c r="G105" s="10"/>
    </row>
    <row r="106" spans="1:7" s="2" customFormat="1" x14ac:dyDescent="0.25">
      <c r="A106" s="6" t="s">
        <v>3015</v>
      </c>
      <c r="B106" s="6">
        <v>4027</v>
      </c>
      <c r="C106" s="18">
        <v>42515.651446759257</v>
      </c>
      <c r="D106" s="18">
        <v>42515.678726851853</v>
      </c>
      <c r="E106" s="15" t="str">
        <f t="shared" si="2"/>
        <v>4027/4028</v>
      </c>
      <c r="F106" s="15">
        <f t="shared" si="3"/>
        <v>2.7280092595901806E-2</v>
      </c>
      <c r="G106" s="10"/>
    </row>
    <row r="107" spans="1:7" s="2" customFormat="1" x14ac:dyDescent="0.25">
      <c r="A107" s="6" t="s">
        <v>3016</v>
      </c>
      <c r="B107" s="6">
        <v>4028</v>
      </c>
      <c r="C107" s="18">
        <v>42515.68414351852</v>
      </c>
      <c r="D107" s="18">
        <v>42515.711064814815</v>
      </c>
      <c r="E107" s="15" t="str">
        <f t="shared" si="2"/>
        <v>4027/4028</v>
      </c>
      <c r="F107" s="15">
        <f t="shared" si="3"/>
        <v>2.6921296295768116E-2</v>
      </c>
      <c r="G107" s="10"/>
    </row>
    <row r="108" spans="1:7" s="2" customFormat="1" x14ac:dyDescent="0.25">
      <c r="A108" s="6" t="s">
        <v>3017</v>
      </c>
      <c r="B108" s="6">
        <v>4020</v>
      </c>
      <c r="C108" s="18">
        <v>42515.655694444446</v>
      </c>
      <c r="D108" s="18">
        <v>42515.682291666664</v>
      </c>
      <c r="E108" s="15" t="str">
        <f t="shared" si="2"/>
        <v>4019/4020</v>
      </c>
      <c r="F108" s="15">
        <f t="shared" si="3"/>
        <v>2.6597222218697425E-2</v>
      </c>
      <c r="G108" s="10"/>
    </row>
    <row r="109" spans="1:7" s="2" customFormat="1" x14ac:dyDescent="0.25">
      <c r="A109" s="6" t="s">
        <v>3018</v>
      </c>
      <c r="B109" s="6">
        <v>4019</v>
      </c>
      <c r="C109" s="18">
        <v>42515.693171296298</v>
      </c>
      <c r="D109" s="18">
        <v>42515.722141203703</v>
      </c>
      <c r="E109" s="15" t="str">
        <f t="shared" si="2"/>
        <v>4019/4020</v>
      </c>
      <c r="F109" s="15">
        <f t="shared" si="3"/>
        <v>2.8969907405553386E-2</v>
      </c>
      <c r="G109" s="10"/>
    </row>
    <row r="110" spans="1:7" s="2" customFormat="1" x14ac:dyDescent="0.25">
      <c r="A110" s="6" t="s">
        <v>3019</v>
      </c>
      <c r="B110" s="6">
        <v>4040</v>
      </c>
      <c r="C110" s="18">
        <v>42515.663217592592</v>
      </c>
      <c r="D110" s="18">
        <v>42515.691423611112</v>
      </c>
      <c r="E110" s="15" t="str">
        <f t="shared" si="2"/>
        <v>4039/4040</v>
      </c>
      <c r="F110" s="15">
        <f t="shared" si="3"/>
        <v>2.8206018519995268E-2</v>
      </c>
      <c r="G110" s="10"/>
    </row>
    <row r="111" spans="1:7" s="2" customFormat="1" x14ac:dyDescent="0.25">
      <c r="A111" s="6" t="s">
        <v>3020</v>
      </c>
      <c r="B111" s="6">
        <v>4039</v>
      </c>
      <c r="C111" s="18">
        <v>42515.703738425924</v>
      </c>
      <c r="D111" s="18">
        <v>42515.731585648151</v>
      </c>
      <c r="E111" s="15" t="str">
        <f t="shared" si="2"/>
        <v>4039/4040</v>
      </c>
      <c r="F111" s="15">
        <f t="shared" si="3"/>
        <v>2.7847222227137536E-2</v>
      </c>
      <c r="G111" s="10"/>
    </row>
    <row r="112" spans="1:7" s="2" customFormat="1" x14ac:dyDescent="0.25">
      <c r="A112" s="6" t="s">
        <v>3021</v>
      </c>
      <c r="B112" s="6">
        <v>4038</v>
      </c>
      <c r="C112" s="18">
        <v>42515.674409722225</v>
      </c>
      <c r="D112" s="18">
        <v>42515.674409722225</v>
      </c>
      <c r="E112" s="15" t="str">
        <f t="shared" si="2"/>
        <v>4037/4038</v>
      </c>
      <c r="F112" s="15">
        <f t="shared" si="3"/>
        <v>0</v>
      </c>
      <c r="G112" s="10" t="s">
        <v>3070</v>
      </c>
    </row>
    <row r="113" spans="1:15" s="2" customFormat="1" x14ac:dyDescent="0.25">
      <c r="A113" s="6" t="s">
        <v>3022</v>
      </c>
      <c r="B113" s="6">
        <v>4037</v>
      </c>
      <c r="C113" s="18">
        <v>42515.712060185186</v>
      </c>
      <c r="D113" s="18">
        <v>42515.712442129632</v>
      </c>
      <c r="E113" s="15" t="str">
        <f t="shared" si="2"/>
        <v>4037/4038</v>
      </c>
      <c r="F113" s="15">
        <f t="shared" si="3"/>
        <v>3.819444464170374E-4</v>
      </c>
      <c r="G113" s="10" t="s">
        <v>3070</v>
      </c>
    </row>
    <row r="114" spans="1:15" s="2" customFormat="1" x14ac:dyDescent="0.25">
      <c r="A114" s="6" t="s">
        <v>3023</v>
      </c>
      <c r="B114" s="6">
        <v>4029</v>
      </c>
      <c r="C114" s="18">
        <v>42515.685590277775</v>
      </c>
      <c r="D114" s="18">
        <v>42515.713645833333</v>
      </c>
      <c r="E114" s="15" t="str">
        <f t="shared" si="2"/>
        <v>4029/4030</v>
      </c>
      <c r="F114" s="15">
        <f t="shared" si="3"/>
        <v>2.8055555558239575E-2</v>
      </c>
      <c r="G114" s="10"/>
      <c r="H114"/>
    </row>
    <row r="115" spans="1:15" s="2" customFormat="1" x14ac:dyDescent="0.25">
      <c r="A115" s="6" t="s">
        <v>3024</v>
      </c>
      <c r="B115" s="6">
        <v>4030</v>
      </c>
      <c r="C115" s="18">
        <v>42515.719398148147</v>
      </c>
      <c r="D115" s="18">
        <v>42515.753622685188</v>
      </c>
      <c r="E115" s="15" t="str">
        <f t="shared" si="2"/>
        <v>4029/4030</v>
      </c>
      <c r="F115" s="15">
        <f t="shared" si="3"/>
        <v>3.422453704115469E-2</v>
      </c>
      <c r="G115" s="10"/>
      <c r="H115"/>
    </row>
    <row r="116" spans="1:15" s="2" customFormat="1" x14ac:dyDescent="0.25">
      <c r="A116" s="6" t="s">
        <v>3025</v>
      </c>
      <c r="B116" s="6">
        <v>4031</v>
      </c>
      <c r="C116" s="18">
        <v>42515.693090277775</v>
      </c>
      <c r="D116" s="18">
        <v>42515.722858796296</v>
      </c>
      <c r="E116" s="15" t="str">
        <f t="shared" si="2"/>
        <v>4031/4032</v>
      </c>
      <c r="F116" s="15">
        <f t="shared" si="3"/>
        <v>2.976851852145046E-2</v>
      </c>
      <c r="G116" s="10"/>
      <c r="H116"/>
    </row>
    <row r="117" spans="1:15" s="2" customFormat="1" x14ac:dyDescent="0.25">
      <c r="A117" s="6" t="s">
        <v>3026</v>
      </c>
      <c r="B117" s="6">
        <v>4032</v>
      </c>
      <c r="C117" s="18">
        <v>42515.733900462961</v>
      </c>
      <c r="D117" s="18">
        <v>42515.764976851853</v>
      </c>
      <c r="E117" s="15" t="str">
        <f t="shared" si="2"/>
        <v>4031/4032</v>
      </c>
      <c r="F117" s="15">
        <f t="shared" si="3"/>
        <v>3.107638889196096E-2</v>
      </c>
      <c r="G117" s="10"/>
      <c r="H117"/>
    </row>
    <row r="118" spans="1:15" x14ac:dyDescent="0.25">
      <c r="A118" s="6" t="s">
        <v>3027</v>
      </c>
      <c r="B118" s="6">
        <v>4009</v>
      </c>
      <c r="C118" s="18">
        <v>42515.702719907407</v>
      </c>
      <c r="D118" s="18">
        <v>42515.732858796298</v>
      </c>
      <c r="E118" s="15" t="str">
        <f t="shared" si="2"/>
        <v>4009/4010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3028</v>
      </c>
      <c r="B119" s="6">
        <v>4010</v>
      </c>
      <c r="C119" s="18">
        <v>42515.741180555553</v>
      </c>
      <c r="D119" s="18">
        <v>42515.772581018522</v>
      </c>
      <c r="E119" s="15" t="str">
        <f t="shared" si="2"/>
        <v>4009/4010</v>
      </c>
      <c r="F119" s="15">
        <f t="shared" si="3"/>
        <v>3.1400462969031651E-2</v>
      </c>
      <c r="G119" s="10"/>
      <c r="H119"/>
      <c r="L119"/>
      <c r="M119"/>
      <c r="N119"/>
      <c r="O119"/>
    </row>
    <row r="120" spans="1:15" x14ac:dyDescent="0.25">
      <c r="A120" s="6" t="s">
        <v>3029</v>
      </c>
      <c r="B120" s="6">
        <v>4027</v>
      </c>
      <c r="C120" s="18">
        <v>42515.71943287037</v>
      </c>
      <c r="D120" s="18">
        <v>42515.745451388888</v>
      </c>
      <c r="E120" s="15" t="str">
        <f t="shared" ref="E120:E156" si="4">IF(ISEVEN(B120),(B120-1)&amp;"/"&amp;B120,B120&amp;"/"&amp;(B120+1))</f>
        <v>4027/4028</v>
      </c>
      <c r="F120" s="15">
        <f t="shared" ref="F120:F156" si="5">D120-C120</f>
        <v>2.6018518517958E-2</v>
      </c>
      <c r="G120" s="10"/>
      <c r="J120" s="2"/>
      <c r="K120" s="2"/>
    </row>
    <row r="121" spans="1:15" x14ac:dyDescent="0.25">
      <c r="A121" s="6" t="s">
        <v>3030</v>
      </c>
      <c r="B121" s="6">
        <v>4028</v>
      </c>
      <c r="C121" s="18">
        <v>42515.753321759257</v>
      </c>
      <c r="D121" s="18">
        <v>42515.786215277774</v>
      </c>
      <c r="E121" s="15" t="str">
        <f t="shared" si="4"/>
        <v>4027/4028</v>
      </c>
      <c r="F121" s="15">
        <f t="shared" si="5"/>
        <v>3.2893518517084885E-2</v>
      </c>
      <c r="G121" s="10"/>
    </row>
    <row r="122" spans="1:15" x14ac:dyDescent="0.25">
      <c r="A122" s="6" t="s">
        <v>3031</v>
      </c>
      <c r="B122" s="6">
        <v>4020</v>
      </c>
      <c r="C122" s="18">
        <v>42515.726967592593</v>
      </c>
      <c r="D122" s="18">
        <v>42515.75403935185</v>
      </c>
      <c r="E122" s="15" t="str">
        <f t="shared" si="4"/>
        <v>4019/4020</v>
      </c>
      <c r="F122" s="15">
        <f t="shared" si="5"/>
        <v>2.7071759257523809E-2</v>
      </c>
      <c r="G122" s="10"/>
    </row>
    <row r="123" spans="1:15" x14ac:dyDescent="0.25">
      <c r="A123" s="6" t="s">
        <v>3032</v>
      </c>
      <c r="B123" s="6">
        <v>4019</v>
      </c>
      <c r="C123" s="18">
        <v>42515.764988425923</v>
      </c>
      <c r="D123" s="18">
        <v>42515.797962962963</v>
      </c>
      <c r="E123" s="15" t="str">
        <f t="shared" si="4"/>
        <v>4019/4020</v>
      </c>
      <c r="F123" s="15">
        <f t="shared" si="5"/>
        <v>3.2974537039990537E-2</v>
      </c>
      <c r="G123" s="10"/>
    </row>
    <row r="124" spans="1:15" x14ac:dyDescent="0.25">
      <c r="A124" s="6" t="s">
        <v>3033</v>
      </c>
      <c r="B124" s="6">
        <v>4040</v>
      </c>
      <c r="C124" s="18">
        <v>42515.73704861111</v>
      </c>
      <c r="D124" s="18">
        <v>42515.76494212963</v>
      </c>
      <c r="E124" s="15" t="str">
        <f t="shared" si="4"/>
        <v>4039/4040</v>
      </c>
      <c r="F124" s="15">
        <f t="shared" si="5"/>
        <v>2.789351851970423E-2</v>
      </c>
      <c r="G124" s="10"/>
    </row>
    <row r="125" spans="1:15" x14ac:dyDescent="0.25">
      <c r="A125" s="6" t="s">
        <v>3034</v>
      </c>
      <c r="B125" s="6">
        <v>4039</v>
      </c>
      <c r="C125" s="18">
        <v>42515.771226851852</v>
      </c>
      <c r="D125" s="18">
        <v>42515.805636574078</v>
      </c>
      <c r="E125" s="15" t="str">
        <f t="shared" si="4"/>
        <v>4039/4040</v>
      </c>
      <c r="F125" s="15">
        <f t="shared" si="5"/>
        <v>3.4409722225973383E-2</v>
      </c>
      <c r="G125" s="10"/>
    </row>
    <row r="126" spans="1:15" x14ac:dyDescent="0.25">
      <c r="A126" s="6" t="s">
        <v>3035</v>
      </c>
      <c r="B126" s="6">
        <v>4038</v>
      </c>
      <c r="C126" s="18">
        <v>42515.748391203706</v>
      </c>
      <c r="D126" s="18">
        <v>42515.777141203704</v>
      </c>
      <c r="E126" s="15" t="str">
        <f t="shared" si="4"/>
        <v>4037/4038</v>
      </c>
      <c r="F126" s="15">
        <f t="shared" si="5"/>
        <v>2.8749999997671694E-2</v>
      </c>
      <c r="G126" s="10"/>
    </row>
    <row r="127" spans="1:15" x14ac:dyDescent="0.25">
      <c r="A127" s="6" t="s">
        <v>3036</v>
      </c>
      <c r="B127" s="6">
        <v>4037</v>
      </c>
      <c r="C127" s="18">
        <v>42515.781111111108</v>
      </c>
      <c r="D127" s="18">
        <v>42515.819652777776</v>
      </c>
      <c r="E127" s="15" t="str">
        <f t="shared" si="4"/>
        <v>4037/4038</v>
      </c>
      <c r="F127" s="15">
        <f t="shared" si="5"/>
        <v>3.8541666668606922E-2</v>
      </c>
      <c r="G127" s="10"/>
    </row>
    <row r="128" spans="1:15" x14ac:dyDescent="0.25">
      <c r="A128" s="6" t="s">
        <v>3037</v>
      </c>
      <c r="B128" s="6">
        <v>4029</v>
      </c>
      <c r="C128" s="18">
        <v>42515.757870370369</v>
      </c>
      <c r="D128" s="18">
        <v>42515.786041666666</v>
      </c>
      <c r="E128" s="15" t="str">
        <f t="shared" si="4"/>
        <v>4029/4030</v>
      </c>
      <c r="F128" s="15">
        <f t="shared" si="5"/>
        <v>2.8171296296932269E-2</v>
      </c>
      <c r="G128" s="10"/>
    </row>
    <row r="129" spans="1:7" x14ac:dyDescent="0.25">
      <c r="A129" s="6" t="s">
        <v>3038</v>
      </c>
      <c r="B129" s="6">
        <v>4030</v>
      </c>
      <c r="C129" s="18">
        <v>42515.794374999998</v>
      </c>
      <c r="D129" s="18">
        <v>42515.82503472222</v>
      </c>
      <c r="E129" s="15" t="str">
        <f t="shared" si="4"/>
        <v>4029/4030</v>
      </c>
      <c r="F129" s="15">
        <f t="shared" si="5"/>
        <v>3.0659722222480923E-2</v>
      </c>
      <c r="G129" s="10"/>
    </row>
    <row r="130" spans="1:7" x14ac:dyDescent="0.25">
      <c r="A130" s="6" t="s">
        <v>3039</v>
      </c>
      <c r="B130" s="6">
        <v>4031</v>
      </c>
      <c r="C130" s="18">
        <v>42515.769189814811</v>
      </c>
      <c r="D130" s="18">
        <v>42515.795682870368</v>
      </c>
      <c r="E130" s="15" t="str">
        <f t="shared" si="4"/>
        <v>4031/4032</v>
      </c>
      <c r="F130" s="15">
        <f t="shared" si="5"/>
        <v>2.6493055556784384E-2</v>
      </c>
      <c r="G130" s="10"/>
    </row>
    <row r="131" spans="1:7" x14ac:dyDescent="0.25">
      <c r="A131" s="6" t="s">
        <v>3040</v>
      </c>
      <c r="B131" s="6">
        <v>4032</v>
      </c>
      <c r="C131" s="18">
        <v>42515.807986111111</v>
      </c>
      <c r="D131" s="18">
        <v>42515.836099537039</v>
      </c>
      <c r="E131" s="15" t="str">
        <f t="shared" si="4"/>
        <v>4031/4032</v>
      </c>
      <c r="F131" s="15">
        <f t="shared" si="5"/>
        <v>2.8113425927585922E-2</v>
      </c>
      <c r="G131" s="10"/>
    </row>
    <row r="132" spans="1:7" x14ac:dyDescent="0.25">
      <c r="A132" s="6" t="s">
        <v>3041</v>
      </c>
      <c r="B132" s="6">
        <v>4027</v>
      </c>
      <c r="C132" s="18">
        <v>42515.790543981479</v>
      </c>
      <c r="D132" s="18">
        <v>42515.817916666667</v>
      </c>
      <c r="E132" s="15" t="str">
        <f t="shared" si="4"/>
        <v>4027/4028</v>
      </c>
      <c r="F132" s="15">
        <f t="shared" si="5"/>
        <v>2.7372685188311152E-2</v>
      </c>
      <c r="G132" s="10"/>
    </row>
    <row r="133" spans="1:7" x14ac:dyDescent="0.25">
      <c r="A133" s="6" t="s">
        <v>3042</v>
      </c>
      <c r="B133" s="6">
        <v>4028</v>
      </c>
      <c r="C133" s="18">
        <v>42515.825173611112</v>
      </c>
      <c r="D133" s="18">
        <v>42515.862858796296</v>
      </c>
      <c r="E133" s="15" t="str">
        <f t="shared" si="4"/>
        <v>4027/4028</v>
      </c>
      <c r="F133" s="15">
        <f t="shared" si="5"/>
        <v>3.7685185183363501E-2</v>
      </c>
      <c r="G133" s="10"/>
    </row>
    <row r="134" spans="1:7" x14ac:dyDescent="0.25">
      <c r="A134" s="6" t="s">
        <v>3043</v>
      </c>
      <c r="B134" s="6">
        <v>4040</v>
      </c>
      <c r="C134" s="18">
        <v>42515.808425925927</v>
      </c>
      <c r="D134" s="18">
        <v>42515.840543981481</v>
      </c>
      <c r="E134" s="15" t="str">
        <f t="shared" si="4"/>
        <v>4039/4040</v>
      </c>
      <c r="F134" s="15">
        <f t="shared" si="5"/>
        <v>3.2118055554747116E-2</v>
      </c>
      <c r="G134" s="10"/>
    </row>
    <row r="135" spans="1:7" x14ac:dyDescent="0.25">
      <c r="A135" s="6" t="s">
        <v>3044</v>
      </c>
      <c r="B135" s="6">
        <v>4039</v>
      </c>
      <c r="C135" s="18">
        <v>42515.846666666665</v>
      </c>
      <c r="D135" s="18">
        <v>42515.881481481483</v>
      </c>
      <c r="E135" s="15" t="str">
        <f t="shared" si="4"/>
        <v>4039/4040</v>
      </c>
      <c r="F135" s="15">
        <f t="shared" si="5"/>
        <v>3.4814814818673767E-2</v>
      </c>
      <c r="G135" s="10"/>
    </row>
    <row r="136" spans="1:7" x14ac:dyDescent="0.25">
      <c r="A136" s="6" t="s">
        <v>3045</v>
      </c>
      <c r="B136" s="6">
        <v>4029</v>
      </c>
      <c r="C136" s="18">
        <v>42515.829016203701</v>
      </c>
      <c r="D136" s="18">
        <v>42515.858854166669</v>
      </c>
      <c r="E136" s="15" t="str">
        <f t="shared" si="4"/>
        <v>4029/4030</v>
      </c>
      <c r="F136" s="15">
        <f t="shared" si="5"/>
        <v>2.9837962967576459E-2</v>
      </c>
      <c r="G136" s="10"/>
    </row>
    <row r="137" spans="1:7" x14ac:dyDescent="0.25">
      <c r="A137" s="6" t="s">
        <v>3046</v>
      </c>
      <c r="B137" s="6">
        <v>4030</v>
      </c>
      <c r="C137" s="18">
        <v>42515.868715277778</v>
      </c>
      <c r="D137" s="18">
        <v>42515.901192129626</v>
      </c>
      <c r="E137" s="15" t="str">
        <f t="shared" si="4"/>
        <v>4029/4030</v>
      </c>
      <c r="F137" s="15">
        <f t="shared" si="5"/>
        <v>3.2476851847604848E-2</v>
      </c>
      <c r="G137" s="10"/>
    </row>
    <row r="138" spans="1:7" x14ac:dyDescent="0.25">
      <c r="A138" s="6" t="s">
        <v>3047</v>
      </c>
      <c r="B138" s="6">
        <v>4031</v>
      </c>
      <c r="C138" s="18">
        <v>42515.849421296298</v>
      </c>
      <c r="D138" s="18">
        <v>42515.880497685182</v>
      </c>
      <c r="E138" s="15" t="str">
        <f t="shared" si="4"/>
        <v>4031/4032</v>
      </c>
      <c r="F138" s="15">
        <f t="shared" si="5"/>
        <v>3.1076388884685002E-2</v>
      </c>
      <c r="G138" s="10"/>
    </row>
    <row r="139" spans="1:7" x14ac:dyDescent="0.25">
      <c r="A139" s="6" t="s">
        <v>3048</v>
      </c>
      <c r="B139" s="6">
        <v>4032</v>
      </c>
      <c r="C139" s="18">
        <v>42515.887094907404</v>
      </c>
      <c r="D139" s="18">
        <v>42515.923807870371</v>
      </c>
      <c r="E139" s="15" t="str">
        <f t="shared" si="4"/>
        <v>4031/4032</v>
      </c>
      <c r="F139" s="15">
        <f t="shared" si="5"/>
        <v>3.6712962966703344E-2</v>
      </c>
      <c r="G139" s="10"/>
    </row>
    <row r="140" spans="1:7" x14ac:dyDescent="0.25">
      <c r="A140" s="6" t="s">
        <v>3049</v>
      </c>
      <c r="B140" s="6">
        <v>4027</v>
      </c>
      <c r="C140" s="18">
        <v>42515.872453703705</v>
      </c>
      <c r="D140" s="18">
        <v>42515.905011574076</v>
      </c>
      <c r="E140" s="15" t="str">
        <f t="shared" si="4"/>
        <v>4027/4028</v>
      </c>
      <c r="F140" s="15">
        <f t="shared" si="5"/>
        <v>3.25578703705105E-2</v>
      </c>
      <c r="G140" s="10"/>
    </row>
    <row r="141" spans="1:7" x14ac:dyDescent="0.25">
      <c r="A141" s="6" t="s">
        <v>3050</v>
      </c>
      <c r="B141" s="6">
        <v>4028</v>
      </c>
      <c r="C141" s="18">
        <v>42515.911157407405</v>
      </c>
      <c r="D141" s="18">
        <v>42515.943391203706</v>
      </c>
      <c r="E141" s="15" t="str">
        <f t="shared" si="4"/>
        <v>4027/4028</v>
      </c>
      <c r="F141" s="15">
        <f t="shared" si="5"/>
        <v>3.2233796300715767E-2</v>
      </c>
      <c r="G141" s="10"/>
    </row>
    <row r="142" spans="1:7" x14ac:dyDescent="0.25">
      <c r="A142" s="6" t="s">
        <v>3051</v>
      </c>
      <c r="B142" s="6">
        <v>4040</v>
      </c>
      <c r="C142" s="18">
        <v>42515.886423611111</v>
      </c>
      <c r="D142" s="18">
        <v>42515.922442129631</v>
      </c>
      <c r="E142" s="15" t="str">
        <f t="shared" si="4"/>
        <v>4039/4040</v>
      </c>
      <c r="F142" s="15">
        <f t="shared" si="5"/>
        <v>3.6018518519995268E-2</v>
      </c>
      <c r="G142" s="10"/>
    </row>
    <row r="143" spans="1:7" x14ac:dyDescent="0.25">
      <c r="A143" s="6" t="s">
        <v>3052</v>
      </c>
      <c r="B143" s="6">
        <v>4039</v>
      </c>
      <c r="C143" s="18">
        <v>42515.9294212963</v>
      </c>
      <c r="D143" s="18">
        <v>42515.964166666665</v>
      </c>
      <c r="E143" s="15" t="str">
        <f t="shared" si="4"/>
        <v>4039/4040</v>
      </c>
      <c r="F143" s="15">
        <f t="shared" si="5"/>
        <v>3.474537036527181E-2</v>
      </c>
      <c r="G143" s="10"/>
    </row>
    <row r="144" spans="1:7" x14ac:dyDescent="0.25">
      <c r="A144" s="6" t="s">
        <v>3053</v>
      </c>
      <c r="B144" s="6">
        <v>4029</v>
      </c>
      <c r="C144" s="18">
        <v>42515.913298611114</v>
      </c>
      <c r="D144" s="18">
        <v>42515.941354166665</v>
      </c>
      <c r="E144" s="15" t="str">
        <f t="shared" si="4"/>
        <v>4029/4030</v>
      </c>
      <c r="F144" s="15">
        <f t="shared" si="5"/>
        <v>2.8055555550963618E-2</v>
      </c>
      <c r="G144" s="10"/>
    </row>
    <row r="145" spans="1:7" x14ac:dyDescent="0.25">
      <c r="A145" s="6" t="s">
        <v>3054</v>
      </c>
      <c r="B145" s="6">
        <v>4030</v>
      </c>
      <c r="C145" s="18">
        <v>42515.949282407404</v>
      </c>
      <c r="D145" s="18">
        <v>42515.981712962966</v>
      </c>
      <c r="E145" s="15" t="str">
        <f t="shared" si="4"/>
        <v>4029/4030</v>
      </c>
      <c r="F145" s="15">
        <f t="shared" si="5"/>
        <v>3.2430555562314112E-2</v>
      </c>
      <c r="G145" s="10"/>
    </row>
    <row r="146" spans="1:7" x14ac:dyDescent="0.25">
      <c r="A146" s="6" t="s">
        <v>3055</v>
      </c>
      <c r="B146" s="6">
        <v>4031</v>
      </c>
      <c r="C146" s="18">
        <v>42515.933877314812</v>
      </c>
      <c r="D146" s="18">
        <v>42515.963009259256</v>
      </c>
      <c r="E146" s="15" t="str">
        <f t="shared" si="4"/>
        <v>4031/4032</v>
      </c>
      <c r="F146" s="15">
        <f t="shared" si="5"/>
        <v>2.9131944444088731E-2</v>
      </c>
      <c r="G146" s="10"/>
    </row>
    <row r="147" spans="1:7" x14ac:dyDescent="0.25">
      <c r="A147" s="6" t="s">
        <v>3056</v>
      </c>
      <c r="B147" s="6">
        <v>4032</v>
      </c>
      <c r="C147" s="18">
        <v>42515.970810185187</v>
      </c>
      <c r="D147" s="18">
        <v>42516.00409722222</v>
      </c>
      <c r="E147" s="15" t="str">
        <f t="shared" si="4"/>
        <v>4031/4032</v>
      </c>
      <c r="F147" s="15">
        <f t="shared" si="5"/>
        <v>3.3287037033005618E-2</v>
      </c>
      <c r="G147" s="10"/>
    </row>
    <row r="148" spans="1:7" x14ac:dyDescent="0.25">
      <c r="A148" s="6" t="s">
        <v>3057</v>
      </c>
      <c r="B148" s="6">
        <v>4027</v>
      </c>
      <c r="C148" s="18">
        <v>42515.965833333335</v>
      </c>
      <c r="D148" s="18">
        <v>42515.972337962965</v>
      </c>
      <c r="E148" s="15" t="str">
        <f t="shared" si="4"/>
        <v>4027/4028</v>
      </c>
      <c r="F148" s="15">
        <f t="shared" si="5"/>
        <v>6.5046296294895001E-3</v>
      </c>
      <c r="G148" s="10" t="s">
        <v>3071</v>
      </c>
    </row>
    <row r="149" spans="1:7" x14ac:dyDescent="0.25">
      <c r="A149" s="6" t="s">
        <v>3057</v>
      </c>
      <c r="B149" s="6">
        <v>4027</v>
      </c>
      <c r="C149" s="18">
        <v>42515.9531712963</v>
      </c>
      <c r="D149" s="18">
        <v>42515.972337962965</v>
      </c>
      <c r="E149" s="15" t="str">
        <f t="shared" si="4"/>
        <v>4027/4028</v>
      </c>
      <c r="F149" s="15">
        <f t="shared" si="5"/>
        <v>1.9166666665114462E-2</v>
      </c>
      <c r="G149" s="10"/>
    </row>
    <row r="150" spans="1:7" x14ac:dyDescent="0.25">
      <c r="A150" s="6" t="s">
        <v>3058</v>
      </c>
      <c r="B150" s="6">
        <v>4028</v>
      </c>
      <c r="C150" s="18">
        <v>42515.995775462965</v>
      </c>
      <c r="D150" s="18">
        <v>42516.030266203707</v>
      </c>
      <c r="E150" s="15" t="str">
        <f t="shared" si="4"/>
        <v>4027/4028</v>
      </c>
      <c r="F150" s="15">
        <f t="shared" si="5"/>
        <v>3.4490740741603076E-2</v>
      </c>
      <c r="G150" s="10"/>
    </row>
    <row r="151" spans="1:7" x14ac:dyDescent="0.25">
      <c r="A151" s="6" t="s">
        <v>3059</v>
      </c>
      <c r="B151" s="6">
        <v>4040</v>
      </c>
      <c r="C151" s="18">
        <v>42515.97084490741</v>
      </c>
      <c r="D151" s="18">
        <v>42516.005486111113</v>
      </c>
      <c r="E151" s="15" t="str">
        <f t="shared" si="4"/>
        <v>4039/4040</v>
      </c>
      <c r="F151" s="15">
        <f t="shared" si="5"/>
        <v>3.4641203703358769E-2</v>
      </c>
      <c r="G151" s="10"/>
    </row>
    <row r="152" spans="1:7" x14ac:dyDescent="0.25">
      <c r="A152" s="6" t="s">
        <v>3060</v>
      </c>
      <c r="B152" s="6">
        <v>4039</v>
      </c>
      <c r="C152" s="18">
        <v>42516.01222222222</v>
      </c>
      <c r="D152" s="18">
        <v>42516.051064814812</v>
      </c>
      <c r="E152" s="15" t="str">
        <f t="shared" si="4"/>
        <v>4039/4040</v>
      </c>
      <c r="F152" s="15">
        <f t="shared" si="5"/>
        <v>3.8842592592118308E-2</v>
      </c>
      <c r="G152" s="10"/>
    </row>
    <row r="153" spans="1:7" x14ac:dyDescent="0.25">
      <c r="A153" s="6" t="s">
        <v>3061</v>
      </c>
      <c r="B153" s="6">
        <v>4029</v>
      </c>
      <c r="C153" s="18">
        <v>42515.991840277777</v>
      </c>
      <c r="D153" s="18">
        <v>42516.026284722226</v>
      </c>
      <c r="E153" s="15" t="str">
        <f t="shared" si="4"/>
        <v>4029/4030</v>
      </c>
      <c r="F153" s="15">
        <f t="shared" si="5"/>
        <v>3.4444444449036382E-2</v>
      </c>
      <c r="G153" s="10"/>
    </row>
    <row r="154" spans="1:7" x14ac:dyDescent="0.25">
      <c r="A154" s="6" t="s">
        <v>3062</v>
      </c>
      <c r="B154" s="6">
        <v>4030</v>
      </c>
      <c r="C154" s="18">
        <v>42516.033217592594</v>
      </c>
      <c r="D154" s="18">
        <v>42516.065462962964</v>
      </c>
      <c r="E154" s="15" t="str">
        <f t="shared" si="4"/>
        <v>4029/4030</v>
      </c>
      <c r="F154" s="15">
        <f t="shared" si="5"/>
        <v>3.2245370370219462E-2</v>
      </c>
      <c r="G154" s="10"/>
    </row>
    <row r="155" spans="1:7" x14ac:dyDescent="0.25">
      <c r="A155" s="6" t="s">
        <v>3063</v>
      </c>
      <c r="B155" s="6">
        <v>4031</v>
      </c>
      <c r="C155" s="18">
        <v>42516.018576388888</v>
      </c>
      <c r="D155" s="18">
        <v>42516.052731481483</v>
      </c>
      <c r="E155" s="15" t="str">
        <f t="shared" si="4"/>
        <v>4031/4032</v>
      </c>
      <c r="F155" s="15">
        <f t="shared" si="5"/>
        <v>3.4155092595028691E-2</v>
      </c>
      <c r="G155" s="10"/>
    </row>
    <row r="156" spans="1:7" x14ac:dyDescent="0.25">
      <c r="A156" s="6" t="s">
        <v>3064</v>
      </c>
      <c r="B156" s="6">
        <v>4032</v>
      </c>
      <c r="C156" s="18">
        <v>42516.055312500001</v>
      </c>
      <c r="D156" s="18">
        <v>42516.086701388886</v>
      </c>
      <c r="E156" s="15" t="str">
        <f t="shared" si="4"/>
        <v>4031/4032</v>
      </c>
      <c r="F156" s="15">
        <f t="shared" si="5"/>
        <v>3.1388888884976041E-2</v>
      </c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  <row r="236" spans="1:7" x14ac:dyDescent="0.25">
      <c r="A236" s="6"/>
      <c r="B236" s="6"/>
      <c r="C236" s="18"/>
      <c r="D236" s="18"/>
      <c r="E236" s="15"/>
      <c r="F236" s="15"/>
      <c r="G236" s="10"/>
    </row>
    <row r="237" spans="1:7" x14ac:dyDescent="0.25">
      <c r="A237" s="6"/>
      <c r="B237" s="6"/>
      <c r="C237" s="18"/>
      <c r="D237" s="18"/>
      <c r="E237" s="15"/>
      <c r="F237" s="15"/>
      <c r="G237" s="10"/>
    </row>
    <row r="238" spans="1:7" x14ac:dyDescent="0.25">
      <c r="A238" s="6"/>
      <c r="B238" s="6"/>
      <c r="C238" s="18"/>
      <c r="D238" s="18"/>
      <c r="E238" s="15"/>
      <c r="F238" s="15"/>
      <c r="G238" s="10"/>
    </row>
    <row r="239" spans="1:7" x14ac:dyDescent="0.25">
      <c r="A239" s="6"/>
      <c r="B239" s="6"/>
      <c r="C239" s="18"/>
      <c r="D239" s="18"/>
      <c r="E239" s="15"/>
      <c r="F239" s="15"/>
      <c r="G239" s="10"/>
    </row>
    <row r="240" spans="1:7" x14ac:dyDescent="0.25">
      <c r="A240" s="6"/>
      <c r="B240" s="6"/>
      <c r="C240" s="18"/>
      <c r="D240" s="18"/>
      <c r="E240" s="15"/>
      <c r="F240" s="15"/>
      <c r="G240" s="10"/>
    </row>
    <row r="241" spans="1:7" x14ac:dyDescent="0.25">
      <c r="A241" s="6"/>
      <c r="B241" s="6"/>
      <c r="C241" s="18"/>
      <c r="D241" s="18"/>
      <c r="E241" s="15"/>
      <c r="F241" s="15"/>
      <c r="G241" s="10"/>
    </row>
    <row r="242" spans="1:7" x14ac:dyDescent="0.25">
      <c r="A242" s="6"/>
      <c r="B242" s="6"/>
      <c r="C242" s="18"/>
      <c r="D242" s="18"/>
      <c r="E242" s="15"/>
      <c r="F242" s="15"/>
      <c r="G242" s="10"/>
    </row>
    <row r="243" spans="1:7" x14ac:dyDescent="0.25">
      <c r="A243" s="6"/>
      <c r="B243" s="6"/>
      <c r="C243" s="18"/>
      <c r="D243" s="18"/>
      <c r="E243" s="15"/>
      <c r="F243" s="15"/>
      <c r="G243" s="10"/>
    </row>
    <row r="244" spans="1:7" x14ac:dyDescent="0.25">
      <c r="A244" s="6"/>
      <c r="B244" s="6"/>
      <c r="C244" s="18"/>
      <c r="D244" s="18"/>
      <c r="E244" s="15"/>
      <c r="F244" s="15"/>
      <c r="G244" s="10"/>
    </row>
    <row r="245" spans="1:7" x14ac:dyDescent="0.25">
      <c r="A245" s="6"/>
      <c r="B245" s="6"/>
      <c r="C245" s="18"/>
      <c r="D245" s="18"/>
      <c r="E245" s="15"/>
      <c r="F245" s="15"/>
      <c r="G245" s="10"/>
    </row>
    <row r="246" spans="1:7" x14ac:dyDescent="0.25">
      <c r="A246" s="6"/>
      <c r="B246" s="6"/>
      <c r="C246" s="18"/>
      <c r="D246" s="18"/>
      <c r="E246" s="15"/>
      <c r="F246" s="15"/>
      <c r="G246" s="10"/>
    </row>
    <row r="247" spans="1:7" x14ac:dyDescent="0.25">
      <c r="A247" s="6"/>
      <c r="B247" s="6"/>
      <c r="C247" s="18"/>
      <c r="D247" s="18"/>
      <c r="E247" s="15"/>
      <c r="F247" s="15"/>
      <c r="G247" s="10"/>
    </row>
    <row r="248" spans="1:7" x14ac:dyDescent="0.25">
      <c r="A248" s="6"/>
      <c r="B248" s="6"/>
      <c r="C248" s="18"/>
      <c r="D248" s="18"/>
      <c r="E248" s="15"/>
      <c r="F248" s="15"/>
      <c r="G248" s="10"/>
    </row>
    <row r="249" spans="1:7" x14ac:dyDescent="0.25">
      <c r="A249" s="6"/>
      <c r="B249" s="6"/>
      <c r="C249" s="18"/>
      <c r="D249" s="18"/>
      <c r="E249" s="15"/>
      <c r="F249" s="15"/>
      <c r="G249" s="10"/>
    </row>
    <row r="250" spans="1:7" x14ac:dyDescent="0.25">
      <c r="A250" s="6"/>
      <c r="B250" s="6"/>
      <c r="C250" s="18"/>
      <c r="D250" s="18"/>
      <c r="E250" s="15"/>
      <c r="F250" s="15"/>
      <c r="G250" s="10"/>
    </row>
    <row r="251" spans="1:7" x14ac:dyDescent="0.25">
      <c r="A251" s="6"/>
      <c r="B251" s="6"/>
      <c r="C251" s="18"/>
      <c r="D251" s="18"/>
      <c r="E251" s="15"/>
      <c r="F251" s="15"/>
      <c r="G251" s="10"/>
    </row>
    <row r="252" spans="1:7" x14ac:dyDescent="0.25">
      <c r="A252" s="6"/>
      <c r="B252" s="6"/>
      <c r="C252" s="18"/>
      <c r="D252" s="18"/>
      <c r="E252" s="15"/>
      <c r="F252" s="15"/>
      <c r="G252" s="10"/>
    </row>
  </sheetData>
  <autoFilter ref="A2:G156"/>
  <mergeCells count="2">
    <mergeCell ref="A1:F1"/>
    <mergeCell ref="L3:N3"/>
  </mergeCells>
  <conditionalFormatting sqref="C3:G252">
    <cfRule type="expression" dxfId="674" priority="5">
      <formula>#REF!&gt;#REF!</formula>
    </cfRule>
    <cfRule type="expression" dxfId="673" priority="6">
      <formula>#REF!&gt;0</formula>
    </cfRule>
    <cfRule type="expression" dxfId="672" priority="7">
      <formula>#REF!&gt;0</formula>
    </cfRule>
  </conditionalFormatting>
  <conditionalFormatting sqref="A3:B5">
    <cfRule type="expression" dxfId="671" priority="3">
      <formula>$P3&gt;0</formula>
    </cfRule>
    <cfRule type="expression" dxfId="670" priority="4">
      <formula>$O3&gt;0</formula>
    </cfRule>
  </conditionalFormatting>
  <conditionalFormatting sqref="A3:G252">
    <cfRule type="expression" dxfId="669" priority="1">
      <formula>NOT(ISBLANK($G3))</formula>
    </cfRule>
  </conditionalFormatting>
  <conditionalFormatting sqref="A100:B102 A42:B42 A46:B48 A54:B56 A75:B83 A87:B87 A25:B36">
    <cfRule type="expression" dxfId="668" priority="8">
      <formula>$P29&gt;0</formula>
    </cfRule>
    <cfRule type="expression" dxfId="667" priority="9">
      <formula>$O29&gt;0</formula>
    </cfRule>
  </conditionalFormatting>
  <conditionalFormatting sqref="A85:B86 A6:B10 A13:B24 A50:B53 A89:B90 A38:B39 A41:B41 A58:B61 A63:B65 A69:B71">
    <cfRule type="expression" dxfId="666" priority="11">
      <formula>$P9&gt;0</formula>
    </cfRule>
    <cfRule type="expression" dxfId="665" priority="12">
      <formula>$O9&gt;0</formula>
    </cfRule>
  </conditionalFormatting>
  <conditionalFormatting sqref="A103:B106 A91:B98 A109:B109">
    <cfRule type="expression" dxfId="664" priority="14">
      <formula>$P96&gt;0</formula>
    </cfRule>
    <cfRule type="expression" dxfId="663" priority="15">
      <formula>$O96&gt;0</formula>
    </cfRule>
  </conditionalFormatting>
  <conditionalFormatting sqref="A107:B107">
    <cfRule type="expression" dxfId="662" priority="17">
      <formula>$P113&gt;0</formula>
    </cfRule>
    <cfRule type="expression" dxfId="661" priority="18">
      <formula>$O113&gt;0</formula>
    </cfRule>
  </conditionalFormatting>
  <conditionalFormatting sqref="A110:B110">
    <cfRule type="expression" dxfId="660" priority="20">
      <formula>$P116&gt;0</formula>
    </cfRule>
    <cfRule type="expression" dxfId="659" priority="21">
      <formula>$O116&gt;0</formula>
    </cfRule>
  </conditionalFormatting>
  <conditionalFormatting sqref="A120:B252">
    <cfRule type="expression" dxfId="658" priority="23">
      <formula>$P131&gt;0</formula>
    </cfRule>
    <cfRule type="expression" dxfId="657" priority="24">
      <formula>$O131&gt;0</formula>
    </cfRule>
  </conditionalFormatting>
  <conditionalFormatting sqref="A99:B99">
    <cfRule type="expression" dxfId="656" priority="26">
      <formula>#REF!&gt;0</formula>
    </cfRule>
    <cfRule type="expression" dxfId="655" priority="27">
      <formula>#REF!&gt;0</formula>
    </cfRule>
  </conditionalFormatting>
  <conditionalFormatting sqref="A118:B118">
    <cfRule type="expression" dxfId="654" priority="30">
      <formula>$P127&gt;0</formula>
    </cfRule>
    <cfRule type="expression" dxfId="653" priority="31">
      <formula>$O127&gt;0</formula>
    </cfRule>
  </conditionalFormatting>
  <conditionalFormatting sqref="A40:B40 A84:B84">
    <cfRule type="expression" dxfId="652" priority="33">
      <formula>#REF!&gt;0</formula>
    </cfRule>
    <cfRule type="expression" dxfId="651" priority="34">
      <formula>#REF!&gt;0</formula>
    </cfRule>
  </conditionalFormatting>
  <conditionalFormatting sqref="A45:B45 A12:B12 A67:B68 A73:B73">
    <cfRule type="expression" dxfId="650" priority="36">
      <formula>$P14&gt;0</formula>
    </cfRule>
    <cfRule type="expression" dxfId="649" priority="37">
      <formula>$O14&gt;0</formula>
    </cfRule>
  </conditionalFormatting>
  <conditionalFormatting sqref="A43:B44">
    <cfRule type="expression" dxfId="648" priority="38">
      <formula>#REF!&gt;0</formula>
    </cfRule>
    <cfRule type="expression" dxfId="647" priority="39">
      <formula>#REF!&gt;0</formula>
    </cfRule>
  </conditionalFormatting>
  <conditionalFormatting sqref="A11:B11">
    <cfRule type="expression" dxfId="646" priority="42">
      <formula>#REF!&gt;0</formula>
    </cfRule>
    <cfRule type="expression" dxfId="645" priority="43">
      <formula>#REF!&gt;0</formula>
    </cfRule>
  </conditionalFormatting>
  <conditionalFormatting sqref="A49:B49 A57:B57">
    <cfRule type="expression" dxfId="644" priority="45">
      <formula>#REF!&gt;0</formula>
    </cfRule>
    <cfRule type="expression" dxfId="643" priority="46">
      <formula>#REF!&gt;0</formula>
    </cfRule>
  </conditionalFormatting>
  <conditionalFormatting sqref="A62:B62 A66:B66 A74:B74 A88:B88">
    <cfRule type="expression" dxfId="642" priority="49">
      <formula>#REF!&gt;0</formula>
    </cfRule>
    <cfRule type="expression" dxfId="641" priority="50">
      <formula>#REF!&gt;0</formula>
    </cfRule>
  </conditionalFormatting>
  <conditionalFormatting sqref="A72:B72">
    <cfRule type="expression" dxfId="640" priority="52">
      <formula>#REF!&gt;0</formula>
    </cfRule>
    <cfRule type="expression" dxfId="639" priority="53">
      <formula>#REF!&gt;0</formula>
    </cfRule>
  </conditionalFormatting>
  <conditionalFormatting sqref="A37:B37">
    <cfRule type="expression" dxfId="638" priority="57">
      <formula>#REF!&gt;0</formula>
    </cfRule>
    <cfRule type="expression" dxfId="637" priority="58">
      <formula>#REF!&gt;0</formula>
    </cfRule>
  </conditionalFormatting>
  <conditionalFormatting sqref="A108:B108">
    <cfRule type="expression" dxfId="636" priority="61">
      <formula>#REF!&gt;0</formula>
    </cfRule>
    <cfRule type="expression" dxfId="635" priority="62">
      <formula>#REF!&gt;0</formula>
    </cfRule>
  </conditionalFormatting>
  <conditionalFormatting sqref="A111:B111">
    <cfRule type="expression" dxfId="634" priority="64">
      <formula>#REF!&gt;0</formula>
    </cfRule>
    <cfRule type="expression" dxfId="633" priority="65">
      <formula>#REF!&gt;0</formula>
    </cfRule>
  </conditionalFormatting>
  <conditionalFormatting sqref="A114:B117">
    <cfRule type="expression" dxfId="632" priority="66">
      <formula>$P122&gt;0</formula>
    </cfRule>
    <cfRule type="expression" dxfId="631" priority="67">
      <formula>$O122&gt;0</formula>
    </cfRule>
  </conditionalFormatting>
  <conditionalFormatting sqref="A119:B119">
    <cfRule type="expression" dxfId="630" priority="70">
      <formula>$P129&gt;0</formula>
    </cfRule>
    <cfRule type="expression" dxfId="629" priority="71">
      <formula>$O129&gt;0</formula>
    </cfRule>
  </conditionalFormatting>
  <conditionalFormatting sqref="A112:B112">
    <cfRule type="expression" dxfId="628" priority="73">
      <formula>#REF!&gt;0</formula>
    </cfRule>
    <cfRule type="expression" dxfId="627" priority="74">
      <formula>#REF!&gt;0</formula>
    </cfRule>
  </conditionalFormatting>
  <conditionalFormatting sqref="A113:B113">
    <cfRule type="expression" dxfId="626" priority="75">
      <formula>$P120&gt;0</formula>
    </cfRule>
    <cfRule type="expression" dxfId="625" priority="76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6D2EC6F-AC14-427C-832B-4F6255E32036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8A5B46F7-0AAA-4E20-9152-9595F1659A0F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81E8CBF4-1147-4E17-919D-46397D81D3D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C1EFBD33-B4D9-4A25-BE1D-8E22FE4D6E21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16BB4DAE-6002-4C44-AC87-A3CF23B544B1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55BA5936-E30D-466C-903F-1B50B19F3DE6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C5BF775-4400-4F4C-9642-D4527432D775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A120:B252</xm:sqref>
        </x14:conditionalFormatting>
        <x14:conditionalFormatting xmlns:xm="http://schemas.microsoft.com/office/excel/2006/main">
          <x14:cfRule type="expression" priority="28" id="{D11C10FA-5C8D-4B28-9F6D-755DEBDA06C2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003B816-3E7C-4C1B-A614-420FBC0D08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6CCC205E-E400-48B0-9B67-BA865E696F2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9D60E233-583B-496C-AE40-1ECB72DC97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62CB5C00-BF8E-4B33-9C4A-DBAEBEDA7A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6EE37ED4-7F94-4D69-8E5B-85AAA9CE73C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A938F5B0-B20B-4A24-B47D-2FABE16ADA1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9D4801D7-4B9F-4A21-ACB4-CDAE56DA2540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6A08FC27-72DF-4A5B-93E7-5F4E4466CF0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10DDC008-8912-4747-BAF9-FC5B5598A89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7A97D54-659A-40B1-896C-DBFB2EDB3069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D9915129-4B23-4F9E-A2D5-7270C5C72B2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49D50D49-0055-4A97-946B-28AC4B6E6C96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9D03B698-CDB1-439F-8832-006320E41F8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15CD8511-51D8-4284-8F7E-5E73FC7AE400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25966190-B320-4EEE-ABB0-4D95DD25C81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92E1B61C-1D8A-4090-933D-8D4CB13A93F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8E96E06D-BF71-4ED8-8B72-28F7E59B47EA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D242C727-A72D-403F-8AA1-F6C2E7C7086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77" id="{61D956AC-C8EB-4C7C-B47F-56DB896E672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85B2DE7E-9A1A-47BC-8ED5-3E7E901A136B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5"/>
  <sheetViews>
    <sheetView workbookViewId="0">
      <selection sqref="A1:XFD104857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- 2016-05-26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3075</v>
      </c>
      <c r="B3" s="6">
        <v>4011</v>
      </c>
      <c r="C3" s="18">
        <v>42516.131851851853</v>
      </c>
      <c r="D3" s="18">
        <v>42516.16238425926</v>
      </c>
      <c r="E3" s="15" t="str">
        <f>IF(ISEVEN(B3),(B3-1)&amp;"/"&amp;B3,B3&amp;"/"&amp;(B3+1))</f>
        <v>4011/4012</v>
      </c>
      <c r="F3" s="15">
        <f>D3-C3</f>
        <v>3.0532407407008577E-2</v>
      </c>
      <c r="G3" s="10"/>
      <c r="J3" s="20">
        <v>42516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6" t="s">
        <v>3076</v>
      </c>
      <c r="B4" s="6">
        <v>4017</v>
      </c>
      <c r="C4" s="18">
        <v>42516.17491898148</v>
      </c>
      <c r="D4" s="18">
        <v>42516.202291666668</v>
      </c>
      <c r="E4" s="15" t="str">
        <f t="shared" ref="E4:E67" si="0">IF(ISEVEN(B4),(B4-1)&amp;"/"&amp;B4,B4&amp;"/"&amp;(B4+1))</f>
        <v>4017/4018</v>
      </c>
      <c r="F4" s="15">
        <f t="shared" ref="F4:F67" si="1">D4-C4</f>
        <v>2.7372685188311152E-2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3077</v>
      </c>
      <c r="B5" s="6">
        <v>4042</v>
      </c>
      <c r="C5" s="18">
        <v>42516.172685185185</v>
      </c>
      <c r="D5" s="18">
        <v>42516.202118055553</v>
      </c>
      <c r="E5" s="15" t="str">
        <f t="shared" si="0"/>
        <v>4041/4042</v>
      </c>
      <c r="F5" s="15">
        <f t="shared" si="1"/>
        <v>2.9432870367600117E-2</v>
      </c>
      <c r="G5" s="10"/>
      <c r="J5" s="22" t="s">
        <v>7</v>
      </c>
      <c r="K5" s="24">
        <f>COUNTA(F3:F999)</f>
        <v>137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3078</v>
      </c>
      <c r="B6" s="6">
        <v>4023</v>
      </c>
      <c r="C6" s="18">
        <v>42516.213958333334</v>
      </c>
      <c r="D6" s="18">
        <v>42516.244444444441</v>
      </c>
      <c r="E6" s="15" t="str">
        <f t="shared" si="0"/>
        <v>4023/4024</v>
      </c>
      <c r="F6" s="15">
        <f t="shared" si="1"/>
        <v>3.0486111107165925E-2</v>
      </c>
      <c r="G6" s="10"/>
      <c r="J6" s="22" t="s">
        <v>15</v>
      </c>
      <c r="K6" s="24">
        <f>K5-K8</f>
        <v>132</v>
      </c>
      <c r="L6" s="25">
        <v>43.590404041090302</v>
      </c>
      <c r="M6" s="25">
        <v>35.899999999674037</v>
      </c>
      <c r="N6" s="25">
        <v>59.800000002142042</v>
      </c>
    </row>
    <row r="7" spans="1:65" s="2" customFormat="1" x14ac:dyDescent="0.25">
      <c r="A7" s="6" t="s">
        <v>3079</v>
      </c>
      <c r="B7" s="6">
        <v>4007</v>
      </c>
      <c r="C7" s="18">
        <v>42516.183067129627</v>
      </c>
      <c r="D7" s="18">
        <v>42516.21429398148</v>
      </c>
      <c r="E7" s="15" t="str">
        <f t="shared" si="0"/>
        <v>4007/4008</v>
      </c>
      <c r="F7" s="15">
        <f t="shared" si="1"/>
        <v>3.1226851853716653E-2</v>
      </c>
      <c r="G7" s="10"/>
      <c r="J7" s="22" t="s">
        <v>9</v>
      </c>
      <c r="K7" s="29">
        <f>K6/K5</f>
        <v>0.96350364963503654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3080</v>
      </c>
      <c r="B8" s="6">
        <v>4008</v>
      </c>
      <c r="C8" s="18">
        <v>42516.222361111111</v>
      </c>
      <c r="D8" s="18">
        <v>42516.253310185188</v>
      </c>
      <c r="E8" s="15" t="str">
        <f t="shared" si="0"/>
        <v>4007/4008</v>
      </c>
      <c r="F8" s="15">
        <f t="shared" si="1"/>
        <v>3.0949074076488614E-2</v>
      </c>
      <c r="G8" s="10"/>
      <c r="J8" s="22" t="s">
        <v>16</v>
      </c>
      <c r="K8" s="24">
        <f>COUNTA(G3:G999)</f>
        <v>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3081</v>
      </c>
      <c r="B9" s="6">
        <v>4014</v>
      </c>
      <c r="C9" s="18">
        <v>42516.192395833335</v>
      </c>
      <c r="D9" s="18">
        <v>42516.226157407407</v>
      </c>
      <c r="E9" s="15" t="str">
        <f t="shared" si="0"/>
        <v>4013/4014</v>
      </c>
      <c r="F9" s="15">
        <f t="shared" si="1"/>
        <v>3.3761574071832001E-2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3082</v>
      </c>
      <c r="B10" s="6">
        <v>4013</v>
      </c>
      <c r="C10" s="18">
        <v>42516.233553240738</v>
      </c>
      <c r="D10" s="18">
        <v>42516.263668981483</v>
      </c>
      <c r="E10" s="15" t="str">
        <f t="shared" si="0"/>
        <v>4013/4014</v>
      </c>
      <c r="F10" s="15">
        <f t="shared" si="1"/>
        <v>3.0115740744804498E-2</v>
      </c>
      <c r="G10" s="10"/>
    </row>
    <row r="11" spans="1:65" s="2" customFormat="1" x14ac:dyDescent="0.25">
      <c r="A11" s="6" t="s">
        <v>3083</v>
      </c>
      <c r="B11" s="6">
        <v>4011</v>
      </c>
      <c r="C11" s="18">
        <v>42516.20821759259</v>
      </c>
      <c r="D11" s="18">
        <v>42516.23333333333</v>
      </c>
      <c r="E11" s="15" t="str">
        <f t="shared" si="0"/>
        <v>4011/4012</v>
      </c>
      <c r="F11" s="15">
        <f t="shared" si="1"/>
        <v>2.5115740740147885E-2</v>
      </c>
      <c r="G11" s="10"/>
    </row>
    <row r="12" spans="1:65" s="2" customFormat="1" x14ac:dyDescent="0.25">
      <c r="A12" s="6" t="s">
        <v>3084</v>
      </c>
      <c r="B12" s="6">
        <v>4012</v>
      </c>
      <c r="C12" s="18">
        <v>42516.245763888888</v>
      </c>
      <c r="D12" s="18">
        <v>42516.273414351854</v>
      </c>
      <c r="E12" s="15" t="str">
        <f t="shared" si="0"/>
        <v>4011/4012</v>
      </c>
      <c r="F12" s="15">
        <f t="shared" si="1"/>
        <v>2.7650462965539191E-2</v>
      </c>
      <c r="G12" s="10"/>
    </row>
    <row r="13" spans="1:65" s="2" customFormat="1" x14ac:dyDescent="0.25">
      <c r="A13" s="6" t="s">
        <v>3085</v>
      </c>
      <c r="B13" s="6">
        <v>4018</v>
      </c>
      <c r="C13" s="18">
        <v>42516.213796296295</v>
      </c>
      <c r="D13" s="18">
        <v>42516.244409722225</v>
      </c>
      <c r="E13" s="15" t="str">
        <f t="shared" si="0"/>
        <v>4017/4018</v>
      </c>
      <c r="F13" s="15">
        <f t="shared" si="1"/>
        <v>3.0613425929914229E-2</v>
      </c>
      <c r="G13" s="10"/>
    </row>
    <row r="14" spans="1:65" s="2" customFormat="1" x14ac:dyDescent="0.25">
      <c r="A14" s="6" t="s">
        <v>3086</v>
      </c>
      <c r="B14" s="6">
        <v>4017</v>
      </c>
      <c r="C14" s="18">
        <v>42516.255613425928</v>
      </c>
      <c r="D14" s="18">
        <v>42516.284270833334</v>
      </c>
      <c r="E14" s="15" t="str">
        <f t="shared" si="0"/>
        <v>4017/4018</v>
      </c>
      <c r="F14" s="15">
        <f t="shared" si="1"/>
        <v>2.8657407405262347E-2</v>
      </c>
      <c r="G14" s="10"/>
    </row>
    <row r="15" spans="1:65" s="2" customFormat="1" x14ac:dyDescent="0.25">
      <c r="A15" s="6" t="s">
        <v>3087</v>
      </c>
      <c r="B15" s="6">
        <v>4015</v>
      </c>
      <c r="C15" s="18">
        <v>42516.266423611109</v>
      </c>
      <c r="D15" s="18">
        <v>42516.294421296298</v>
      </c>
      <c r="E15" s="15" t="str">
        <f t="shared" si="0"/>
        <v>4015/4016</v>
      </c>
      <c r="F15" s="15">
        <f t="shared" si="1"/>
        <v>2.7997685188893229E-2</v>
      </c>
      <c r="G15" s="10"/>
    </row>
    <row r="16" spans="1:65" s="2" customFormat="1" x14ac:dyDescent="0.25">
      <c r="A16" s="6" t="s">
        <v>3088</v>
      </c>
      <c r="B16" s="6">
        <v>4038</v>
      </c>
      <c r="C16" s="18">
        <v>42516.239039351851</v>
      </c>
      <c r="D16" s="18">
        <v>42516.265289351853</v>
      </c>
      <c r="E16" s="15" t="str">
        <f t="shared" si="0"/>
        <v>4037/4038</v>
      </c>
      <c r="F16" s="15">
        <f t="shared" si="1"/>
        <v>2.6250000002619345E-2</v>
      </c>
      <c r="G16" s="10"/>
    </row>
    <row r="17" spans="1:7" s="2" customFormat="1" x14ac:dyDescent="0.25">
      <c r="A17" s="6" t="s">
        <v>3089</v>
      </c>
      <c r="B17" s="6">
        <v>4037</v>
      </c>
      <c r="C17" s="18">
        <v>42516.277951388889</v>
      </c>
      <c r="D17" s="18">
        <v>42516.309618055559</v>
      </c>
      <c r="E17" s="15" t="str">
        <f t="shared" si="0"/>
        <v>4037/4038</v>
      </c>
      <c r="F17" s="15">
        <f t="shared" si="1"/>
        <v>3.1666666669480037E-2</v>
      </c>
      <c r="G17" s="10"/>
    </row>
    <row r="18" spans="1:7" s="2" customFormat="1" x14ac:dyDescent="0.25">
      <c r="A18" s="6" t="s">
        <v>3090</v>
      </c>
      <c r="B18" s="6">
        <v>4042</v>
      </c>
      <c r="C18" s="18">
        <v>42516.249178240738</v>
      </c>
      <c r="D18" s="18">
        <v>42516.275023148148</v>
      </c>
      <c r="E18" s="15" t="str">
        <f t="shared" si="0"/>
        <v>4041/4042</v>
      </c>
      <c r="F18" s="15">
        <f t="shared" si="1"/>
        <v>2.584490740991896E-2</v>
      </c>
      <c r="G18" s="10"/>
    </row>
    <row r="19" spans="1:7" s="2" customFormat="1" x14ac:dyDescent="0.25">
      <c r="A19" s="6" t="s">
        <v>3091</v>
      </c>
      <c r="B19" s="6">
        <v>4041</v>
      </c>
      <c r="C19" s="18">
        <v>42516.285879629628</v>
      </c>
      <c r="D19" s="18">
        <v>42516.314803240741</v>
      </c>
      <c r="E19" s="15" t="str">
        <f t="shared" si="0"/>
        <v>4041/4042</v>
      </c>
      <c r="F19" s="15">
        <f t="shared" si="1"/>
        <v>2.8923611112986691E-2</v>
      </c>
      <c r="G19" s="10"/>
    </row>
    <row r="20" spans="1:7" s="2" customFormat="1" x14ac:dyDescent="0.25">
      <c r="A20" s="6" t="s">
        <v>3092</v>
      </c>
      <c r="B20" s="6">
        <v>4007</v>
      </c>
      <c r="C20" s="18">
        <v>42516.256469907406</v>
      </c>
      <c r="D20" s="18">
        <v>42516.285810185182</v>
      </c>
      <c r="E20" s="15" t="str">
        <f t="shared" si="0"/>
        <v>4007/4008</v>
      </c>
      <c r="F20" s="15">
        <f t="shared" si="1"/>
        <v>2.9340277775190771E-2</v>
      </c>
      <c r="G20" s="10"/>
    </row>
    <row r="21" spans="1:7" s="2" customFormat="1" x14ac:dyDescent="0.25">
      <c r="A21" s="6" t="s">
        <v>3093</v>
      </c>
      <c r="B21" s="6">
        <v>4008</v>
      </c>
      <c r="C21" s="18">
        <v>42516.29488425926</v>
      </c>
      <c r="D21" s="18">
        <v>42516.326666666668</v>
      </c>
      <c r="E21" s="15" t="str">
        <f t="shared" si="0"/>
        <v>4007/4008</v>
      </c>
      <c r="F21" s="15">
        <f t="shared" si="1"/>
        <v>3.178240740817273E-2</v>
      </c>
      <c r="G21" s="10"/>
    </row>
    <row r="22" spans="1:7" s="2" customFormat="1" x14ac:dyDescent="0.25">
      <c r="A22" s="6" t="s">
        <v>3094</v>
      </c>
      <c r="B22" s="6">
        <v>4014</v>
      </c>
      <c r="C22" s="18">
        <v>42516.266481481478</v>
      </c>
      <c r="D22" s="18">
        <v>42516.296365740738</v>
      </c>
      <c r="E22" s="15" t="str">
        <f t="shared" si="0"/>
        <v>4013/4014</v>
      </c>
      <c r="F22" s="15">
        <f t="shared" si="1"/>
        <v>2.9884259260143153E-2</v>
      </c>
      <c r="G22" s="10"/>
    </row>
    <row r="23" spans="1:7" s="2" customFormat="1" x14ac:dyDescent="0.25">
      <c r="A23" s="6" t="s">
        <v>3095</v>
      </c>
      <c r="B23" s="6">
        <v>4013</v>
      </c>
      <c r="C23" s="18">
        <v>42516.302118055559</v>
      </c>
      <c r="D23" s="18">
        <v>42516.33834490741</v>
      </c>
      <c r="E23" s="15" t="str">
        <f t="shared" si="0"/>
        <v>4013/4014</v>
      </c>
      <c r="F23" s="15">
        <f t="shared" si="1"/>
        <v>3.6226851851097308E-2</v>
      </c>
      <c r="G23" s="10"/>
    </row>
    <row r="24" spans="1:7" s="2" customFormat="1" x14ac:dyDescent="0.25">
      <c r="A24" s="6" t="s">
        <v>3096</v>
      </c>
      <c r="B24" s="6">
        <v>4011</v>
      </c>
      <c r="C24" s="18">
        <v>42516.276909722219</v>
      </c>
      <c r="D24" s="18">
        <v>42516.306076388886</v>
      </c>
      <c r="E24" s="15" t="str">
        <f t="shared" si="0"/>
        <v>4011/4012</v>
      </c>
      <c r="F24" s="15">
        <f t="shared" si="1"/>
        <v>2.9166666667151731E-2</v>
      </c>
      <c r="G24" s="10"/>
    </row>
    <row r="25" spans="1:7" s="2" customFormat="1" x14ac:dyDescent="0.25">
      <c r="A25" s="6" t="s">
        <v>3097</v>
      </c>
      <c r="B25" s="6">
        <v>4012</v>
      </c>
      <c r="C25" s="18">
        <v>42516.315717592595</v>
      </c>
      <c r="D25" s="18">
        <v>42516.347337962965</v>
      </c>
      <c r="E25" s="15" t="str">
        <f t="shared" si="0"/>
        <v>4011/4012</v>
      </c>
      <c r="F25" s="15">
        <f t="shared" si="1"/>
        <v>3.1620370369637385E-2</v>
      </c>
      <c r="G25" s="10"/>
    </row>
    <row r="26" spans="1:7" s="2" customFormat="1" x14ac:dyDescent="0.25">
      <c r="A26" s="6" t="s">
        <v>3098</v>
      </c>
      <c r="B26" s="6">
        <v>4018</v>
      </c>
      <c r="C26" s="18">
        <v>42516.289189814815</v>
      </c>
      <c r="D26" s="18">
        <v>42516.319236111114</v>
      </c>
      <c r="E26" s="15" t="str">
        <f t="shared" si="0"/>
        <v>4017/4018</v>
      </c>
      <c r="F26" s="15">
        <f t="shared" si="1"/>
        <v>3.0046296298678499E-2</v>
      </c>
      <c r="G26" s="10"/>
    </row>
    <row r="27" spans="1:7" s="2" customFormat="1" x14ac:dyDescent="0.25">
      <c r="A27" s="6" t="s">
        <v>3099</v>
      </c>
      <c r="B27" s="6">
        <v>4017</v>
      </c>
      <c r="C27" s="18">
        <v>42516.328923611109</v>
      </c>
      <c r="D27" s="18">
        <v>42516.356932870367</v>
      </c>
      <c r="E27" s="15" t="str">
        <f t="shared" si="0"/>
        <v>4017/4018</v>
      </c>
      <c r="F27" s="15">
        <f t="shared" si="1"/>
        <v>2.8009259258396924E-2</v>
      </c>
      <c r="G27" s="10"/>
    </row>
    <row r="28" spans="1:7" s="2" customFormat="1" x14ac:dyDescent="0.25">
      <c r="A28" s="6" t="s">
        <v>3100</v>
      </c>
      <c r="B28" s="6">
        <v>4016</v>
      </c>
      <c r="C28" s="18">
        <v>42516.308506944442</v>
      </c>
      <c r="D28" s="18">
        <v>42516.32984953704</v>
      </c>
      <c r="E28" s="15" t="str">
        <f t="shared" si="0"/>
        <v>4015/4016</v>
      </c>
      <c r="F28" s="15">
        <f t="shared" si="1"/>
        <v>2.1342592597648036E-2</v>
      </c>
      <c r="G28" s="10" t="s">
        <v>1806</v>
      </c>
    </row>
    <row r="29" spans="1:7" s="2" customFormat="1" x14ac:dyDescent="0.25">
      <c r="A29" s="6" t="s">
        <v>3101</v>
      </c>
      <c r="B29" s="6">
        <v>4015</v>
      </c>
      <c r="C29" s="18">
        <v>42516.341041666667</v>
      </c>
      <c r="D29" s="18">
        <v>42516.366574074076</v>
      </c>
      <c r="E29" s="15" t="str">
        <f t="shared" si="0"/>
        <v>4015/4016</v>
      </c>
      <c r="F29" s="15">
        <f t="shared" si="1"/>
        <v>2.5532407409627922E-2</v>
      </c>
      <c r="G29" s="10"/>
    </row>
    <row r="30" spans="1:7" s="2" customFormat="1" x14ac:dyDescent="0.25">
      <c r="A30" s="6" t="s">
        <v>3102</v>
      </c>
      <c r="B30" s="6">
        <v>4038</v>
      </c>
      <c r="C30" s="18">
        <v>42516.3122337963</v>
      </c>
      <c r="D30" s="18">
        <v>42516.338842592595</v>
      </c>
      <c r="E30" s="15" t="str">
        <f t="shared" si="0"/>
        <v>4037/4038</v>
      </c>
      <c r="F30" s="15">
        <f t="shared" si="1"/>
        <v>2.6608796295477077E-2</v>
      </c>
      <c r="G30" s="10"/>
    </row>
    <row r="31" spans="1:7" s="2" customFormat="1" x14ac:dyDescent="0.25">
      <c r="A31" s="6" t="s">
        <v>3103</v>
      </c>
      <c r="B31" s="6">
        <v>4037</v>
      </c>
      <c r="C31" s="18">
        <v>42516.350335648145</v>
      </c>
      <c r="D31" s="18">
        <v>42516.378761574073</v>
      </c>
      <c r="E31" s="15" t="str">
        <f t="shared" si="0"/>
        <v>4037/4038</v>
      </c>
      <c r="F31" s="15">
        <f t="shared" si="1"/>
        <v>2.842592592787696E-2</v>
      </c>
      <c r="G31" s="10"/>
    </row>
    <row r="32" spans="1:7" s="2" customFormat="1" x14ac:dyDescent="0.25">
      <c r="A32" s="6" t="s">
        <v>3104</v>
      </c>
      <c r="B32" s="6">
        <v>4042</v>
      </c>
      <c r="C32" s="18">
        <v>42516.319143518522</v>
      </c>
      <c r="D32" s="18">
        <v>42516.347974537035</v>
      </c>
      <c r="E32" s="15" t="str">
        <f t="shared" si="0"/>
        <v>4041/4042</v>
      </c>
      <c r="F32" s="15">
        <f t="shared" si="1"/>
        <v>2.8831018513301387E-2</v>
      </c>
      <c r="G32" s="10"/>
    </row>
    <row r="33" spans="1:7" s="2" customFormat="1" x14ac:dyDescent="0.25">
      <c r="A33" s="6" t="s">
        <v>3105</v>
      </c>
      <c r="B33" s="6">
        <v>4041</v>
      </c>
      <c r="C33" s="18">
        <v>42516.358807870369</v>
      </c>
      <c r="D33" s="18">
        <v>42516.38758101852</v>
      </c>
      <c r="E33" s="15" t="str">
        <f t="shared" si="0"/>
        <v>4041/4042</v>
      </c>
      <c r="F33" s="15">
        <f t="shared" si="1"/>
        <v>2.8773148151230998E-2</v>
      </c>
      <c r="G33" s="10"/>
    </row>
    <row r="34" spans="1:7" s="2" customFormat="1" x14ac:dyDescent="0.25">
      <c r="A34" s="6" t="s">
        <v>3106</v>
      </c>
      <c r="B34" s="6">
        <v>4007</v>
      </c>
      <c r="C34" s="18">
        <v>42516.332141203704</v>
      </c>
      <c r="D34" s="18">
        <v>42516.358310185184</v>
      </c>
      <c r="E34" s="15" t="str">
        <f t="shared" si="0"/>
        <v>4007/4008</v>
      </c>
      <c r="F34" s="15">
        <f t="shared" si="1"/>
        <v>2.6168981479713693E-2</v>
      </c>
      <c r="G34" s="10"/>
    </row>
    <row r="35" spans="1:7" s="2" customFormat="1" x14ac:dyDescent="0.25">
      <c r="A35" s="6" t="s">
        <v>3107</v>
      </c>
      <c r="B35" s="6">
        <v>4008</v>
      </c>
      <c r="C35" s="18">
        <v>42516.366770833331</v>
      </c>
      <c r="D35" s="18">
        <v>42516.400972222225</v>
      </c>
      <c r="E35" s="15" t="str">
        <f t="shared" si="0"/>
        <v>4007/4008</v>
      </c>
      <c r="F35" s="15">
        <f t="shared" si="1"/>
        <v>3.4201388894871343E-2</v>
      </c>
      <c r="G35" s="10"/>
    </row>
    <row r="36" spans="1:7" s="2" customFormat="1" x14ac:dyDescent="0.25">
      <c r="A36" s="6" t="s">
        <v>3108</v>
      </c>
      <c r="B36" s="6">
        <v>4014</v>
      </c>
      <c r="C36" s="18">
        <v>42516.34107638889</v>
      </c>
      <c r="D36" s="18">
        <v>42516.368726851855</v>
      </c>
      <c r="E36" s="15" t="str">
        <f t="shared" si="0"/>
        <v>4013/4014</v>
      </c>
      <c r="F36" s="15">
        <f t="shared" si="1"/>
        <v>2.7650462965539191E-2</v>
      </c>
      <c r="G36" s="10"/>
    </row>
    <row r="37" spans="1:7" s="2" customFormat="1" x14ac:dyDescent="0.25">
      <c r="A37" s="6" t="s">
        <v>3109</v>
      </c>
      <c r="B37" s="6">
        <v>4013</v>
      </c>
      <c r="C37" s="18">
        <v>42516.375578703701</v>
      </c>
      <c r="D37" s="18">
        <v>42516.408773148149</v>
      </c>
      <c r="E37" s="15" t="str">
        <f t="shared" si="0"/>
        <v>4013/4014</v>
      </c>
      <c r="F37" s="15">
        <f t="shared" si="1"/>
        <v>3.3194444447872229E-2</v>
      </c>
      <c r="G37" s="10"/>
    </row>
    <row r="38" spans="1:7" s="2" customFormat="1" x14ac:dyDescent="0.25">
      <c r="A38" s="6" t="s">
        <v>3110</v>
      </c>
      <c r="B38" s="6">
        <v>4011</v>
      </c>
      <c r="C38" s="18">
        <v>42516.351099537038</v>
      </c>
      <c r="D38" s="18">
        <v>42516.380115740743</v>
      </c>
      <c r="E38" s="15" t="str">
        <f t="shared" si="0"/>
        <v>4011/4012</v>
      </c>
      <c r="F38" s="15">
        <f t="shared" si="1"/>
        <v>2.9016203705396038E-2</v>
      </c>
      <c r="G38" s="10"/>
    </row>
    <row r="39" spans="1:7" s="2" customFormat="1" x14ac:dyDescent="0.25">
      <c r="A39" s="6" t="s">
        <v>3111</v>
      </c>
      <c r="B39" s="6">
        <v>4012</v>
      </c>
      <c r="C39" s="18">
        <v>42516.388680555552</v>
      </c>
      <c r="D39" s="18">
        <v>42516.419282407405</v>
      </c>
      <c r="E39" s="15" t="str">
        <f t="shared" si="0"/>
        <v>4011/4012</v>
      </c>
      <c r="F39" s="15">
        <f t="shared" si="1"/>
        <v>3.0601851853134576E-2</v>
      </c>
      <c r="G39" s="10"/>
    </row>
    <row r="40" spans="1:7" s="2" customFormat="1" x14ac:dyDescent="0.25">
      <c r="A40" s="6" t="s">
        <v>3112</v>
      </c>
      <c r="B40" s="6">
        <v>4018</v>
      </c>
      <c r="C40" s="18">
        <v>42516.361319444448</v>
      </c>
      <c r="D40" s="18">
        <v>42516.38957175926</v>
      </c>
      <c r="E40" s="15" t="str">
        <f t="shared" si="0"/>
        <v>4017/4018</v>
      </c>
      <c r="F40" s="15">
        <f t="shared" si="1"/>
        <v>2.8252314812561963E-2</v>
      </c>
      <c r="G40" s="10"/>
    </row>
    <row r="41" spans="1:7" s="2" customFormat="1" x14ac:dyDescent="0.25">
      <c r="A41" s="6" t="s">
        <v>3113</v>
      </c>
      <c r="B41" s="6">
        <v>4017</v>
      </c>
      <c r="C41" s="18">
        <v>42516.400821759256</v>
      </c>
      <c r="D41" s="18">
        <v>42516.430150462962</v>
      </c>
      <c r="E41" s="15" t="str">
        <f t="shared" si="0"/>
        <v>4017/4018</v>
      </c>
      <c r="F41" s="15">
        <f t="shared" si="1"/>
        <v>2.9328703705687076E-2</v>
      </c>
      <c r="G41" s="10"/>
    </row>
    <row r="42" spans="1:7" s="2" customFormat="1" x14ac:dyDescent="0.25">
      <c r="A42" s="6" t="s">
        <v>3114</v>
      </c>
      <c r="B42" s="6">
        <v>4016</v>
      </c>
      <c r="C42" s="18">
        <v>42516.373495370368</v>
      </c>
      <c r="D42" s="18">
        <v>42516.399513888886</v>
      </c>
      <c r="E42" s="15" t="str">
        <f t="shared" si="0"/>
        <v>4015/4016</v>
      </c>
      <c r="F42" s="15">
        <f t="shared" si="1"/>
        <v>2.6018518517958E-2</v>
      </c>
      <c r="G42" s="10"/>
    </row>
    <row r="43" spans="1:7" s="2" customFormat="1" x14ac:dyDescent="0.25">
      <c r="A43" s="6" t="s">
        <v>3115</v>
      </c>
      <c r="B43" s="6">
        <v>4015</v>
      </c>
      <c r="C43" s="18">
        <v>42516.414189814815</v>
      </c>
      <c r="D43" s="18">
        <v>42516.439953703702</v>
      </c>
      <c r="E43" s="15" t="str">
        <f t="shared" si="0"/>
        <v>4015/4016</v>
      </c>
      <c r="F43" s="15">
        <f t="shared" si="1"/>
        <v>2.5763888887013309E-2</v>
      </c>
      <c r="G43" s="10"/>
    </row>
    <row r="44" spans="1:7" s="2" customFormat="1" x14ac:dyDescent="0.25">
      <c r="A44" s="6" t="s">
        <v>3116</v>
      </c>
      <c r="B44" s="6">
        <v>4038</v>
      </c>
      <c r="C44" s="18">
        <v>42516.38208333333</v>
      </c>
      <c r="D44" s="18">
        <v>42516.412141203706</v>
      </c>
      <c r="E44" s="15" t="str">
        <f t="shared" si="0"/>
        <v>4037/4038</v>
      </c>
      <c r="F44" s="15">
        <f t="shared" si="1"/>
        <v>3.0057870375458151E-2</v>
      </c>
      <c r="G44" s="10"/>
    </row>
    <row r="45" spans="1:7" s="2" customFormat="1" x14ac:dyDescent="0.25">
      <c r="A45" s="6" t="s">
        <v>3117</v>
      </c>
      <c r="B45" s="6">
        <v>4037</v>
      </c>
      <c r="C45" s="18">
        <v>42516.424583333333</v>
      </c>
      <c r="D45" s="18">
        <v>42516.452245370368</v>
      </c>
      <c r="E45" s="15" t="str">
        <f t="shared" si="0"/>
        <v>4037/4038</v>
      </c>
      <c r="F45" s="15">
        <f t="shared" si="1"/>
        <v>2.7662037035042886E-2</v>
      </c>
      <c r="G45" s="10"/>
    </row>
    <row r="46" spans="1:7" s="2" customFormat="1" x14ac:dyDescent="0.25">
      <c r="A46" s="6" t="s">
        <v>3118</v>
      </c>
      <c r="B46" s="6">
        <v>4042</v>
      </c>
      <c r="C46" s="18">
        <v>42516.390231481484</v>
      </c>
      <c r="D46" s="18">
        <v>42516.421157407407</v>
      </c>
      <c r="E46" s="15" t="str">
        <f t="shared" si="0"/>
        <v>4041/4042</v>
      </c>
      <c r="F46" s="15">
        <f t="shared" si="1"/>
        <v>3.0925925922929309E-2</v>
      </c>
      <c r="G46" s="10"/>
    </row>
    <row r="47" spans="1:7" s="2" customFormat="1" x14ac:dyDescent="0.25">
      <c r="A47" s="6" t="s">
        <v>3119</v>
      </c>
      <c r="B47" s="6">
        <v>4041</v>
      </c>
      <c r="C47" s="18">
        <v>42516.427442129629</v>
      </c>
      <c r="D47" s="18">
        <v>42516.460509259261</v>
      </c>
      <c r="E47" s="15" t="str">
        <f t="shared" si="0"/>
        <v>4041/4042</v>
      </c>
      <c r="F47" s="15">
        <f t="shared" si="1"/>
        <v>3.3067129632399883E-2</v>
      </c>
      <c r="G47" s="10"/>
    </row>
    <row r="48" spans="1:7" s="2" customFormat="1" x14ac:dyDescent="0.25">
      <c r="A48" s="6" t="s">
        <v>3120</v>
      </c>
      <c r="B48" s="6">
        <v>4007</v>
      </c>
      <c r="C48" s="18">
        <v>42516.404976851853</v>
      </c>
      <c r="D48" s="18">
        <v>42516.431631944448</v>
      </c>
      <c r="E48" s="15" t="str">
        <f t="shared" si="0"/>
        <v>4007/4008</v>
      </c>
      <c r="F48" s="15">
        <f t="shared" si="1"/>
        <v>2.6655092595319729E-2</v>
      </c>
      <c r="G48" s="10"/>
    </row>
    <row r="49" spans="1:7" s="2" customFormat="1" x14ac:dyDescent="0.25">
      <c r="A49" s="6" t="s">
        <v>3121</v>
      </c>
      <c r="B49" s="6">
        <v>4008</v>
      </c>
      <c r="C49" s="18">
        <v>42516.442349537036</v>
      </c>
      <c r="D49" s="18">
        <v>42516.472013888888</v>
      </c>
      <c r="E49" s="15" t="str">
        <f t="shared" si="0"/>
        <v>4007/4008</v>
      </c>
      <c r="F49" s="15">
        <f t="shared" si="1"/>
        <v>2.9664351852261461E-2</v>
      </c>
      <c r="G49" s="10"/>
    </row>
    <row r="50" spans="1:7" s="2" customFormat="1" x14ac:dyDescent="0.25">
      <c r="A50" s="6" t="s">
        <v>3122</v>
      </c>
      <c r="B50" s="6">
        <v>4014</v>
      </c>
      <c r="C50" s="18">
        <v>42516.412488425929</v>
      </c>
      <c r="D50" s="18">
        <v>42516.441469907404</v>
      </c>
      <c r="E50" s="15" t="str">
        <f t="shared" si="0"/>
        <v>4013/4014</v>
      </c>
      <c r="F50" s="15">
        <f t="shared" si="1"/>
        <v>2.898148147505708E-2</v>
      </c>
      <c r="G50" s="10"/>
    </row>
    <row r="51" spans="1:7" s="2" customFormat="1" x14ac:dyDescent="0.25">
      <c r="A51" s="6" t="s">
        <v>3123</v>
      </c>
      <c r="B51" s="6">
        <v>4013</v>
      </c>
      <c r="C51" s="18">
        <v>42516.448194444441</v>
      </c>
      <c r="D51" s="18">
        <v>42516.481979166667</v>
      </c>
      <c r="E51" s="15" t="str">
        <f t="shared" si="0"/>
        <v>4013/4014</v>
      </c>
      <c r="F51" s="15">
        <f t="shared" si="1"/>
        <v>3.3784722225391306E-2</v>
      </c>
      <c r="G51" s="10"/>
    </row>
    <row r="52" spans="1:7" s="2" customFormat="1" x14ac:dyDescent="0.25">
      <c r="A52" s="6" t="s">
        <v>3124</v>
      </c>
      <c r="B52" s="6">
        <v>4011</v>
      </c>
      <c r="C52" s="18">
        <v>42516.425081018519</v>
      </c>
      <c r="D52" s="18">
        <v>42516.452557870369</v>
      </c>
      <c r="E52" s="15" t="str">
        <f t="shared" si="0"/>
        <v>4011/4012</v>
      </c>
      <c r="F52" s="15">
        <f t="shared" si="1"/>
        <v>2.7476851850224193E-2</v>
      </c>
      <c r="G52" s="10"/>
    </row>
    <row r="53" spans="1:7" s="2" customFormat="1" x14ac:dyDescent="0.25">
      <c r="A53" s="6" t="s">
        <v>3125</v>
      </c>
      <c r="B53" s="6">
        <v>4012</v>
      </c>
      <c r="C53" s="18">
        <v>42516.460393518515</v>
      </c>
      <c r="D53" s="18">
        <v>42516.491875</v>
      </c>
      <c r="E53" s="15" t="str">
        <f t="shared" si="0"/>
        <v>4011/4012</v>
      </c>
      <c r="F53" s="15">
        <f t="shared" si="1"/>
        <v>3.1481481484661344E-2</v>
      </c>
      <c r="G53" s="10"/>
    </row>
    <row r="54" spans="1:7" s="2" customFormat="1" x14ac:dyDescent="0.25">
      <c r="A54" s="6" t="s">
        <v>3126</v>
      </c>
      <c r="B54" s="6">
        <v>4018</v>
      </c>
      <c r="C54" s="18">
        <v>42516.435011574074</v>
      </c>
      <c r="D54" s="18">
        <v>42516.462152777778</v>
      </c>
      <c r="E54" s="15" t="str">
        <f t="shared" si="0"/>
        <v>4017/4018</v>
      </c>
      <c r="F54" s="15">
        <f t="shared" si="1"/>
        <v>2.7141203703649808E-2</v>
      </c>
      <c r="G54" s="10"/>
    </row>
    <row r="55" spans="1:7" s="2" customFormat="1" x14ac:dyDescent="0.25">
      <c r="A55" s="6" t="s">
        <v>3127</v>
      </c>
      <c r="B55" s="6">
        <v>4017</v>
      </c>
      <c r="C55" s="18">
        <v>42516.471458333333</v>
      </c>
      <c r="D55" s="18">
        <v>42516.502384259256</v>
      </c>
      <c r="E55" s="15" t="str">
        <f t="shared" si="0"/>
        <v>4017/4018</v>
      </c>
      <c r="F55" s="15">
        <f t="shared" si="1"/>
        <v>3.0925925922929309E-2</v>
      </c>
      <c r="G55" s="10"/>
    </row>
    <row r="56" spans="1:7" s="2" customFormat="1" x14ac:dyDescent="0.25">
      <c r="A56" s="6" t="s">
        <v>3128</v>
      </c>
      <c r="B56" s="6">
        <v>4016</v>
      </c>
      <c r="C56" s="18">
        <v>42516.445104166669</v>
      </c>
      <c r="D56" s="18">
        <v>42516.473344907405</v>
      </c>
      <c r="E56" s="15" t="str">
        <f t="shared" si="0"/>
        <v>4015/4016</v>
      </c>
      <c r="F56" s="15">
        <f t="shared" si="1"/>
        <v>2.824074073578231E-2</v>
      </c>
      <c r="G56" s="10"/>
    </row>
    <row r="57" spans="1:7" s="2" customFormat="1" x14ac:dyDescent="0.25">
      <c r="A57" s="6" t="s">
        <v>3129</v>
      </c>
      <c r="B57" s="6">
        <v>4015</v>
      </c>
      <c r="C57" s="18">
        <v>42516.484733796293</v>
      </c>
      <c r="D57" s="18">
        <v>42516.514328703706</v>
      </c>
      <c r="E57" s="15" t="str">
        <f t="shared" si="0"/>
        <v>4015/4016</v>
      </c>
      <c r="F57" s="15">
        <f t="shared" si="1"/>
        <v>2.959490741341142E-2</v>
      </c>
      <c r="G57" s="10"/>
    </row>
    <row r="58" spans="1:7" s="2" customFormat="1" x14ac:dyDescent="0.25">
      <c r="A58" s="6" t="s">
        <v>3130</v>
      </c>
      <c r="B58" s="6">
        <v>4038</v>
      </c>
      <c r="C58" s="18">
        <v>42516.458124999997</v>
      </c>
      <c r="D58" s="18">
        <v>42516.483206018522</v>
      </c>
      <c r="E58" s="15" t="str">
        <f t="shared" si="0"/>
        <v>4037/4038</v>
      </c>
      <c r="F58" s="15">
        <f t="shared" si="1"/>
        <v>2.5081018524360843E-2</v>
      </c>
      <c r="G58" s="10"/>
    </row>
    <row r="59" spans="1:7" s="2" customFormat="1" x14ac:dyDescent="0.25">
      <c r="A59" s="6" t="s">
        <v>3131</v>
      </c>
      <c r="B59" s="6">
        <v>4037</v>
      </c>
      <c r="C59" s="18">
        <v>42516.495879629627</v>
      </c>
      <c r="D59" s="18">
        <v>42516.526458333334</v>
      </c>
      <c r="E59" s="15" t="str">
        <f t="shared" si="0"/>
        <v>4037/4038</v>
      </c>
      <c r="F59" s="15">
        <f t="shared" si="1"/>
        <v>3.0578703706851229E-2</v>
      </c>
      <c r="G59" s="10"/>
    </row>
    <row r="60" spans="1:7" s="2" customFormat="1" x14ac:dyDescent="0.25">
      <c r="A60" s="6" t="s">
        <v>3132</v>
      </c>
      <c r="B60" s="6">
        <v>4042</v>
      </c>
      <c r="C60" s="18">
        <v>42516.468240740738</v>
      </c>
      <c r="D60" s="18">
        <v>42516.494062500002</v>
      </c>
      <c r="E60" s="15" t="str">
        <f t="shared" si="0"/>
        <v>4041/4042</v>
      </c>
      <c r="F60" s="15">
        <f t="shared" si="1"/>
        <v>2.5821759263635613E-2</v>
      </c>
      <c r="G60" s="10"/>
    </row>
    <row r="61" spans="1:7" s="2" customFormat="1" x14ac:dyDescent="0.25">
      <c r="A61" s="6" t="s">
        <v>3133</v>
      </c>
      <c r="B61" s="6">
        <v>4007</v>
      </c>
      <c r="C61" s="18">
        <v>42516.48097222222</v>
      </c>
      <c r="D61" s="18">
        <v>42516.507349537038</v>
      </c>
      <c r="E61" s="15" t="str">
        <f t="shared" si="0"/>
        <v>4007/4008</v>
      </c>
      <c r="F61" s="15">
        <f t="shared" si="1"/>
        <v>2.6377314818091691E-2</v>
      </c>
      <c r="G61" s="10"/>
    </row>
    <row r="62" spans="1:7" s="2" customFormat="1" x14ac:dyDescent="0.25">
      <c r="A62" s="6" t="s">
        <v>3134</v>
      </c>
      <c r="B62" s="6">
        <v>4008</v>
      </c>
      <c r="C62" s="18">
        <v>42516.512928240743</v>
      </c>
      <c r="D62" s="18">
        <v>42516.546342592592</v>
      </c>
      <c r="E62" s="15" t="str">
        <f t="shared" si="0"/>
        <v>4007/4008</v>
      </c>
      <c r="F62" s="15">
        <f t="shared" si="1"/>
        <v>3.3414351848477963E-2</v>
      </c>
      <c r="G62" s="10"/>
    </row>
    <row r="63" spans="1:7" s="2" customFormat="1" x14ac:dyDescent="0.25">
      <c r="A63" s="6" t="s">
        <v>3135</v>
      </c>
      <c r="B63" s="6">
        <v>4024</v>
      </c>
      <c r="C63" s="18">
        <v>42516.484965277778</v>
      </c>
      <c r="D63" s="18">
        <v>42516.51425925926</v>
      </c>
      <c r="E63" s="15" t="str">
        <f t="shared" si="0"/>
        <v>4023/4024</v>
      </c>
      <c r="F63" s="15">
        <f t="shared" si="1"/>
        <v>2.9293981482624076E-2</v>
      </c>
      <c r="G63" s="10"/>
    </row>
    <row r="64" spans="1:7" s="2" customFormat="1" x14ac:dyDescent="0.25">
      <c r="A64" s="6" t="s">
        <v>3136</v>
      </c>
      <c r="B64" s="6">
        <v>4023</v>
      </c>
      <c r="C64" s="18">
        <v>42516.518506944441</v>
      </c>
      <c r="D64" s="18">
        <v>42516.554351851853</v>
      </c>
      <c r="E64" s="15" t="str">
        <f t="shared" si="0"/>
        <v>4023/4024</v>
      </c>
      <c r="F64" s="15">
        <f t="shared" si="1"/>
        <v>3.5844907411956228E-2</v>
      </c>
      <c r="G64" s="10"/>
    </row>
    <row r="65" spans="1:7" s="2" customFormat="1" x14ac:dyDescent="0.25">
      <c r="A65" s="6" t="s">
        <v>3137</v>
      </c>
      <c r="B65" s="6">
        <v>4011</v>
      </c>
      <c r="C65" s="18">
        <v>42516.499444444446</v>
      </c>
      <c r="D65" s="18">
        <v>42516.525254629632</v>
      </c>
      <c r="E65" s="15" t="str">
        <f t="shared" si="0"/>
        <v>4011/4012</v>
      </c>
      <c r="F65" s="15">
        <f t="shared" si="1"/>
        <v>2.5810185186855961E-2</v>
      </c>
      <c r="G65" s="10"/>
    </row>
    <row r="66" spans="1:7" s="2" customFormat="1" x14ac:dyDescent="0.25">
      <c r="A66" s="6" t="s">
        <v>3138</v>
      </c>
      <c r="B66" s="6">
        <v>4012</v>
      </c>
      <c r="C66" s="18">
        <v>42516.532141203701</v>
      </c>
      <c r="D66" s="18">
        <v>42516.565092592595</v>
      </c>
      <c r="E66" s="15" t="str">
        <f t="shared" si="0"/>
        <v>4011/4012</v>
      </c>
      <c r="F66" s="15">
        <f t="shared" si="1"/>
        <v>3.295138889370719E-2</v>
      </c>
      <c r="G66" s="10"/>
    </row>
    <row r="67" spans="1:7" s="2" customFormat="1" x14ac:dyDescent="0.25">
      <c r="A67" s="6" t="s">
        <v>3139</v>
      </c>
      <c r="B67" s="6">
        <v>4018</v>
      </c>
      <c r="C67" s="18">
        <v>42516.507928240739</v>
      </c>
      <c r="D67" s="18">
        <v>42516.538171296299</v>
      </c>
      <c r="E67" s="15" t="str">
        <f t="shared" si="0"/>
        <v>4017/4018</v>
      </c>
      <c r="F67" s="15">
        <f t="shared" si="1"/>
        <v>3.0243055560276844E-2</v>
      </c>
      <c r="G67" s="10"/>
    </row>
    <row r="68" spans="1:7" s="2" customFormat="1" x14ac:dyDescent="0.25">
      <c r="A68" s="6" t="s">
        <v>3140</v>
      </c>
      <c r="B68" s="6">
        <v>4016</v>
      </c>
      <c r="C68" s="18">
        <v>42516.519768518519</v>
      </c>
      <c r="D68" s="18">
        <v>42516.547314814816</v>
      </c>
      <c r="E68" s="15" t="str">
        <f t="shared" ref="E68:E130" si="2">IF(ISEVEN(B68),(B68-1)&amp;"/"&amp;B68,B68&amp;"/"&amp;(B68+1))</f>
        <v>4015/4016</v>
      </c>
      <c r="F68" s="15">
        <f t="shared" ref="F68:F130" si="3">D68-C68</f>
        <v>2.7546296296350192E-2</v>
      </c>
      <c r="G68" s="10"/>
    </row>
    <row r="69" spans="1:7" s="2" customFormat="1" x14ac:dyDescent="0.25">
      <c r="A69" s="6" t="s">
        <v>3141</v>
      </c>
      <c r="B69" s="6">
        <v>4015</v>
      </c>
      <c r="C69" s="18">
        <v>42516.558391203704</v>
      </c>
      <c r="D69" s="18">
        <v>42516.588599537034</v>
      </c>
      <c r="E69" s="15" t="str">
        <f t="shared" si="2"/>
        <v>4015/4016</v>
      </c>
      <c r="F69" s="15">
        <f t="shared" si="3"/>
        <v>3.0208333329937886E-2</v>
      </c>
      <c r="G69" s="10"/>
    </row>
    <row r="70" spans="1:7" s="2" customFormat="1" x14ac:dyDescent="0.25">
      <c r="A70" s="6" t="s">
        <v>3142</v>
      </c>
      <c r="B70" s="6">
        <v>4038</v>
      </c>
      <c r="C70" s="18">
        <v>42516.53</v>
      </c>
      <c r="D70" s="18">
        <v>42516.557974537034</v>
      </c>
      <c r="E70" s="15" t="str">
        <f t="shared" si="2"/>
        <v>4037/4038</v>
      </c>
      <c r="F70" s="15">
        <f t="shared" si="3"/>
        <v>2.7974537035333924E-2</v>
      </c>
      <c r="G70" s="10"/>
    </row>
    <row r="71" spans="1:7" s="2" customFormat="1" x14ac:dyDescent="0.25">
      <c r="A71" s="6" t="s">
        <v>3143</v>
      </c>
      <c r="B71" s="6">
        <v>4037</v>
      </c>
      <c r="C71" s="18">
        <v>42516.566006944442</v>
      </c>
      <c r="D71" s="18">
        <v>42516.598645833335</v>
      </c>
      <c r="E71" s="15" t="str">
        <f t="shared" si="2"/>
        <v>4037/4038</v>
      </c>
      <c r="F71" s="15">
        <f t="shared" si="3"/>
        <v>3.2638888893416151E-2</v>
      </c>
      <c r="G71" s="10"/>
    </row>
    <row r="72" spans="1:7" s="2" customFormat="1" x14ac:dyDescent="0.25">
      <c r="A72" s="6" t="s">
        <v>3144</v>
      </c>
      <c r="B72" s="6">
        <v>4042</v>
      </c>
      <c r="C72" s="18">
        <v>42516.540729166663</v>
      </c>
      <c r="D72" s="18">
        <v>42516.568495370368</v>
      </c>
      <c r="E72" s="15" t="str">
        <f t="shared" si="2"/>
        <v>4041/4042</v>
      </c>
      <c r="F72" s="15">
        <f t="shared" si="3"/>
        <v>2.7766203704231884E-2</v>
      </c>
      <c r="G72" s="10"/>
    </row>
    <row r="73" spans="1:7" s="2" customFormat="1" x14ac:dyDescent="0.25">
      <c r="A73" s="6" t="s">
        <v>3145</v>
      </c>
      <c r="B73" s="6">
        <v>4041</v>
      </c>
      <c r="C73" s="18">
        <v>42516.578946759262</v>
      </c>
      <c r="D73" s="18">
        <v>42516.609490740739</v>
      </c>
      <c r="E73" s="15" t="str">
        <f t="shared" si="2"/>
        <v>4041/4042</v>
      </c>
      <c r="F73" s="15">
        <f t="shared" si="3"/>
        <v>3.0543981476512272E-2</v>
      </c>
      <c r="G73" s="10"/>
    </row>
    <row r="74" spans="1:7" s="2" customFormat="1" x14ac:dyDescent="0.25">
      <c r="A74" s="6" t="s">
        <v>3146</v>
      </c>
      <c r="B74" s="6">
        <v>4007</v>
      </c>
      <c r="C74" s="18">
        <v>42516.552453703705</v>
      </c>
      <c r="D74" s="18">
        <v>42516.58017361111</v>
      </c>
      <c r="E74" s="15" t="str">
        <f t="shared" si="2"/>
        <v>4007/4008</v>
      </c>
      <c r="F74" s="15">
        <f t="shared" si="3"/>
        <v>2.7719907404389232E-2</v>
      </c>
      <c r="G74" s="10"/>
    </row>
    <row r="75" spans="1:7" s="2" customFormat="1" x14ac:dyDescent="0.25">
      <c r="A75" s="6" t="s">
        <v>3147</v>
      </c>
      <c r="B75" s="6">
        <v>4008</v>
      </c>
      <c r="C75" s="18">
        <v>42516.585625</v>
      </c>
      <c r="D75" s="18">
        <v>42516.627152777779</v>
      </c>
      <c r="E75" s="15" t="str">
        <f t="shared" si="2"/>
        <v>4007/4008</v>
      </c>
      <c r="F75" s="15">
        <f t="shared" si="3"/>
        <v>4.1527777779265307E-2</v>
      </c>
      <c r="G75" s="10"/>
    </row>
    <row r="76" spans="1:7" s="2" customFormat="1" x14ac:dyDescent="0.25">
      <c r="A76" s="6" t="s">
        <v>3148</v>
      </c>
      <c r="B76" s="6">
        <v>4024</v>
      </c>
      <c r="C76" s="18">
        <v>42516.559837962966</v>
      </c>
      <c r="D76" s="18">
        <v>42516.58866898148</v>
      </c>
      <c r="E76" s="15" t="str">
        <f t="shared" si="2"/>
        <v>4023/4024</v>
      </c>
      <c r="F76" s="15">
        <f t="shared" si="3"/>
        <v>2.8831018513301387E-2</v>
      </c>
      <c r="G76" s="10"/>
    </row>
    <row r="77" spans="1:7" s="2" customFormat="1" x14ac:dyDescent="0.25">
      <c r="A77" s="6" t="s">
        <v>3149</v>
      </c>
      <c r="B77" s="6">
        <v>4023</v>
      </c>
      <c r="C77" s="18">
        <v>42516.595219907409</v>
      </c>
      <c r="D77" s="18">
        <v>42516.633368055554</v>
      </c>
      <c r="E77" s="15" t="str">
        <f t="shared" si="2"/>
        <v>4023/4024</v>
      </c>
      <c r="F77" s="15">
        <f t="shared" si="3"/>
        <v>3.8148148145410232E-2</v>
      </c>
      <c r="G77" s="10"/>
    </row>
    <row r="78" spans="1:7" s="2" customFormat="1" x14ac:dyDescent="0.25">
      <c r="A78" s="6" t="s">
        <v>3150</v>
      </c>
      <c r="B78" s="6">
        <v>4011</v>
      </c>
      <c r="C78" s="18">
        <v>42516.576782407406</v>
      </c>
      <c r="D78" s="18">
        <v>42516.597754629627</v>
      </c>
      <c r="E78" s="15" t="str">
        <f t="shared" si="2"/>
        <v>4011/4012</v>
      </c>
      <c r="F78" s="15">
        <f t="shared" si="3"/>
        <v>2.0972222220734693E-2</v>
      </c>
      <c r="G78" s="10" t="s">
        <v>785</v>
      </c>
    </row>
    <row r="79" spans="1:7" s="2" customFormat="1" x14ac:dyDescent="0.25">
      <c r="A79" s="6" t="s">
        <v>3151</v>
      </c>
      <c r="B79" s="6">
        <v>4012</v>
      </c>
      <c r="C79" s="18">
        <v>42516.60533564815</v>
      </c>
      <c r="D79" s="18">
        <v>42516.641527777778</v>
      </c>
      <c r="E79" s="15" t="str">
        <f t="shared" si="2"/>
        <v>4011/4012</v>
      </c>
      <c r="F79" s="15">
        <f t="shared" si="3"/>
        <v>3.6192129628034309E-2</v>
      </c>
      <c r="G79" s="10"/>
    </row>
    <row r="80" spans="1:7" s="2" customFormat="1" x14ac:dyDescent="0.25">
      <c r="A80" s="6" t="s">
        <v>3152</v>
      </c>
      <c r="B80" s="6">
        <v>4044</v>
      </c>
      <c r="C80" s="18">
        <v>42516.585358796299</v>
      </c>
      <c r="D80" s="18">
        <v>42516.615358796298</v>
      </c>
      <c r="E80" s="15" t="str">
        <f t="shared" si="2"/>
        <v>4043/4044</v>
      </c>
      <c r="F80" s="15">
        <f t="shared" si="3"/>
        <v>2.9999999998835847E-2</v>
      </c>
      <c r="G80" s="10"/>
    </row>
    <row r="81" spans="1:7" s="2" customFormat="1" x14ac:dyDescent="0.25">
      <c r="A81" s="6" t="s">
        <v>3153</v>
      </c>
      <c r="B81" s="6">
        <v>4043</v>
      </c>
      <c r="C81" s="18">
        <v>42516.62</v>
      </c>
      <c r="D81" s="18">
        <v>42516.655636574076</v>
      </c>
      <c r="E81" s="15" t="str">
        <f t="shared" si="2"/>
        <v>4043/4044</v>
      </c>
      <c r="F81" s="15">
        <f t="shared" si="3"/>
        <v>3.5636574073578231E-2</v>
      </c>
      <c r="G81" s="10"/>
    </row>
    <row r="82" spans="1:7" s="2" customFormat="1" x14ac:dyDescent="0.25">
      <c r="A82" s="6" t="s">
        <v>3154</v>
      </c>
      <c r="B82" s="6">
        <v>4016</v>
      </c>
      <c r="C82" s="18">
        <v>42516.591412037036</v>
      </c>
      <c r="D82" s="18">
        <v>42516.620289351849</v>
      </c>
      <c r="E82" s="15" t="str">
        <f t="shared" si="2"/>
        <v>4015/4016</v>
      </c>
      <c r="F82" s="15">
        <f t="shared" si="3"/>
        <v>2.8877314813144039E-2</v>
      </c>
      <c r="G82" s="10"/>
    </row>
    <row r="83" spans="1:7" s="2" customFormat="1" x14ac:dyDescent="0.25">
      <c r="A83" s="6" t="s">
        <v>3155</v>
      </c>
      <c r="B83" s="6">
        <v>4015</v>
      </c>
      <c r="C83" s="18">
        <v>42516.629131944443</v>
      </c>
      <c r="D83" s="18">
        <v>42516.667025462964</v>
      </c>
      <c r="E83" s="15" t="str">
        <f t="shared" si="2"/>
        <v>4015/4016</v>
      </c>
      <c r="F83" s="15">
        <f t="shared" si="3"/>
        <v>3.7893518521741498E-2</v>
      </c>
      <c r="G83" s="10"/>
    </row>
    <row r="84" spans="1:7" s="2" customFormat="1" x14ac:dyDescent="0.25">
      <c r="A84" s="6" t="s">
        <v>3156</v>
      </c>
      <c r="B84" s="6">
        <v>4038</v>
      </c>
      <c r="C84" s="18">
        <v>42516.601712962962</v>
      </c>
      <c r="D84" s="18">
        <v>42516.607685185183</v>
      </c>
      <c r="E84" s="15" t="str">
        <f t="shared" si="2"/>
        <v>4037/4038</v>
      </c>
      <c r="F84" s="15">
        <f t="shared" si="3"/>
        <v>5.9722222213167697E-3</v>
      </c>
      <c r="G84" s="10" t="s">
        <v>3212</v>
      </c>
    </row>
    <row r="85" spans="1:7" s="2" customFormat="1" x14ac:dyDescent="0.25">
      <c r="A85" s="6" t="s">
        <v>3157</v>
      </c>
      <c r="B85" s="6">
        <v>4037</v>
      </c>
      <c r="C85" s="18">
        <v>42516.638252314813</v>
      </c>
      <c r="D85" s="18">
        <v>42516.676261574074</v>
      </c>
      <c r="E85" s="15" t="str">
        <f t="shared" si="2"/>
        <v>4037/4038</v>
      </c>
      <c r="F85" s="15">
        <f t="shared" si="3"/>
        <v>3.8009259260434192E-2</v>
      </c>
      <c r="G85" s="10"/>
    </row>
    <row r="86" spans="1:7" s="2" customFormat="1" x14ac:dyDescent="0.25">
      <c r="A86" s="6" t="s">
        <v>3158</v>
      </c>
      <c r="B86" s="6">
        <v>4042</v>
      </c>
      <c r="C86" s="18">
        <v>42516.615856481483</v>
      </c>
      <c r="D86" s="18">
        <v>42516.645173611112</v>
      </c>
      <c r="E86" s="15" t="str">
        <f t="shared" si="2"/>
        <v>4041/4042</v>
      </c>
      <c r="F86" s="15">
        <f t="shared" si="3"/>
        <v>2.9317129628907423E-2</v>
      </c>
      <c r="G86" s="10"/>
    </row>
    <row r="87" spans="1:7" s="2" customFormat="1" x14ac:dyDescent="0.25">
      <c r="A87" s="6" t="s">
        <v>3159</v>
      </c>
      <c r="B87" s="6">
        <v>4041</v>
      </c>
      <c r="C87" s="18">
        <v>42516.649270833332</v>
      </c>
      <c r="D87" s="18">
        <v>42516.682962962965</v>
      </c>
      <c r="E87" s="15" t="str">
        <f t="shared" si="2"/>
        <v>4041/4042</v>
      </c>
      <c r="F87" s="15">
        <f t="shared" si="3"/>
        <v>3.369212963298196E-2</v>
      </c>
      <c r="G87" s="10"/>
    </row>
    <row r="88" spans="1:7" s="2" customFormat="1" x14ac:dyDescent="0.25">
      <c r="A88" s="6" t="s">
        <v>3160</v>
      </c>
      <c r="B88" s="6">
        <v>4007</v>
      </c>
      <c r="C88" s="18">
        <v>42516.629687499997</v>
      </c>
      <c r="D88" s="18">
        <v>42516.658622685187</v>
      </c>
      <c r="E88" s="15" t="str">
        <f t="shared" si="2"/>
        <v>4007/4008</v>
      </c>
      <c r="F88" s="15">
        <f t="shared" si="3"/>
        <v>2.8935185189766344E-2</v>
      </c>
      <c r="G88" s="10"/>
    </row>
    <row r="89" spans="1:7" s="2" customFormat="1" x14ac:dyDescent="0.25">
      <c r="A89" s="6" t="s">
        <v>3161</v>
      </c>
      <c r="B89" s="6">
        <v>4008</v>
      </c>
      <c r="C89" s="18">
        <v>42516.662974537037</v>
      </c>
      <c r="D89" s="18">
        <v>42516.696064814816</v>
      </c>
      <c r="E89" s="15" t="str">
        <f t="shared" si="2"/>
        <v>4007/4008</v>
      </c>
      <c r="F89" s="15">
        <f t="shared" si="3"/>
        <v>3.309027777868323E-2</v>
      </c>
      <c r="G89" s="10"/>
    </row>
    <row r="90" spans="1:7" s="2" customFormat="1" x14ac:dyDescent="0.25">
      <c r="A90" s="6" t="s">
        <v>3162</v>
      </c>
      <c r="B90" s="6">
        <v>4024</v>
      </c>
      <c r="C90" s="18">
        <v>42516.635937500003</v>
      </c>
      <c r="D90" s="18">
        <v>42516.669699074075</v>
      </c>
      <c r="E90" s="15" t="str">
        <f t="shared" si="2"/>
        <v>4023/4024</v>
      </c>
      <c r="F90" s="15">
        <f t="shared" si="3"/>
        <v>3.3761574071832001E-2</v>
      </c>
      <c r="G90" s="10"/>
    </row>
    <row r="91" spans="1:7" s="2" customFormat="1" x14ac:dyDescent="0.25">
      <c r="A91" s="6" t="s">
        <v>3163</v>
      </c>
      <c r="B91" s="6">
        <v>4023</v>
      </c>
      <c r="C91" s="18">
        <v>42516.672337962962</v>
      </c>
      <c r="D91" s="18">
        <v>42516.707129629627</v>
      </c>
      <c r="E91" s="15" t="str">
        <f t="shared" si="2"/>
        <v>4023/4024</v>
      </c>
      <c r="F91" s="15">
        <f t="shared" si="3"/>
        <v>3.4791666665114462E-2</v>
      </c>
      <c r="G91" s="10"/>
    </row>
    <row r="92" spans="1:7" s="2" customFormat="1" x14ac:dyDescent="0.25">
      <c r="A92" s="6" t="s">
        <v>3164</v>
      </c>
      <c r="B92" s="6">
        <v>4011</v>
      </c>
      <c r="C92" s="18">
        <v>42516.645844907405</v>
      </c>
      <c r="D92" s="18">
        <v>42516.670775462961</v>
      </c>
      <c r="E92" s="15" t="str">
        <f t="shared" si="2"/>
        <v>4011/4012</v>
      </c>
      <c r="F92" s="15">
        <f t="shared" si="3"/>
        <v>2.4930555555329192E-2</v>
      </c>
      <c r="G92" s="10"/>
    </row>
    <row r="93" spans="1:7" s="2" customFormat="1" x14ac:dyDescent="0.25">
      <c r="A93" s="6" t="s">
        <v>3165</v>
      </c>
      <c r="B93" s="6">
        <v>4012</v>
      </c>
      <c r="C93" s="18">
        <v>42516.679560185185</v>
      </c>
      <c r="D93" s="18">
        <v>42516.717465277776</v>
      </c>
      <c r="E93" s="15" t="str">
        <f t="shared" si="2"/>
        <v>4011/4012</v>
      </c>
      <c r="F93" s="15">
        <f t="shared" si="3"/>
        <v>3.7905092591245193E-2</v>
      </c>
      <c r="G93" s="10"/>
    </row>
    <row r="94" spans="1:7" s="2" customFormat="1" x14ac:dyDescent="0.25">
      <c r="A94" s="6" t="s">
        <v>3166</v>
      </c>
      <c r="B94" s="6">
        <v>4018</v>
      </c>
      <c r="C94" s="18">
        <v>42516.651423611111</v>
      </c>
      <c r="D94" s="18">
        <v>42516.686469907407</v>
      </c>
      <c r="E94" s="15" t="str">
        <f t="shared" si="2"/>
        <v>4017/4018</v>
      </c>
      <c r="F94" s="15">
        <f t="shared" si="3"/>
        <v>3.5046296296059154E-2</v>
      </c>
      <c r="G94" s="10"/>
    </row>
    <row r="95" spans="1:7" s="2" customFormat="1" x14ac:dyDescent="0.25">
      <c r="A95" s="6" t="s">
        <v>3167</v>
      </c>
      <c r="B95" s="6">
        <v>4016</v>
      </c>
      <c r="C95" s="18">
        <v>42516.670613425929</v>
      </c>
      <c r="D95" s="18">
        <v>42516.697708333333</v>
      </c>
      <c r="E95" s="15" t="str">
        <f t="shared" si="2"/>
        <v>4015/4016</v>
      </c>
      <c r="F95" s="15">
        <f t="shared" si="3"/>
        <v>2.7094907403807156E-2</v>
      </c>
      <c r="G95" s="10"/>
    </row>
    <row r="96" spans="1:7" s="2" customFormat="1" x14ac:dyDescent="0.25">
      <c r="A96" s="6" t="s">
        <v>3168</v>
      </c>
      <c r="B96" s="6">
        <v>4015</v>
      </c>
      <c r="C96" s="18">
        <v>42516.701898148145</v>
      </c>
      <c r="D96" s="18">
        <v>42516.73574074074</v>
      </c>
      <c r="E96" s="15" t="str">
        <f t="shared" si="2"/>
        <v>4015/4016</v>
      </c>
      <c r="F96" s="15">
        <f t="shared" si="3"/>
        <v>3.3842592594737653E-2</v>
      </c>
      <c r="G96" s="10"/>
    </row>
    <row r="97" spans="1:7" s="2" customFormat="1" x14ac:dyDescent="0.25">
      <c r="A97" s="6" t="s">
        <v>3169</v>
      </c>
      <c r="B97" s="6">
        <v>4038</v>
      </c>
      <c r="C97" s="18">
        <v>42516.679270833331</v>
      </c>
      <c r="D97" s="18">
        <v>42516.710879629631</v>
      </c>
      <c r="E97" s="15" t="str">
        <f t="shared" si="2"/>
        <v>4037/4038</v>
      </c>
      <c r="F97" s="15">
        <f t="shared" si="3"/>
        <v>3.160879630013369E-2</v>
      </c>
      <c r="G97" s="10"/>
    </row>
    <row r="98" spans="1:7" s="2" customFormat="1" x14ac:dyDescent="0.25">
      <c r="A98" s="6" t="s">
        <v>3170</v>
      </c>
      <c r="B98" s="6">
        <v>4037</v>
      </c>
      <c r="C98" s="18">
        <v>42516.717303240737</v>
      </c>
      <c r="D98" s="18">
        <v>42516.747002314813</v>
      </c>
      <c r="E98" s="15" t="str">
        <f t="shared" si="2"/>
        <v>4037/4038</v>
      </c>
      <c r="F98" s="15">
        <f t="shared" si="3"/>
        <v>2.9699074075324461E-2</v>
      </c>
      <c r="G98" s="10"/>
    </row>
    <row r="99" spans="1:7" s="2" customFormat="1" x14ac:dyDescent="0.25">
      <c r="A99" s="6" t="s">
        <v>3171</v>
      </c>
      <c r="B99" s="6">
        <v>4042</v>
      </c>
      <c r="C99" s="18">
        <v>42516.68608796296</v>
      </c>
      <c r="D99" s="18">
        <v>42516.714502314811</v>
      </c>
      <c r="E99" s="15" t="str">
        <f t="shared" si="2"/>
        <v>4041/4042</v>
      </c>
      <c r="F99" s="15">
        <f t="shared" si="3"/>
        <v>2.8414351851097308E-2</v>
      </c>
      <c r="G99" s="10"/>
    </row>
    <row r="100" spans="1:7" s="2" customFormat="1" x14ac:dyDescent="0.25">
      <c r="A100" s="6" t="s">
        <v>3172</v>
      </c>
      <c r="B100" s="6">
        <v>4041</v>
      </c>
      <c r="C100" s="18">
        <v>42516.723067129627</v>
      </c>
      <c r="D100" s="18">
        <v>42516.756550925929</v>
      </c>
      <c r="E100" s="15" t="str">
        <f t="shared" si="2"/>
        <v>4041/4042</v>
      </c>
      <c r="F100" s="15">
        <f t="shared" si="3"/>
        <v>3.348379630187992E-2</v>
      </c>
      <c r="G100" s="10"/>
    </row>
    <row r="101" spans="1:7" s="2" customFormat="1" x14ac:dyDescent="0.25">
      <c r="A101" s="6" t="s">
        <v>3173</v>
      </c>
      <c r="B101" s="6">
        <v>4007</v>
      </c>
      <c r="C101" s="18">
        <v>42516.699907407405</v>
      </c>
      <c r="D101" s="18">
        <v>42516.726273148146</v>
      </c>
      <c r="E101" s="15" t="str">
        <f t="shared" si="2"/>
        <v>4007/4008</v>
      </c>
      <c r="F101" s="15">
        <f t="shared" si="3"/>
        <v>2.6365740741312038E-2</v>
      </c>
      <c r="G101" s="10"/>
    </row>
    <row r="102" spans="1:7" s="2" customFormat="1" x14ac:dyDescent="0.25">
      <c r="A102" s="6" t="s">
        <v>3174</v>
      </c>
      <c r="B102" s="6">
        <v>4008</v>
      </c>
      <c r="C102" s="18">
        <v>42516.733182870368</v>
      </c>
      <c r="D102" s="18">
        <v>42516.763437499998</v>
      </c>
      <c r="E102" s="15" t="str">
        <f t="shared" si="2"/>
        <v>4007/4008</v>
      </c>
      <c r="F102" s="15">
        <f t="shared" si="3"/>
        <v>3.0254629629780538E-2</v>
      </c>
      <c r="G102" s="10"/>
    </row>
    <row r="103" spans="1:7" s="2" customFormat="1" x14ac:dyDescent="0.25">
      <c r="A103" s="6" t="s">
        <v>3175</v>
      </c>
      <c r="B103" s="6">
        <v>4024</v>
      </c>
      <c r="C103" s="18">
        <v>42516.709421296298</v>
      </c>
      <c r="D103" s="18">
        <v>42516.736157407409</v>
      </c>
      <c r="E103" s="15" t="str">
        <f t="shared" si="2"/>
        <v>4023/4024</v>
      </c>
      <c r="F103" s="15">
        <f t="shared" si="3"/>
        <v>2.6736111110949423E-2</v>
      </c>
      <c r="G103" s="10"/>
    </row>
    <row r="104" spans="1:7" s="2" customFormat="1" x14ac:dyDescent="0.25">
      <c r="A104" s="6" t="s">
        <v>3176</v>
      </c>
      <c r="B104" s="6">
        <v>4023</v>
      </c>
      <c r="C104" s="18">
        <v>42516.741782407407</v>
      </c>
      <c r="D104" s="18">
        <v>42516.774918981479</v>
      </c>
      <c r="E104" s="15" t="str">
        <f t="shared" si="2"/>
        <v>4023/4024</v>
      </c>
      <c r="F104" s="15">
        <f t="shared" si="3"/>
        <v>3.3136574071249925E-2</v>
      </c>
      <c r="G104" s="10"/>
    </row>
    <row r="105" spans="1:7" s="2" customFormat="1" x14ac:dyDescent="0.25">
      <c r="A105" s="6" t="s">
        <v>3177</v>
      </c>
      <c r="B105" s="6">
        <v>4011</v>
      </c>
      <c r="C105" s="18">
        <v>42516.722187500003</v>
      </c>
      <c r="D105" s="18">
        <v>42516.751562500001</v>
      </c>
      <c r="E105" s="15" t="str">
        <f t="shared" si="2"/>
        <v>4011/4012</v>
      </c>
      <c r="F105" s="15">
        <f t="shared" si="3"/>
        <v>2.937499999825377E-2</v>
      </c>
      <c r="G105" s="10"/>
    </row>
    <row r="106" spans="1:7" s="2" customFormat="1" x14ac:dyDescent="0.25">
      <c r="A106" s="6" t="s">
        <v>3178</v>
      </c>
      <c r="B106" s="6">
        <v>4012</v>
      </c>
      <c r="C106" s="18">
        <v>42516.757754629631</v>
      </c>
      <c r="D106" s="18">
        <v>42516.786145833335</v>
      </c>
      <c r="E106" s="15" t="str">
        <f t="shared" si="2"/>
        <v>4011/4012</v>
      </c>
      <c r="F106" s="15">
        <f t="shared" si="3"/>
        <v>2.8391203704813961E-2</v>
      </c>
      <c r="G106" s="10"/>
    </row>
    <row r="107" spans="1:7" s="2" customFormat="1" x14ac:dyDescent="0.25">
      <c r="A107" s="6" t="s">
        <v>3179</v>
      </c>
      <c r="B107" s="6">
        <v>4018</v>
      </c>
      <c r="C107" s="18">
        <v>42516.730520833335</v>
      </c>
      <c r="D107" s="18">
        <v>42516.761712962965</v>
      </c>
      <c r="E107" s="15" t="str">
        <f t="shared" si="2"/>
        <v>4017/4018</v>
      </c>
      <c r="F107" s="15">
        <f t="shared" si="3"/>
        <v>3.1192129630653653E-2</v>
      </c>
      <c r="G107" s="10"/>
    </row>
    <row r="108" spans="1:7" s="2" customFormat="1" x14ac:dyDescent="0.25">
      <c r="A108" s="6" t="s">
        <v>3180</v>
      </c>
      <c r="B108" s="6">
        <v>4016</v>
      </c>
      <c r="C108" s="18">
        <v>42516.740266203706</v>
      </c>
      <c r="D108" s="18">
        <v>42516.767141203702</v>
      </c>
      <c r="E108" s="15" t="str">
        <f t="shared" si="2"/>
        <v>4015/4016</v>
      </c>
      <c r="F108" s="15">
        <f t="shared" si="3"/>
        <v>2.6874999995925464E-2</v>
      </c>
      <c r="G108" s="10"/>
    </row>
    <row r="109" spans="1:7" s="2" customFormat="1" x14ac:dyDescent="0.25">
      <c r="A109" s="6" t="s">
        <v>3181</v>
      </c>
      <c r="B109" s="6">
        <v>4015</v>
      </c>
      <c r="C109" s="18">
        <v>42516.773206018515</v>
      </c>
      <c r="D109" s="18">
        <v>42516.808240740742</v>
      </c>
      <c r="E109" s="15" t="str">
        <f t="shared" si="2"/>
        <v>4015/4016</v>
      </c>
      <c r="F109" s="15">
        <f t="shared" si="3"/>
        <v>3.5034722226555459E-2</v>
      </c>
      <c r="G109" s="10"/>
    </row>
    <row r="110" spans="1:7" s="2" customFormat="1" x14ac:dyDescent="0.25">
      <c r="A110" s="6" t="s">
        <v>3182</v>
      </c>
      <c r="B110" s="6">
        <v>4038</v>
      </c>
      <c r="C110" s="18">
        <v>42516.749074074076</v>
      </c>
      <c r="D110" s="18">
        <v>42516.775567129633</v>
      </c>
      <c r="E110" s="15" t="str">
        <f t="shared" si="2"/>
        <v>4037/4038</v>
      </c>
      <c r="F110" s="15">
        <f t="shared" si="3"/>
        <v>2.6493055556784384E-2</v>
      </c>
      <c r="G110" s="10"/>
    </row>
    <row r="111" spans="1:7" s="2" customFormat="1" x14ac:dyDescent="0.25">
      <c r="A111" s="6" t="s">
        <v>3183</v>
      </c>
      <c r="B111" s="6">
        <v>4037</v>
      </c>
      <c r="C111" s="18">
        <v>42516.78125</v>
      </c>
      <c r="D111" s="18">
        <v>42516.815821759257</v>
      </c>
      <c r="E111" s="15" t="str">
        <f t="shared" si="2"/>
        <v>4037/4038</v>
      </c>
      <c r="F111" s="15">
        <f t="shared" si="3"/>
        <v>3.457175925723277E-2</v>
      </c>
      <c r="G111" s="10"/>
    </row>
    <row r="112" spans="1:7" s="2" customFormat="1" x14ac:dyDescent="0.25">
      <c r="A112" s="6" t="s">
        <v>3184</v>
      </c>
      <c r="B112" s="6">
        <v>4042</v>
      </c>
      <c r="C112" s="18">
        <v>42516.76190972222</v>
      </c>
      <c r="D112" s="18">
        <v>42516.788506944446</v>
      </c>
      <c r="E112" s="15" t="str">
        <f t="shared" si="2"/>
        <v>4041/4042</v>
      </c>
      <c r="F112" s="15">
        <f t="shared" si="3"/>
        <v>2.6597222225973383E-2</v>
      </c>
      <c r="G112" s="10"/>
    </row>
    <row r="113" spans="1:15" s="2" customFormat="1" x14ac:dyDescent="0.25">
      <c r="A113" s="6" t="s">
        <v>3185</v>
      </c>
      <c r="B113" s="6">
        <v>4041</v>
      </c>
      <c r="C113" s="18">
        <v>42516.796273148146</v>
      </c>
      <c r="D113" s="18">
        <v>42516.825254629628</v>
      </c>
      <c r="E113" s="15" t="str">
        <f t="shared" si="2"/>
        <v>4041/4042</v>
      </c>
      <c r="F113" s="15">
        <f t="shared" si="3"/>
        <v>2.8981481482333038E-2</v>
      </c>
      <c r="G113" s="10"/>
    </row>
    <row r="114" spans="1:15" s="2" customFormat="1" x14ac:dyDescent="0.25">
      <c r="A114" s="6" t="s">
        <v>3186</v>
      </c>
      <c r="B114" s="6">
        <v>4007</v>
      </c>
      <c r="C114" s="18">
        <v>42516.767939814818</v>
      </c>
      <c r="D114" s="18">
        <v>42516.795532407406</v>
      </c>
      <c r="E114" s="15" t="str">
        <f t="shared" si="2"/>
        <v>4007/4008</v>
      </c>
      <c r="F114" s="15">
        <f t="shared" si="3"/>
        <v>2.7592592588916887E-2</v>
      </c>
      <c r="G114" s="10"/>
      <c r="H114"/>
    </row>
    <row r="115" spans="1:15" s="2" customFormat="1" x14ac:dyDescent="0.25">
      <c r="A115" s="6" t="s">
        <v>3187</v>
      </c>
      <c r="B115" s="6">
        <v>4008</v>
      </c>
      <c r="C115" s="18">
        <v>42516.805671296293</v>
      </c>
      <c r="D115" s="18">
        <v>42516.835821759261</v>
      </c>
      <c r="E115" s="15" t="str">
        <f t="shared" si="2"/>
        <v>4007/4008</v>
      </c>
      <c r="F115" s="15">
        <f t="shared" si="3"/>
        <v>3.0150462967867497E-2</v>
      </c>
      <c r="G115" s="10"/>
      <c r="H115"/>
    </row>
    <row r="116" spans="1:15" s="2" customFormat="1" x14ac:dyDescent="0.25">
      <c r="A116" s="6" t="s">
        <v>3188</v>
      </c>
      <c r="B116" s="6">
        <v>4011</v>
      </c>
      <c r="C116" s="18">
        <v>42516.789189814815</v>
      </c>
      <c r="D116" s="18">
        <v>42516.816678240742</v>
      </c>
      <c r="E116" s="15" t="str">
        <f t="shared" si="2"/>
        <v>4011/4012</v>
      </c>
      <c r="F116" s="15">
        <f t="shared" si="3"/>
        <v>2.7488425927003846E-2</v>
      </c>
      <c r="G116" s="10"/>
      <c r="H116"/>
    </row>
    <row r="117" spans="1:15" s="2" customFormat="1" x14ac:dyDescent="0.25">
      <c r="A117" s="6" t="s">
        <v>3189</v>
      </c>
      <c r="B117" s="6">
        <v>4012</v>
      </c>
      <c r="C117" s="18">
        <v>42516.827870370369</v>
      </c>
      <c r="D117" s="18">
        <v>42516.856909722221</v>
      </c>
      <c r="E117" s="15" t="str">
        <f t="shared" si="2"/>
        <v>4011/4012</v>
      </c>
      <c r="F117" s="15">
        <f t="shared" si="3"/>
        <v>2.9039351851679385E-2</v>
      </c>
      <c r="G117" s="10"/>
      <c r="H117"/>
    </row>
    <row r="118" spans="1:15" x14ac:dyDescent="0.25">
      <c r="A118" s="6" t="s">
        <v>3190</v>
      </c>
      <c r="B118" s="6">
        <v>4016</v>
      </c>
      <c r="C118" s="18">
        <v>42516.810439814813</v>
      </c>
      <c r="D118" s="18">
        <v>42516.837673611109</v>
      </c>
      <c r="E118" s="15" t="str">
        <f t="shared" si="2"/>
        <v>4015/4016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3191</v>
      </c>
      <c r="B119" s="6">
        <v>4015</v>
      </c>
      <c r="C119" s="18">
        <v>42516.844386574077</v>
      </c>
      <c r="D119" s="18">
        <v>42516.877835648149</v>
      </c>
      <c r="E119" s="15" t="str">
        <f t="shared" si="2"/>
        <v>4015/4016</v>
      </c>
      <c r="F119" s="15">
        <f t="shared" si="3"/>
        <v>3.3449074071540963E-2</v>
      </c>
      <c r="G119" s="10"/>
      <c r="H119"/>
      <c r="L119"/>
      <c r="M119"/>
      <c r="N119"/>
      <c r="O119"/>
    </row>
    <row r="120" spans="1:15" x14ac:dyDescent="0.25">
      <c r="A120" s="6" t="s">
        <v>3192</v>
      </c>
      <c r="B120" s="6">
        <v>4042</v>
      </c>
      <c r="C120" s="18">
        <v>42516.829398148147</v>
      </c>
      <c r="D120" s="18">
        <v>42516.858541666668</v>
      </c>
      <c r="E120" s="15" t="str">
        <f t="shared" si="2"/>
        <v>4041/4042</v>
      </c>
      <c r="F120" s="15">
        <f t="shared" si="3"/>
        <v>2.9143518520868383E-2</v>
      </c>
      <c r="G120" s="10"/>
      <c r="J120" s="2"/>
      <c r="K120" s="2"/>
    </row>
    <row r="121" spans="1:15" x14ac:dyDescent="0.25">
      <c r="A121" s="6" t="s">
        <v>3193</v>
      </c>
      <c r="B121" s="6">
        <v>4041</v>
      </c>
      <c r="C121" s="18">
        <v>42516.867638888885</v>
      </c>
      <c r="D121" s="18">
        <v>42516.899340277778</v>
      </c>
      <c r="E121" s="15" t="str">
        <f t="shared" si="2"/>
        <v>4041/4042</v>
      </c>
      <c r="F121" s="15">
        <f t="shared" si="3"/>
        <v>3.1701388892543036E-2</v>
      </c>
      <c r="G121" s="10"/>
    </row>
    <row r="122" spans="1:15" x14ac:dyDescent="0.25">
      <c r="A122" s="6" t="s">
        <v>3194</v>
      </c>
      <c r="B122" s="6">
        <v>4007</v>
      </c>
      <c r="C122" s="18">
        <v>42516.849131944444</v>
      </c>
      <c r="D122" s="18">
        <v>42516.87976851852</v>
      </c>
      <c r="E122" s="15" t="str">
        <f t="shared" si="2"/>
        <v>4007/4008</v>
      </c>
      <c r="F122" s="15">
        <f t="shared" si="3"/>
        <v>3.0636574076197576E-2</v>
      </c>
      <c r="G122" s="10"/>
    </row>
    <row r="123" spans="1:15" x14ac:dyDescent="0.25">
      <c r="A123" s="6" t="s">
        <v>3195</v>
      </c>
      <c r="B123" s="6">
        <v>4008</v>
      </c>
      <c r="C123" s="18">
        <v>42516.890243055554</v>
      </c>
      <c r="D123" s="18">
        <v>42516.923206018517</v>
      </c>
      <c r="E123" s="15" t="str">
        <f t="shared" si="2"/>
        <v>4007/4008</v>
      </c>
      <c r="F123" s="15">
        <f t="shared" si="3"/>
        <v>3.2962962963210884E-2</v>
      </c>
      <c r="G123" s="10"/>
    </row>
    <row r="124" spans="1:15" x14ac:dyDescent="0.25">
      <c r="A124" s="6" t="s">
        <v>3196</v>
      </c>
      <c r="B124" s="6">
        <v>4011</v>
      </c>
      <c r="C124" s="18">
        <v>42516.876932870371</v>
      </c>
      <c r="D124" s="18">
        <v>42516.885798611111</v>
      </c>
      <c r="E124" s="15" t="str">
        <f t="shared" si="2"/>
        <v>4011/4012</v>
      </c>
      <c r="F124" s="15">
        <f t="shared" si="3"/>
        <v>8.8657407395658083E-3</v>
      </c>
      <c r="G124" s="10" t="s">
        <v>3213</v>
      </c>
    </row>
    <row r="125" spans="1:15" x14ac:dyDescent="0.25">
      <c r="A125" s="6" t="s">
        <v>3197</v>
      </c>
      <c r="B125" s="6">
        <v>4012</v>
      </c>
      <c r="C125" s="18">
        <v>42516.910613425927</v>
      </c>
      <c r="D125" s="18">
        <v>42516.943159722221</v>
      </c>
      <c r="E125" s="15" t="str">
        <f t="shared" si="2"/>
        <v>4011/4012</v>
      </c>
      <c r="F125" s="15">
        <f t="shared" si="3"/>
        <v>3.2546296293730848E-2</v>
      </c>
      <c r="G125" s="10"/>
    </row>
    <row r="126" spans="1:15" x14ac:dyDescent="0.25">
      <c r="A126" s="6" t="s">
        <v>3198</v>
      </c>
      <c r="B126" s="6">
        <v>4016</v>
      </c>
      <c r="C126" s="18">
        <v>42516.893449074072</v>
      </c>
      <c r="D126" s="18">
        <v>42516.922303240739</v>
      </c>
      <c r="E126" s="15" t="str">
        <f t="shared" si="2"/>
        <v>4015/4016</v>
      </c>
      <c r="F126" s="15">
        <f t="shared" si="3"/>
        <v>2.8854166666860692E-2</v>
      </c>
      <c r="G126" s="10"/>
    </row>
    <row r="127" spans="1:15" x14ac:dyDescent="0.25">
      <c r="A127" s="6" t="s">
        <v>3199</v>
      </c>
      <c r="B127" s="6">
        <v>4015</v>
      </c>
      <c r="C127" s="18">
        <v>42516.930613425924</v>
      </c>
      <c r="D127" s="18">
        <v>42516.96429398148</v>
      </c>
      <c r="E127" s="15" t="str">
        <f t="shared" si="2"/>
        <v>4015/4016</v>
      </c>
      <c r="F127" s="15">
        <f t="shared" si="3"/>
        <v>3.3680555556202307E-2</v>
      </c>
      <c r="G127" s="10"/>
    </row>
    <row r="128" spans="1:15" x14ac:dyDescent="0.25">
      <c r="A128" s="6" t="s">
        <v>3200</v>
      </c>
      <c r="B128" s="6">
        <v>4042</v>
      </c>
      <c r="C128" s="18">
        <v>42516.913194444445</v>
      </c>
      <c r="D128" s="18">
        <v>42516.943344907406</v>
      </c>
      <c r="E128" s="15" t="str">
        <f t="shared" si="2"/>
        <v>4041/4042</v>
      </c>
      <c r="F128" s="15">
        <f t="shared" si="3"/>
        <v>3.015046296059154E-2</v>
      </c>
      <c r="G128" s="10"/>
    </row>
    <row r="129" spans="1:7" x14ac:dyDescent="0.25">
      <c r="A129" s="6" t="s">
        <v>3201</v>
      </c>
      <c r="B129" s="6">
        <v>4041</v>
      </c>
      <c r="C129" s="18">
        <v>42516.953321759262</v>
      </c>
      <c r="D129" s="18">
        <v>42516.983240740738</v>
      </c>
      <c r="E129" s="15" t="str">
        <f t="shared" si="2"/>
        <v>4041/4042</v>
      </c>
      <c r="F129" s="15">
        <f t="shared" si="3"/>
        <v>2.9918981475930195E-2</v>
      </c>
      <c r="G129" s="10"/>
    </row>
    <row r="130" spans="1:7" x14ac:dyDescent="0.25">
      <c r="A130" s="6" t="s">
        <v>3202</v>
      </c>
      <c r="B130" s="6">
        <v>4007</v>
      </c>
      <c r="C130" s="18">
        <v>42516.934189814812</v>
      </c>
      <c r="D130" s="18">
        <v>42516.935659722221</v>
      </c>
      <c r="E130" s="15" t="str">
        <f t="shared" si="2"/>
        <v>4007/4008</v>
      </c>
      <c r="F130" s="15">
        <f t="shared" si="3"/>
        <v>1.4699074090458453E-3</v>
      </c>
      <c r="G130" s="10" t="s">
        <v>785</v>
      </c>
    </row>
    <row r="131" spans="1:7" x14ac:dyDescent="0.25">
      <c r="A131" s="6" t="s">
        <v>3203</v>
      </c>
      <c r="B131" s="6">
        <v>4008</v>
      </c>
      <c r="C131" s="18">
        <v>42516.974224537036</v>
      </c>
      <c r="D131" s="18">
        <v>42517.002453703702</v>
      </c>
      <c r="E131" s="15" t="str">
        <f t="shared" ref="E131:E139" si="4">IF(ISEVEN(B131),(B131-1)&amp;"/"&amp;B131,B131&amp;"/"&amp;(B131+1))</f>
        <v>4007/4008</v>
      </c>
      <c r="F131" s="15">
        <f t="shared" ref="F131:F139" si="5">D131-C131</f>
        <v>2.8229166666278616E-2</v>
      </c>
      <c r="G131" s="10"/>
    </row>
    <row r="132" spans="1:7" x14ac:dyDescent="0.25">
      <c r="A132" s="6" t="s">
        <v>3204</v>
      </c>
      <c r="B132" s="6">
        <v>4011</v>
      </c>
      <c r="C132" s="18">
        <v>42516.951805555553</v>
      </c>
      <c r="D132" s="18">
        <v>42516.983414351853</v>
      </c>
      <c r="E132" s="15" t="str">
        <f t="shared" si="4"/>
        <v>4011/4012</v>
      </c>
      <c r="F132" s="15">
        <f t="shared" si="5"/>
        <v>3.160879630013369E-2</v>
      </c>
      <c r="G132" s="10"/>
    </row>
    <row r="133" spans="1:7" x14ac:dyDescent="0.25">
      <c r="A133" s="6" t="s">
        <v>3205</v>
      </c>
      <c r="B133" s="6">
        <v>4012</v>
      </c>
      <c r="C133" s="18">
        <v>42516.991493055553</v>
      </c>
      <c r="D133" s="18">
        <v>42517.024398148147</v>
      </c>
      <c r="E133" s="15" t="str">
        <f t="shared" si="4"/>
        <v>4011/4012</v>
      </c>
      <c r="F133" s="15">
        <f t="shared" si="5"/>
        <v>3.2905092593864538E-2</v>
      </c>
      <c r="G133" s="10"/>
    </row>
    <row r="134" spans="1:7" x14ac:dyDescent="0.25">
      <c r="A134" s="6" t="s">
        <v>3206</v>
      </c>
      <c r="B134" s="6">
        <v>4016</v>
      </c>
      <c r="C134" s="18">
        <v>42516.974479166667</v>
      </c>
      <c r="D134" s="18">
        <v>42517.006180555552</v>
      </c>
      <c r="E134" s="15" t="str">
        <f t="shared" si="4"/>
        <v>4015/4016</v>
      </c>
      <c r="F134" s="15">
        <f t="shared" si="5"/>
        <v>3.1701388885267079E-2</v>
      </c>
      <c r="G134" s="10"/>
    </row>
    <row r="135" spans="1:7" x14ac:dyDescent="0.25">
      <c r="A135" s="6" t="s">
        <v>3207</v>
      </c>
      <c r="B135" s="6">
        <v>4015</v>
      </c>
      <c r="C135" s="18">
        <v>42517.014594907407</v>
      </c>
      <c r="D135" s="18">
        <v>42517.0471875</v>
      </c>
      <c r="E135" s="15" t="str">
        <f t="shared" si="4"/>
        <v>4015/4016</v>
      </c>
      <c r="F135" s="15">
        <f t="shared" si="5"/>
        <v>3.2592592593573499E-2</v>
      </c>
      <c r="G135" s="10"/>
    </row>
    <row r="136" spans="1:7" x14ac:dyDescent="0.25">
      <c r="A136" s="6" t="s">
        <v>3208</v>
      </c>
      <c r="B136" s="6">
        <v>4042</v>
      </c>
      <c r="C136" s="18">
        <v>42516.989479166667</v>
      </c>
      <c r="D136" s="18">
        <v>42517.025150462963</v>
      </c>
      <c r="E136" s="15" t="str">
        <f t="shared" si="4"/>
        <v>4041/4042</v>
      </c>
      <c r="F136" s="15">
        <f t="shared" si="5"/>
        <v>3.5671296296641231E-2</v>
      </c>
      <c r="G136" s="10"/>
    </row>
    <row r="137" spans="1:7" x14ac:dyDescent="0.25">
      <c r="A137" s="6" t="s">
        <v>3209</v>
      </c>
      <c r="B137" s="6">
        <v>4041</v>
      </c>
      <c r="C137" s="18">
        <v>42517.032118055555</v>
      </c>
      <c r="D137" s="18">
        <v>42517.065462962964</v>
      </c>
      <c r="E137" s="15" t="str">
        <f t="shared" si="4"/>
        <v>4041/4042</v>
      </c>
      <c r="F137" s="15">
        <f t="shared" si="5"/>
        <v>3.3344907409627922E-2</v>
      </c>
      <c r="G137" s="10"/>
    </row>
    <row r="138" spans="1:7" x14ac:dyDescent="0.25">
      <c r="A138" s="6" t="s">
        <v>3210</v>
      </c>
      <c r="B138" s="6">
        <v>4027</v>
      </c>
      <c r="C138" s="18">
        <v>42517.018368055556</v>
      </c>
      <c r="D138" s="18">
        <v>42517.045949074076</v>
      </c>
      <c r="E138" s="15" t="str">
        <f t="shared" si="4"/>
        <v>4027/4028</v>
      </c>
      <c r="F138" s="15">
        <f t="shared" si="5"/>
        <v>2.7581018519413192E-2</v>
      </c>
      <c r="G138" s="10"/>
    </row>
    <row r="139" spans="1:7" x14ac:dyDescent="0.25">
      <c r="A139" s="6" t="s">
        <v>3211</v>
      </c>
      <c r="B139" s="6">
        <v>4028</v>
      </c>
      <c r="C139" s="18">
        <v>42517.058703703704</v>
      </c>
      <c r="D139" s="18">
        <v>42517.085057870368</v>
      </c>
      <c r="E139" s="15" t="str">
        <f t="shared" si="4"/>
        <v>4027/4028</v>
      </c>
      <c r="F139" s="15">
        <f t="shared" si="5"/>
        <v>2.6354166664532386E-2</v>
      </c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</sheetData>
  <autoFilter ref="A2:G139"/>
  <mergeCells count="2">
    <mergeCell ref="A1:F1"/>
    <mergeCell ref="L3:N3"/>
  </mergeCells>
  <conditionalFormatting sqref="C3:G235">
    <cfRule type="expression" dxfId="596" priority="5">
      <formula>#REF!&gt;#REF!</formula>
    </cfRule>
    <cfRule type="expression" dxfId="595" priority="6">
      <formula>#REF!&gt;0</formula>
    </cfRule>
    <cfRule type="expression" dxfId="594" priority="7">
      <formula>#REF!&gt;0</formula>
    </cfRule>
  </conditionalFormatting>
  <conditionalFormatting sqref="A3:B5">
    <cfRule type="expression" dxfId="593" priority="3">
      <formula>$P3&gt;0</formula>
    </cfRule>
    <cfRule type="expression" dxfId="592" priority="4">
      <formula>$O3&gt;0</formula>
    </cfRule>
  </conditionalFormatting>
  <conditionalFormatting sqref="A3:G235">
    <cfRule type="expression" dxfId="591" priority="1">
      <formula>NOT(ISBLANK($G3))</formula>
    </cfRule>
  </conditionalFormatting>
  <conditionalFormatting sqref="A100:B102 A42:B42 A46:B48 A54:B56 A75:B83 A87:B87 A25:B36">
    <cfRule type="expression" dxfId="590" priority="8">
      <formula>$P29&gt;0</formula>
    </cfRule>
    <cfRule type="expression" dxfId="589" priority="9">
      <formula>$O29&gt;0</formula>
    </cfRule>
  </conditionalFormatting>
  <conditionalFormatting sqref="A85:B86 A6:B10 A13:B24 A50:B53 A89:B90 A38:B39 A41:B41 A58:B61 A63:B65 A69:B71">
    <cfRule type="expression" dxfId="588" priority="11">
      <formula>$P9&gt;0</formula>
    </cfRule>
    <cfRule type="expression" dxfId="587" priority="12">
      <formula>$O9&gt;0</formula>
    </cfRule>
  </conditionalFormatting>
  <conditionalFormatting sqref="A103:B106 A91:B98 A109:B109">
    <cfRule type="expression" dxfId="586" priority="14">
      <formula>$P96&gt;0</formula>
    </cfRule>
    <cfRule type="expression" dxfId="585" priority="15">
      <formula>$O96&gt;0</formula>
    </cfRule>
  </conditionalFormatting>
  <conditionalFormatting sqref="A107:B107">
    <cfRule type="expression" dxfId="584" priority="17">
      <formula>$P113&gt;0</formula>
    </cfRule>
    <cfRule type="expression" dxfId="583" priority="18">
      <formula>$O113&gt;0</formula>
    </cfRule>
  </conditionalFormatting>
  <conditionalFormatting sqref="A110:B110">
    <cfRule type="expression" dxfId="582" priority="20">
      <formula>$P116&gt;0</formula>
    </cfRule>
    <cfRule type="expression" dxfId="581" priority="21">
      <formula>$O116&gt;0</formula>
    </cfRule>
  </conditionalFormatting>
  <conditionalFormatting sqref="A140:B235">
    <cfRule type="expression" dxfId="580" priority="23">
      <formula>$P151&gt;0</formula>
    </cfRule>
    <cfRule type="expression" dxfId="579" priority="24">
      <formula>$O151&gt;0</formula>
    </cfRule>
  </conditionalFormatting>
  <conditionalFormatting sqref="A99:B99">
    <cfRule type="expression" dxfId="578" priority="26">
      <formula>#REF!&gt;0</formula>
    </cfRule>
    <cfRule type="expression" dxfId="577" priority="27">
      <formula>#REF!&gt;0</formula>
    </cfRule>
  </conditionalFormatting>
  <conditionalFormatting sqref="A118:B118">
    <cfRule type="expression" dxfId="576" priority="30">
      <formula>$P127&gt;0</formula>
    </cfRule>
    <cfRule type="expression" dxfId="575" priority="31">
      <formula>$O127&gt;0</formula>
    </cfRule>
  </conditionalFormatting>
  <conditionalFormatting sqref="A40:B40 A84:B84">
    <cfRule type="expression" dxfId="574" priority="33">
      <formula>#REF!&gt;0</formula>
    </cfRule>
    <cfRule type="expression" dxfId="573" priority="34">
      <formula>#REF!&gt;0</formula>
    </cfRule>
  </conditionalFormatting>
  <conditionalFormatting sqref="A45:B45 A12:B12 A67:B68 A73:B73">
    <cfRule type="expression" dxfId="572" priority="36">
      <formula>$P14&gt;0</formula>
    </cfRule>
    <cfRule type="expression" dxfId="571" priority="37">
      <formula>$O14&gt;0</formula>
    </cfRule>
  </conditionalFormatting>
  <conditionalFormatting sqref="A43:B44">
    <cfRule type="expression" dxfId="570" priority="38">
      <formula>#REF!&gt;0</formula>
    </cfRule>
    <cfRule type="expression" dxfId="569" priority="39">
      <formula>#REF!&gt;0</formula>
    </cfRule>
  </conditionalFormatting>
  <conditionalFormatting sqref="A11:B11">
    <cfRule type="expression" dxfId="568" priority="42">
      <formula>#REF!&gt;0</formula>
    </cfRule>
    <cfRule type="expression" dxfId="567" priority="43">
      <formula>#REF!&gt;0</formula>
    </cfRule>
  </conditionalFormatting>
  <conditionalFormatting sqref="A49:B49 A57:B57">
    <cfRule type="expression" dxfId="566" priority="45">
      <formula>#REF!&gt;0</formula>
    </cfRule>
    <cfRule type="expression" dxfId="565" priority="46">
      <formula>#REF!&gt;0</formula>
    </cfRule>
  </conditionalFormatting>
  <conditionalFormatting sqref="A62:B62 A66:B66 A74:B74 A88:B88">
    <cfRule type="expression" dxfId="564" priority="49">
      <formula>#REF!&gt;0</formula>
    </cfRule>
    <cfRule type="expression" dxfId="563" priority="50">
      <formula>#REF!&gt;0</formula>
    </cfRule>
  </conditionalFormatting>
  <conditionalFormatting sqref="A72:B72">
    <cfRule type="expression" dxfId="562" priority="52">
      <formula>#REF!&gt;0</formula>
    </cfRule>
    <cfRule type="expression" dxfId="561" priority="53">
      <formula>#REF!&gt;0</formula>
    </cfRule>
  </conditionalFormatting>
  <conditionalFormatting sqref="A37:B37">
    <cfRule type="expression" dxfId="560" priority="57">
      <formula>#REF!&gt;0</formula>
    </cfRule>
    <cfRule type="expression" dxfId="559" priority="58">
      <formula>#REF!&gt;0</formula>
    </cfRule>
  </conditionalFormatting>
  <conditionalFormatting sqref="A108:B108">
    <cfRule type="expression" dxfId="558" priority="61">
      <formula>#REF!&gt;0</formula>
    </cfRule>
    <cfRule type="expression" dxfId="557" priority="62">
      <formula>#REF!&gt;0</formula>
    </cfRule>
  </conditionalFormatting>
  <conditionalFormatting sqref="A111:B111">
    <cfRule type="expression" dxfId="556" priority="64">
      <formula>#REF!&gt;0</formula>
    </cfRule>
    <cfRule type="expression" dxfId="555" priority="65">
      <formula>#REF!&gt;0</formula>
    </cfRule>
  </conditionalFormatting>
  <conditionalFormatting sqref="A114:B117">
    <cfRule type="expression" dxfId="554" priority="66">
      <formula>$P122&gt;0</formula>
    </cfRule>
    <cfRule type="expression" dxfId="553" priority="67">
      <formula>$O122&gt;0</formula>
    </cfRule>
  </conditionalFormatting>
  <conditionalFormatting sqref="A119:B119 A121:B129">
    <cfRule type="expression" dxfId="552" priority="70">
      <formula>$P129&gt;0</formula>
    </cfRule>
    <cfRule type="expression" dxfId="551" priority="71">
      <formula>$O129&gt;0</formula>
    </cfRule>
  </conditionalFormatting>
  <conditionalFormatting sqref="A112:B112">
    <cfRule type="expression" dxfId="550" priority="73">
      <formula>#REF!&gt;0</formula>
    </cfRule>
    <cfRule type="expression" dxfId="549" priority="74">
      <formula>#REF!&gt;0</formula>
    </cfRule>
  </conditionalFormatting>
  <conditionalFormatting sqref="A113:B113">
    <cfRule type="expression" dxfId="548" priority="75">
      <formula>$P120&gt;0</formula>
    </cfRule>
    <cfRule type="expression" dxfId="547" priority="76">
      <formula>$O120&gt;0</formula>
    </cfRule>
  </conditionalFormatting>
  <conditionalFormatting sqref="A120:B120 A130:B139">
    <cfRule type="expression" dxfId="546" priority="898">
      <formula>#REF!&gt;0</formula>
    </cfRule>
    <cfRule type="expression" dxfId="545" priority="899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72289E5-2EB9-4F27-A3C7-D6C33E21F77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F6257B0F-62E7-4EE5-82A5-6585AC756535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77A06704-4C71-4F75-A0D9-AB9752B1A852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3234658B-6648-47A3-864B-9B0CA78A6ADA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CD131727-FFFC-4E15-8078-2FAB6BAD2ACE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FEE73E6A-257B-43FF-886F-67BA76F8EEAA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5A290C6-FC93-4A29-B1C1-26218460CA6E}">
            <xm:f>$N151&gt;'[Train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A140:B235</xm:sqref>
        </x14:conditionalFormatting>
        <x14:conditionalFormatting xmlns:xm="http://schemas.microsoft.com/office/excel/2006/main">
          <x14:cfRule type="expression" priority="28" id="{388AF24B-EEFA-42AD-B4C6-DBF0765907C3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617BEC9-93A3-4A1B-8125-CC72B464173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F6F57D23-DA5B-493C-ACFD-D4DE32D559A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2B8B6A44-7258-4485-89E8-19BE06655A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DAC60217-093A-43B0-B62A-8284437A09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0D92CEF7-EDA5-4BF7-9B69-C6293A4D80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99031665-EFBF-4DF7-ACE6-0D0CB3B3B8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D592FCE6-16AC-493D-8329-B961EAC12BAF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A2C9B777-F250-448D-86CE-F7884E79C8C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8A829BFA-DD36-4DBA-A32D-908B919354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F24D124-41AE-4310-B8F1-90102EEBC74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7108FEA3-20B9-477A-80D4-77389402B3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6EC30EEA-CC77-4E63-B09D-8F35AB0E9FA9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EC3B5236-77AE-4771-8318-EE418AF2837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EDD4D4ED-3257-4E92-99CA-173B62B014F5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12772C10-4CD4-40DD-80D8-D1DF0E6F012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32B06325-F16D-4D85-ABB3-9524F508FF2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BF7568ED-C5DB-47AC-9AAF-4E6DDF409973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1FB24DF3-2136-4525-800D-E394504DFD57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 A121:B129</xm:sqref>
        </x14:conditionalFormatting>
        <x14:conditionalFormatting xmlns:xm="http://schemas.microsoft.com/office/excel/2006/main">
          <x14:cfRule type="expression" priority="77" id="{0548870E-68D1-410A-AD0A-D3B1942FF90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9A0B5038-F556-4AC4-8261-77B27683CED1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  <x14:conditionalFormatting xmlns:xm="http://schemas.microsoft.com/office/excel/2006/main">
          <x14:cfRule type="expression" priority="902" id="{45A290C6-FC93-4A29-B1C1-26218460CA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 A130:B139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1"/>
  <sheetViews>
    <sheetView zoomScaleNormal="100" workbookViewId="0">
      <selection activeCell="A3" sqref="A3:G1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12" customWidth="1"/>
    <col min="4" max="4" width="19.7109375" style="112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- 2016-06-09</v>
      </c>
      <c r="B1" s="123"/>
      <c r="C1" s="123"/>
      <c r="D1" s="123"/>
      <c r="E1" s="123"/>
      <c r="F1" s="123"/>
    </row>
    <row r="2" spans="1:65" s="111" customFormat="1" ht="69" customHeight="1" thickBot="1" x14ac:dyDescent="0.3">
      <c r="A2" s="8" t="s">
        <v>0</v>
      </c>
      <c r="B2" s="8" t="s">
        <v>11</v>
      </c>
      <c r="C2" s="109" t="s">
        <v>1</v>
      </c>
      <c r="D2" s="109" t="s">
        <v>2</v>
      </c>
      <c r="E2" s="8" t="s">
        <v>12</v>
      </c>
      <c r="F2" s="12" t="s">
        <v>3</v>
      </c>
      <c r="G2" s="8" t="s">
        <v>10</v>
      </c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</row>
    <row r="3" spans="1:65" ht="15.75" thickBot="1" x14ac:dyDescent="0.3">
      <c r="A3" s="13" t="s">
        <v>625</v>
      </c>
      <c r="B3" s="13">
        <v>4018</v>
      </c>
      <c r="C3" s="42">
        <v>42530.965428240743</v>
      </c>
      <c r="D3" s="42">
        <v>42530.995937500003</v>
      </c>
      <c r="E3" s="13" t="s">
        <v>36</v>
      </c>
      <c r="F3" s="16">
        <f>D3-C3</f>
        <v>3.050925926072523E-2</v>
      </c>
      <c r="G3" s="14" t="s">
        <v>4703</v>
      </c>
      <c r="J3" s="20">
        <v>42530</v>
      </c>
      <c r="K3" s="21"/>
      <c r="L3" s="121" t="s">
        <v>3</v>
      </c>
      <c r="M3" s="121"/>
      <c r="N3" s="122"/>
    </row>
    <row r="4" spans="1:65" ht="15.75" thickBot="1" x14ac:dyDescent="0.3">
      <c r="A4" s="13" t="s">
        <v>630</v>
      </c>
      <c r="B4" s="13">
        <v>4023</v>
      </c>
      <c r="C4" s="42">
        <v>42531.057199074072</v>
      </c>
      <c r="D4" s="42">
        <v>42531.088703703703</v>
      </c>
      <c r="E4" s="13" t="s">
        <v>25</v>
      </c>
      <c r="F4" s="16">
        <f>D4-C4</f>
        <v>3.1504629630944692E-2</v>
      </c>
      <c r="G4" s="14" t="s">
        <v>4703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491</v>
      </c>
      <c r="B5" s="13">
        <v>4024</v>
      </c>
      <c r="C5" s="42">
        <v>42530.153749999998</v>
      </c>
      <c r="D5" s="42">
        <v>42530.153807870367</v>
      </c>
      <c r="E5" s="13" t="s">
        <v>25</v>
      </c>
      <c r="F5" s="16">
        <f>D5-C5</f>
        <v>5.7870369346346706E-5</v>
      </c>
      <c r="G5" s="14" t="s">
        <v>4694</v>
      </c>
      <c r="J5" s="22" t="s">
        <v>7</v>
      </c>
      <c r="K5" s="24">
        <f>COUNTA(F3:F955)</f>
        <v>131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495</v>
      </c>
      <c r="B6" s="13">
        <v>4029</v>
      </c>
      <c r="C6" s="42">
        <v>42530.181863425925</v>
      </c>
      <c r="D6" s="42">
        <v>42530.181921296295</v>
      </c>
      <c r="E6" s="13" t="s">
        <v>35</v>
      </c>
      <c r="F6" s="16">
        <f>D6-C6</f>
        <v>5.7870369346346706E-5</v>
      </c>
      <c r="G6" s="14" t="s">
        <v>4694</v>
      </c>
      <c r="J6" s="22" t="s">
        <v>15</v>
      </c>
      <c r="K6" s="24">
        <f>K5-K8</f>
        <v>114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538</v>
      </c>
      <c r="B7" s="13">
        <v>4031</v>
      </c>
      <c r="C7" s="42">
        <v>42530.42260416667</v>
      </c>
      <c r="D7" s="42">
        <v>42530.444884259261</v>
      </c>
      <c r="E7" s="13" t="s">
        <v>32</v>
      </c>
      <c r="F7" s="16">
        <f>D7-C7</f>
        <v>2.2280092591245193E-2</v>
      </c>
      <c r="G7" s="14" t="s">
        <v>4694</v>
      </c>
      <c r="J7" s="22" t="s">
        <v>9</v>
      </c>
      <c r="K7" s="29">
        <f>K6/K5</f>
        <v>0.87022900763358779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543</v>
      </c>
      <c r="B8" s="13">
        <v>4030</v>
      </c>
      <c r="C8" s="42">
        <v>42530.473217592589</v>
      </c>
      <c r="D8" s="42">
        <v>42530.47755787037</v>
      </c>
      <c r="E8" s="13" t="s">
        <v>35</v>
      </c>
      <c r="F8" s="16">
        <f>D8-C8</f>
        <v>4.3402777810115367E-3</v>
      </c>
      <c r="G8" s="14" t="s">
        <v>4702</v>
      </c>
      <c r="J8" s="22" t="s">
        <v>16</v>
      </c>
      <c r="K8" s="24">
        <f>COUNTA(G3:G955)</f>
        <v>17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602</v>
      </c>
      <c r="B9" s="13">
        <v>4019</v>
      </c>
      <c r="C9" s="42">
        <v>42530.788402777776</v>
      </c>
      <c r="D9" s="42">
        <v>42530.788402777776</v>
      </c>
      <c r="E9" s="13" t="s">
        <v>29</v>
      </c>
      <c r="F9" s="16">
        <f>D9-C9</f>
        <v>0</v>
      </c>
      <c r="G9" s="14" t="s">
        <v>4702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496</v>
      </c>
      <c r="B10" s="13">
        <v>4030</v>
      </c>
      <c r="C10" s="42">
        <v>42530.222303240742</v>
      </c>
      <c r="D10" s="42">
        <v>42530.240231481483</v>
      </c>
      <c r="E10" s="13" t="s">
        <v>35</v>
      </c>
      <c r="F10" s="16">
        <f>D10-C10</f>
        <v>1.7928240740729962E-2</v>
      </c>
      <c r="G10" s="14" t="s">
        <v>4701</v>
      </c>
    </row>
    <row r="11" spans="1:65" x14ac:dyDescent="0.25">
      <c r="A11" s="13" t="s">
        <v>498</v>
      </c>
      <c r="B11" s="13">
        <v>4017</v>
      </c>
      <c r="C11" s="42">
        <v>42530.236157407409</v>
      </c>
      <c r="D11" s="42">
        <v>42530.262824074074</v>
      </c>
      <c r="E11" s="13" t="s">
        <v>36</v>
      </c>
      <c r="F11" s="16">
        <f>D11-C11</f>
        <v>2.6666666664823424E-2</v>
      </c>
      <c r="G11" s="14" t="s">
        <v>4701</v>
      </c>
    </row>
    <row r="12" spans="1:65" x14ac:dyDescent="0.25">
      <c r="A12" s="13" t="s">
        <v>499</v>
      </c>
      <c r="B12" s="13">
        <v>4020</v>
      </c>
      <c r="C12" s="42">
        <v>42530.207291666666</v>
      </c>
      <c r="D12" s="42">
        <v>42530.233460648145</v>
      </c>
      <c r="E12" s="13" t="s">
        <v>29</v>
      </c>
      <c r="F12" s="16">
        <f>D12-C12</f>
        <v>2.6168981479713693E-2</v>
      </c>
      <c r="G12" s="14" t="s">
        <v>4701</v>
      </c>
    </row>
    <row r="13" spans="1:65" x14ac:dyDescent="0.25">
      <c r="A13" s="13" t="s">
        <v>500</v>
      </c>
      <c r="B13" s="13">
        <v>4019</v>
      </c>
      <c r="C13" s="42">
        <v>42530.246238425927</v>
      </c>
      <c r="D13" s="42">
        <v>42530.265775462962</v>
      </c>
      <c r="E13" s="13" t="s">
        <v>29</v>
      </c>
      <c r="F13" s="16">
        <f>D13-C13</f>
        <v>1.9537037034751847E-2</v>
      </c>
      <c r="G13" s="14" t="s">
        <v>4701</v>
      </c>
    </row>
    <row r="14" spans="1:65" x14ac:dyDescent="0.25">
      <c r="A14" s="13" t="s">
        <v>501</v>
      </c>
      <c r="B14" s="13">
        <v>4007</v>
      </c>
      <c r="C14" s="42">
        <v>42530.214629629627</v>
      </c>
      <c r="D14" s="42">
        <v>42530.248993055553</v>
      </c>
      <c r="E14" s="13" t="s">
        <v>23</v>
      </c>
      <c r="F14" s="16">
        <f>D14-C14</f>
        <v>3.4363425926130731E-2</v>
      </c>
      <c r="G14" s="14" t="s">
        <v>4701</v>
      </c>
    </row>
    <row r="15" spans="1:65" x14ac:dyDescent="0.25">
      <c r="A15" s="13" t="s">
        <v>502</v>
      </c>
      <c r="B15" s="13">
        <v>4008</v>
      </c>
      <c r="C15" s="42">
        <v>42530.29991898148</v>
      </c>
      <c r="D15" s="42">
        <v>42530.319699074076</v>
      </c>
      <c r="E15" s="13" t="s">
        <v>23</v>
      </c>
      <c r="F15" s="16">
        <f>D15-C15</f>
        <v>1.9780092596192844E-2</v>
      </c>
      <c r="G15" s="14" t="s">
        <v>4701</v>
      </c>
    </row>
    <row r="16" spans="1:65" x14ac:dyDescent="0.25">
      <c r="A16" s="13" t="s">
        <v>503</v>
      </c>
      <c r="B16" s="13">
        <v>4024</v>
      </c>
      <c r="C16" s="42">
        <v>42530.227418981478</v>
      </c>
      <c r="D16" s="42">
        <v>42530.253807870373</v>
      </c>
      <c r="E16" s="13" t="s">
        <v>25</v>
      </c>
      <c r="F16" s="16">
        <f>D16-C16</f>
        <v>2.6388888894871343E-2</v>
      </c>
      <c r="G16" s="14" t="s">
        <v>4701</v>
      </c>
    </row>
    <row r="17" spans="1:7" x14ac:dyDescent="0.25">
      <c r="A17" s="13" t="s">
        <v>505</v>
      </c>
      <c r="B17" s="13">
        <v>4031</v>
      </c>
      <c r="C17" s="42">
        <v>42530.236006944448</v>
      </c>
      <c r="D17" s="42">
        <v>42530.273333333331</v>
      </c>
      <c r="E17" s="13" t="s">
        <v>32</v>
      </c>
      <c r="F17" s="16">
        <f>D17-C17</f>
        <v>3.7326388883229811E-2</v>
      </c>
      <c r="G17" s="14" t="s">
        <v>4701</v>
      </c>
    </row>
    <row r="18" spans="1:7" x14ac:dyDescent="0.25">
      <c r="A18" s="13" t="s">
        <v>507</v>
      </c>
      <c r="B18" s="13">
        <v>4027</v>
      </c>
      <c r="C18" s="42">
        <v>42530.252870370372</v>
      </c>
      <c r="D18" s="42">
        <v>42530.276967592596</v>
      </c>
      <c r="E18" s="13" t="s">
        <v>30</v>
      </c>
      <c r="F18" s="16">
        <f>D18-C18</f>
        <v>2.4097222223645076E-2</v>
      </c>
      <c r="G18" s="14" t="s">
        <v>4701</v>
      </c>
    </row>
    <row r="19" spans="1:7" x14ac:dyDescent="0.25">
      <c r="A19" s="13" t="s">
        <v>489</v>
      </c>
      <c r="B19" s="13">
        <v>4020</v>
      </c>
      <c r="C19" s="42">
        <v>42530.13380787037</v>
      </c>
      <c r="D19" s="42">
        <v>42530.139432870368</v>
      </c>
      <c r="E19" s="13" t="s">
        <v>29</v>
      </c>
      <c r="F19" s="16">
        <f>D19-C19</f>
        <v>5.6249999979627319E-3</v>
      </c>
      <c r="G19" s="14" t="s">
        <v>4700</v>
      </c>
    </row>
    <row r="20" spans="1:7" x14ac:dyDescent="0.25">
      <c r="A20" s="6" t="s">
        <v>494</v>
      </c>
      <c r="B20" s="6">
        <v>4043</v>
      </c>
      <c r="C20" s="34">
        <v>42530.215462962966</v>
      </c>
      <c r="D20" s="34">
        <v>42530.247523148151</v>
      </c>
      <c r="E20" s="6" t="s">
        <v>24</v>
      </c>
      <c r="F20" s="15">
        <f>D20-C20</f>
        <v>3.2060185185400769E-2</v>
      </c>
      <c r="G20" s="10"/>
    </row>
    <row r="21" spans="1:7" x14ac:dyDescent="0.25">
      <c r="A21" s="6" t="s">
        <v>497</v>
      </c>
      <c r="B21" s="6">
        <v>4018</v>
      </c>
      <c r="C21" s="34">
        <v>42530.196192129632</v>
      </c>
      <c r="D21" s="34">
        <v>42530.223449074074</v>
      </c>
      <c r="E21" s="6" t="s">
        <v>36</v>
      </c>
      <c r="F21" s="15">
        <f>D21-C21</f>
        <v>2.7256944442342501E-2</v>
      </c>
      <c r="G21" s="10"/>
    </row>
    <row r="22" spans="1:7" x14ac:dyDescent="0.25">
      <c r="A22" s="6" t="s">
        <v>504</v>
      </c>
      <c r="B22" s="6">
        <v>4023</v>
      </c>
      <c r="C22" s="34">
        <v>42530.282685185186</v>
      </c>
      <c r="D22" s="34">
        <v>42530.324143518519</v>
      </c>
      <c r="E22" s="6" t="s">
        <v>25</v>
      </c>
      <c r="F22" s="15">
        <f>D22-C22</f>
        <v>4.1458333333139308E-2</v>
      </c>
      <c r="G22" s="10"/>
    </row>
    <row r="23" spans="1:7" x14ac:dyDescent="0.25">
      <c r="A23" s="6" t="s">
        <v>510</v>
      </c>
      <c r="B23" s="6">
        <v>4028</v>
      </c>
      <c r="C23" s="34">
        <v>42530.298206018517</v>
      </c>
      <c r="D23" s="34">
        <v>42530.338773148149</v>
      </c>
      <c r="E23" s="6" t="s">
        <v>30</v>
      </c>
      <c r="F23" s="15">
        <f>D23-C23</f>
        <v>4.0567129632108845E-2</v>
      </c>
      <c r="G23" s="10"/>
    </row>
    <row r="24" spans="1:7" x14ac:dyDescent="0.25">
      <c r="A24" s="6" t="s">
        <v>513</v>
      </c>
      <c r="B24" s="6">
        <v>4029</v>
      </c>
      <c r="C24" s="34">
        <v>42530.278055555558</v>
      </c>
      <c r="D24" s="34">
        <v>42530.310358796298</v>
      </c>
      <c r="E24" s="6" t="s">
        <v>35</v>
      </c>
      <c r="F24" s="15">
        <f>D24-C24</f>
        <v>3.2303240739565808E-2</v>
      </c>
      <c r="G24" s="10"/>
    </row>
    <row r="25" spans="1:7" x14ac:dyDescent="0.25">
      <c r="A25" s="6" t="s">
        <v>514</v>
      </c>
      <c r="B25" s="6">
        <v>4030</v>
      </c>
      <c r="C25" s="34">
        <v>42530.316724537035</v>
      </c>
      <c r="D25" s="34">
        <v>42530.349432870367</v>
      </c>
      <c r="E25" s="6" t="s">
        <v>35</v>
      </c>
      <c r="F25" s="15">
        <f>D25-C25</f>
        <v>3.2708333332266193E-2</v>
      </c>
      <c r="G25" s="10"/>
    </row>
    <row r="26" spans="1:7" x14ac:dyDescent="0.25">
      <c r="A26" s="6" t="s">
        <v>517</v>
      </c>
      <c r="B26" s="6">
        <v>4018</v>
      </c>
      <c r="C26" s="34">
        <v>42530.300057870372</v>
      </c>
      <c r="D26" s="34">
        <v>42530.327152777776</v>
      </c>
      <c r="E26" s="6" t="s">
        <v>36</v>
      </c>
      <c r="F26" s="15">
        <f>D26-C26</f>
        <v>2.7094907403807156E-2</v>
      </c>
      <c r="G26" s="10"/>
    </row>
    <row r="27" spans="1:7" x14ac:dyDescent="0.25">
      <c r="A27" s="6" t="s">
        <v>518</v>
      </c>
      <c r="B27" s="6">
        <v>4017</v>
      </c>
      <c r="C27" s="34">
        <v>42530.340081018519</v>
      </c>
      <c r="D27" s="34">
        <v>42530.369189814817</v>
      </c>
      <c r="E27" s="6" t="s">
        <v>36</v>
      </c>
      <c r="F27" s="15">
        <f>D27-C27</f>
        <v>2.9108796297805384E-2</v>
      </c>
      <c r="G27" s="10"/>
    </row>
    <row r="28" spans="1:7" x14ac:dyDescent="0.25">
      <c r="A28" s="6" t="s">
        <v>519</v>
      </c>
      <c r="B28" s="6">
        <v>4020</v>
      </c>
      <c r="C28" s="34">
        <v>42530.308738425927</v>
      </c>
      <c r="D28" s="34">
        <v>42530.338587962964</v>
      </c>
      <c r="E28" s="6" t="s">
        <v>29</v>
      </c>
      <c r="F28" s="15">
        <f>D28-C28</f>
        <v>2.9849537037080154E-2</v>
      </c>
      <c r="G28" s="10"/>
    </row>
    <row r="29" spans="1:7" x14ac:dyDescent="0.25">
      <c r="A29" s="6" t="s">
        <v>520</v>
      </c>
      <c r="B29" s="6">
        <v>4019</v>
      </c>
      <c r="C29" s="34">
        <v>42530.348935185182</v>
      </c>
      <c r="D29" s="34">
        <v>42530.379560185182</v>
      </c>
      <c r="E29" s="6" t="s">
        <v>29</v>
      </c>
      <c r="F29" s="15">
        <f>D29-C29</f>
        <v>3.0624999999417923E-2</v>
      </c>
      <c r="G29" s="10"/>
    </row>
    <row r="30" spans="1:7" x14ac:dyDescent="0.25">
      <c r="A30" s="6" t="s">
        <v>4699</v>
      </c>
      <c r="B30" s="6">
        <v>4007</v>
      </c>
      <c r="C30" s="34">
        <v>42530.323981481481</v>
      </c>
      <c r="D30" s="34">
        <v>42530.35019675926</v>
      </c>
      <c r="E30" s="6" t="s">
        <v>23</v>
      </c>
      <c r="F30" s="15">
        <f>D30-C30</f>
        <v>2.6215277779556345E-2</v>
      </c>
      <c r="G30" s="10"/>
    </row>
    <row r="31" spans="1:7" x14ac:dyDescent="0.25">
      <c r="A31" s="6" t="s">
        <v>521</v>
      </c>
      <c r="B31" s="6">
        <v>4008</v>
      </c>
      <c r="C31" s="34">
        <v>42530.358043981483</v>
      </c>
      <c r="D31" s="34">
        <v>42530.389363425929</v>
      </c>
      <c r="E31" s="6" t="s">
        <v>23</v>
      </c>
      <c r="F31" s="15">
        <f>D31-C31</f>
        <v>3.1319444446125999E-2</v>
      </c>
      <c r="G31" s="10"/>
    </row>
    <row r="32" spans="1:7" x14ac:dyDescent="0.25">
      <c r="A32" s="6" t="s">
        <v>522</v>
      </c>
      <c r="B32" s="6">
        <v>4024</v>
      </c>
      <c r="C32" s="34">
        <v>42530.333240740743</v>
      </c>
      <c r="D32" s="34">
        <v>42530.359212962961</v>
      </c>
      <c r="E32" s="6" t="s">
        <v>25</v>
      </c>
      <c r="F32" s="15">
        <f>D32-C32</f>
        <v>2.5972222218115348E-2</v>
      </c>
      <c r="G32" s="10"/>
    </row>
    <row r="33" spans="1:7" x14ac:dyDescent="0.25">
      <c r="A33" s="6" t="s">
        <v>523</v>
      </c>
      <c r="B33" s="6">
        <v>4023</v>
      </c>
      <c r="C33" s="34">
        <v>42530.371701388889</v>
      </c>
      <c r="D33" s="34">
        <v>42530.399363425924</v>
      </c>
      <c r="E33" s="6" t="s">
        <v>25</v>
      </c>
      <c r="F33" s="15">
        <f>D33-C33</f>
        <v>2.7662037035042886E-2</v>
      </c>
      <c r="G33" s="10"/>
    </row>
    <row r="34" spans="1:7" x14ac:dyDescent="0.25">
      <c r="A34" s="6" t="s">
        <v>525</v>
      </c>
      <c r="B34" s="6">
        <v>4032</v>
      </c>
      <c r="C34" s="34">
        <v>42530.380590277775</v>
      </c>
      <c r="D34" s="34">
        <v>42530.40898148148</v>
      </c>
      <c r="E34" s="6" t="s">
        <v>32</v>
      </c>
      <c r="F34" s="15">
        <f>D34-C34</f>
        <v>2.8391203704813961E-2</v>
      </c>
      <c r="G34" s="10"/>
    </row>
    <row r="35" spans="1:7" x14ac:dyDescent="0.25">
      <c r="A35" s="6" t="s">
        <v>526</v>
      </c>
      <c r="B35" s="6">
        <v>4027</v>
      </c>
      <c r="C35" s="34">
        <v>42530.347488425927</v>
      </c>
      <c r="D35" s="34">
        <v>42530.380115740743</v>
      </c>
      <c r="E35" s="6" t="s">
        <v>30</v>
      </c>
      <c r="F35" s="15">
        <f>D35-C35</f>
        <v>3.2627314816636499E-2</v>
      </c>
      <c r="G35" s="10"/>
    </row>
    <row r="36" spans="1:7" x14ac:dyDescent="0.25">
      <c r="A36" s="6" t="s">
        <v>527</v>
      </c>
      <c r="B36" s="6">
        <v>4028</v>
      </c>
      <c r="C36" s="34">
        <v>42530.390185185184</v>
      </c>
      <c r="D36" s="34">
        <v>42530.422071759262</v>
      </c>
      <c r="E36" s="6" t="s">
        <v>30</v>
      </c>
      <c r="F36" s="15">
        <f>D36-C36</f>
        <v>3.1886574077361729E-2</v>
      </c>
      <c r="G36" s="10"/>
    </row>
    <row r="37" spans="1:7" x14ac:dyDescent="0.25">
      <c r="A37" s="6" t="s">
        <v>528</v>
      </c>
      <c r="B37" s="6">
        <v>4029</v>
      </c>
      <c r="C37" s="34">
        <v>42530.361828703702</v>
      </c>
      <c r="D37" s="34">
        <v>42530.389768518522</v>
      </c>
      <c r="E37" s="6" t="s">
        <v>35</v>
      </c>
      <c r="F37" s="15">
        <f>D37-C37</f>
        <v>2.7939814819546882E-2</v>
      </c>
      <c r="G37" s="10"/>
    </row>
    <row r="38" spans="1:7" x14ac:dyDescent="0.25">
      <c r="A38" s="6" t="s">
        <v>529</v>
      </c>
      <c r="B38" s="6">
        <v>4030</v>
      </c>
      <c r="C38" s="34">
        <v>42530.402581018519</v>
      </c>
      <c r="D38" s="34">
        <v>42530.432685185187</v>
      </c>
      <c r="E38" s="6" t="s">
        <v>35</v>
      </c>
      <c r="F38" s="15">
        <f>D38-C38</f>
        <v>3.0104166668024845E-2</v>
      </c>
      <c r="G38" s="10"/>
    </row>
    <row r="39" spans="1:7" x14ac:dyDescent="0.25">
      <c r="A39" s="6" t="s">
        <v>530</v>
      </c>
      <c r="B39" s="6">
        <v>4018</v>
      </c>
      <c r="C39" s="34">
        <v>42530.37300925926</v>
      </c>
      <c r="D39" s="34">
        <v>42530.400706018518</v>
      </c>
      <c r="E39" s="6" t="s">
        <v>36</v>
      </c>
      <c r="F39" s="15">
        <f>D39-C39</f>
        <v>2.7696759258105885E-2</v>
      </c>
      <c r="G39" s="10"/>
    </row>
    <row r="40" spans="1:7" x14ac:dyDescent="0.25">
      <c r="A40" s="6" t="s">
        <v>531</v>
      </c>
      <c r="B40" s="6">
        <v>4017</v>
      </c>
      <c r="C40" s="34">
        <v>42530.414004629631</v>
      </c>
      <c r="D40" s="34">
        <v>42530.441793981481</v>
      </c>
      <c r="E40" s="6" t="s">
        <v>36</v>
      </c>
      <c r="F40" s="15">
        <f>D40-C40</f>
        <v>2.7789351850515231E-2</v>
      </c>
      <c r="G40" s="10"/>
    </row>
    <row r="41" spans="1:7" x14ac:dyDescent="0.25">
      <c r="A41" s="6" t="s">
        <v>532</v>
      </c>
      <c r="B41" s="6">
        <v>4020</v>
      </c>
      <c r="C41" s="34">
        <v>42530.38784722222</v>
      </c>
      <c r="D41" s="34">
        <v>42530.413252314815</v>
      </c>
      <c r="E41" s="6" t="s">
        <v>29</v>
      </c>
      <c r="F41" s="15">
        <f>D41-C41</f>
        <v>2.5405092594155576E-2</v>
      </c>
      <c r="G41" s="10"/>
    </row>
    <row r="42" spans="1:7" x14ac:dyDescent="0.25">
      <c r="A42" s="6" t="s">
        <v>533</v>
      </c>
      <c r="B42" s="6">
        <v>4019</v>
      </c>
      <c r="C42" s="34">
        <v>42530.423206018517</v>
      </c>
      <c r="D42" s="34">
        <v>42530.454432870371</v>
      </c>
      <c r="E42" s="6" t="s">
        <v>29</v>
      </c>
      <c r="F42" s="15">
        <f>D42-C42</f>
        <v>3.1226851853716653E-2</v>
      </c>
      <c r="G42" s="10"/>
    </row>
    <row r="43" spans="1:7" x14ac:dyDescent="0.25">
      <c r="A43" s="6" t="s">
        <v>534</v>
      </c>
      <c r="B43" s="6">
        <v>4007</v>
      </c>
      <c r="C43" s="34">
        <v>42530.396215277775</v>
      </c>
      <c r="D43" s="34">
        <v>42530.423449074071</v>
      </c>
      <c r="E43" s="6" t="s">
        <v>23</v>
      </c>
      <c r="F43" s="15">
        <f>D43-C43</f>
        <v>2.7233796296059154E-2</v>
      </c>
      <c r="G43" s="10"/>
    </row>
    <row r="44" spans="1:7" x14ac:dyDescent="0.25">
      <c r="A44" s="6" t="s">
        <v>535</v>
      </c>
      <c r="B44" s="6">
        <v>4008</v>
      </c>
      <c r="C44" s="34">
        <v>42530.43204861111</v>
      </c>
      <c r="D44" s="34">
        <v>42530.464108796295</v>
      </c>
      <c r="E44" s="6" t="s">
        <v>23</v>
      </c>
      <c r="F44" s="15">
        <f>D44-C44</f>
        <v>3.2060185185400769E-2</v>
      </c>
      <c r="G44" s="10"/>
    </row>
    <row r="45" spans="1:7" x14ac:dyDescent="0.25">
      <c r="A45" s="6" t="s">
        <v>536</v>
      </c>
      <c r="B45" s="6">
        <v>4024</v>
      </c>
      <c r="C45" s="34">
        <v>42530.406817129631</v>
      </c>
      <c r="D45" s="34">
        <v>42530.433032407411</v>
      </c>
      <c r="E45" s="6" t="s">
        <v>25</v>
      </c>
      <c r="F45" s="15">
        <f>D45-C45</f>
        <v>2.6215277779556345E-2</v>
      </c>
      <c r="G45" s="10"/>
    </row>
    <row r="46" spans="1:7" x14ac:dyDescent="0.25">
      <c r="A46" s="6" t="s">
        <v>537</v>
      </c>
      <c r="B46" s="6">
        <v>4023</v>
      </c>
      <c r="C46" s="34">
        <v>42530.445208333331</v>
      </c>
      <c r="D46" s="34">
        <v>42530.471574074072</v>
      </c>
      <c r="E46" s="6" t="s">
        <v>25</v>
      </c>
      <c r="F46" s="15">
        <f>D46-C46</f>
        <v>2.6365740741312038E-2</v>
      </c>
      <c r="G46" s="10"/>
    </row>
    <row r="47" spans="1:7" x14ac:dyDescent="0.25">
      <c r="A47" s="6" t="s">
        <v>539</v>
      </c>
      <c r="B47" s="6">
        <v>4032</v>
      </c>
      <c r="C47" s="34">
        <v>42530.454895833333</v>
      </c>
      <c r="D47" s="34">
        <v>42530.482025462959</v>
      </c>
      <c r="E47" s="6" t="s">
        <v>32</v>
      </c>
      <c r="F47" s="15">
        <f>D47-C47</f>
        <v>2.7129629626870155E-2</v>
      </c>
      <c r="G47" s="10"/>
    </row>
    <row r="48" spans="1:7" x14ac:dyDescent="0.25">
      <c r="A48" s="6" t="s">
        <v>540</v>
      </c>
      <c r="B48" s="6">
        <v>4027</v>
      </c>
      <c r="C48" s="34">
        <v>42530.42628472222</v>
      </c>
      <c r="D48" s="34">
        <v>42530.451874999999</v>
      </c>
      <c r="E48" s="6" t="s">
        <v>30</v>
      </c>
      <c r="F48" s="15">
        <f>D48-C48</f>
        <v>2.5590277778974269E-2</v>
      </c>
      <c r="G48" s="10"/>
    </row>
    <row r="49" spans="1:7" x14ac:dyDescent="0.25">
      <c r="A49" s="6" t="s">
        <v>541</v>
      </c>
      <c r="B49" s="6">
        <v>4028</v>
      </c>
      <c r="C49" s="34">
        <v>42530.464409722219</v>
      </c>
      <c r="D49" s="34">
        <v>42530.49359953704</v>
      </c>
      <c r="E49" s="6" t="s">
        <v>30</v>
      </c>
      <c r="F49" s="15">
        <f>D49-C49</f>
        <v>2.9189814820711035E-2</v>
      </c>
      <c r="G49" s="10"/>
    </row>
    <row r="50" spans="1:7" x14ac:dyDescent="0.25">
      <c r="A50" s="6" t="s">
        <v>542</v>
      </c>
      <c r="B50" s="6">
        <v>4029</v>
      </c>
      <c r="C50" s="34">
        <v>42530.437199074076</v>
      </c>
      <c r="D50" s="34">
        <v>42530.463738425926</v>
      </c>
      <c r="E50" s="6" t="s">
        <v>35</v>
      </c>
      <c r="F50" s="15">
        <f>D50-C50</f>
        <v>2.6539351849351078E-2</v>
      </c>
      <c r="G50" s="10"/>
    </row>
    <row r="51" spans="1:7" x14ac:dyDescent="0.25">
      <c r="A51" s="6" t="s">
        <v>544</v>
      </c>
      <c r="B51" s="6">
        <v>4018</v>
      </c>
      <c r="C51" s="34">
        <v>42530.445810185185</v>
      </c>
      <c r="D51" s="34">
        <v>42530.473819444444</v>
      </c>
      <c r="E51" s="6" t="s">
        <v>36</v>
      </c>
      <c r="F51" s="15">
        <f>D51-C51</f>
        <v>2.8009259258396924E-2</v>
      </c>
      <c r="G51" s="10"/>
    </row>
    <row r="52" spans="1:7" x14ac:dyDescent="0.25">
      <c r="A52" s="6" t="s">
        <v>545</v>
      </c>
      <c r="B52" s="6">
        <v>4017</v>
      </c>
      <c r="C52" s="34">
        <v>42530.484675925924</v>
      </c>
      <c r="D52" s="34">
        <v>42530.519143518519</v>
      </c>
      <c r="E52" s="6" t="s">
        <v>36</v>
      </c>
      <c r="F52" s="15">
        <f>D52-C52</f>
        <v>3.4467592595319729E-2</v>
      </c>
      <c r="G52" s="10"/>
    </row>
    <row r="53" spans="1:7" x14ac:dyDescent="0.25">
      <c r="A53" s="6" t="s">
        <v>546</v>
      </c>
      <c r="B53" s="6">
        <v>4020</v>
      </c>
      <c r="C53" s="34">
        <v>42530.459537037037</v>
      </c>
      <c r="D53" s="34">
        <v>42530.486284722225</v>
      </c>
      <c r="E53" s="6" t="s">
        <v>29</v>
      </c>
      <c r="F53" s="15">
        <f>D53-C53</f>
        <v>2.6747685187729076E-2</v>
      </c>
      <c r="G53" s="10"/>
    </row>
    <row r="54" spans="1:7" x14ac:dyDescent="0.25">
      <c r="A54" s="6" t="s">
        <v>547</v>
      </c>
      <c r="B54" s="6">
        <v>4019</v>
      </c>
      <c r="C54" s="34">
        <v>42530.494201388887</v>
      </c>
      <c r="D54" s="34">
        <v>42530.525706018518</v>
      </c>
      <c r="E54" s="6" t="s">
        <v>29</v>
      </c>
      <c r="F54" s="15">
        <f>D54-C54</f>
        <v>3.1504629630944692E-2</v>
      </c>
      <c r="G54" s="10"/>
    </row>
    <row r="55" spans="1:7" x14ac:dyDescent="0.25">
      <c r="A55" s="6" t="s">
        <v>548</v>
      </c>
      <c r="B55" s="6">
        <v>4007</v>
      </c>
      <c r="C55" s="34">
        <v>42530.470173611109</v>
      </c>
      <c r="D55" s="34">
        <v>42530.497800925928</v>
      </c>
      <c r="E55" s="6" t="s">
        <v>23</v>
      </c>
      <c r="F55" s="15">
        <f>D55-C55</f>
        <v>2.7627314819255844E-2</v>
      </c>
      <c r="G55" s="10"/>
    </row>
    <row r="56" spans="1:7" x14ac:dyDescent="0.25">
      <c r="A56" s="6" t="s">
        <v>549</v>
      </c>
      <c r="B56" s="6">
        <v>4008</v>
      </c>
      <c r="C56" s="34">
        <v>42530.508888888886</v>
      </c>
      <c r="D56" s="34">
        <v>42530.537847222222</v>
      </c>
      <c r="E56" s="6" t="s">
        <v>23</v>
      </c>
      <c r="F56" s="15">
        <f>D56-C56</f>
        <v>2.8958333336049691E-2</v>
      </c>
      <c r="G56" s="10"/>
    </row>
    <row r="57" spans="1:7" x14ac:dyDescent="0.25">
      <c r="A57" s="6" t="s">
        <v>550</v>
      </c>
      <c r="B57" s="6">
        <v>4024</v>
      </c>
      <c r="C57" s="34">
        <v>42530.477592592593</v>
      </c>
      <c r="D57" s="34">
        <v>42530.50476851852</v>
      </c>
      <c r="E57" s="6" t="s">
        <v>25</v>
      </c>
      <c r="F57" s="15">
        <f>D57-C57</f>
        <v>2.7175925926712807E-2</v>
      </c>
      <c r="G57" s="10"/>
    </row>
    <row r="58" spans="1:7" x14ac:dyDescent="0.25">
      <c r="A58" s="6" t="s">
        <v>552</v>
      </c>
      <c r="B58" s="6">
        <v>4031</v>
      </c>
      <c r="C58" s="34">
        <v>42530.487500000003</v>
      </c>
      <c r="D58" s="34">
        <v>42530.516388888886</v>
      </c>
      <c r="E58" s="6" t="s">
        <v>32</v>
      </c>
      <c r="F58" s="15">
        <f>D58-C58</f>
        <v>2.8888888882647734E-2</v>
      </c>
      <c r="G58" s="10"/>
    </row>
    <row r="59" spans="1:7" x14ac:dyDescent="0.25">
      <c r="A59" s="6" t="s">
        <v>553</v>
      </c>
      <c r="B59" s="6">
        <v>4032</v>
      </c>
      <c r="C59" s="34">
        <v>42530.525081018517</v>
      </c>
      <c r="D59" s="34">
        <v>42530.559259259258</v>
      </c>
      <c r="E59" s="6" t="s">
        <v>32</v>
      </c>
      <c r="F59" s="15">
        <f>D59-C59</f>
        <v>3.4178240741312038E-2</v>
      </c>
      <c r="G59" s="10"/>
    </row>
    <row r="60" spans="1:7" x14ac:dyDescent="0.25">
      <c r="A60" s="6" t="s">
        <v>554</v>
      </c>
      <c r="B60" s="6">
        <v>4027</v>
      </c>
      <c r="C60" s="34">
        <v>42530.498611111114</v>
      </c>
      <c r="D60" s="34">
        <v>42530.525219907409</v>
      </c>
      <c r="E60" s="6" t="s">
        <v>30</v>
      </c>
      <c r="F60" s="15">
        <f>D60-C60</f>
        <v>2.6608796295477077E-2</v>
      </c>
      <c r="G60" s="10"/>
    </row>
    <row r="61" spans="1:7" x14ac:dyDescent="0.25">
      <c r="A61" s="6" t="s">
        <v>555</v>
      </c>
      <c r="B61" s="6">
        <v>4028</v>
      </c>
      <c r="C61" s="34">
        <v>42530.536249999997</v>
      </c>
      <c r="D61" s="34">
        <v>42530.567557870374</v>
      </c>
      <c r="E61" s="6" t="s">
        <v>30</v>
      </c>
      <c r="F61" s="15">
        <f>D61-C61</f>
        <v>3.1307870376622304E-2</v>
      </c>
      <c r="G61" s="10"/>
    </row>
    <row r="62" spans="1:7" x14ac:dyDescent="0.25">
      <c r="A62" s="6" t="s">
        <v>556</v>
      </c>
      <c r="B62" s="6">
        <v>4044</v>
      </c>
      <c r="C62" s="34">
        <v>42530.509444444448</v>
      </c>
      <c r="D62" s="34">
        <v>42530.537557870368</v>
      </c>
      <c r="E62" s="6" t="s">
        <v>24</v>
      </c>
      <c r="F62" s="15">
        <f>D62-C62</f>
        <v>2.8113425920309965E-2</v>
      </c>
      <c r="G62" s="10"/>
    </row>
    <row r="63" spans="1:7" x14ac:dyDescent="0.25">
      <c r="A63" s="6" t="s">
        <v>557</v>
      </c>
      <c r="B63" s="6">
        <v>4043</v>
      </c>
      <c r="C63" s="34">
        <v>42530.543576388889</v>
      </c>
      <c r="D63" s="34">
        <v>42530.579826388886</v>
      </c>
      <c r="E63" s="6" t="s">
        <v>24</v>
      </c>
      <c r="F63" s="15">
        <f>D63-C63</f>
        <v>3.6249999997380655E-2</v>
      </c>
      <c r="G63" s="10"/>
    </row>
    <row r="64" spans="1:7" x14ac:dyDescent="0.25">
      <c r="A64" s="6" t="s">
        <v>558</v>
      </c>
      <c r="B64" s="6">
        <v>4018</v>
      </c>
      <c r="C64" s="34">
        <v>42530.522175925929</v>
      </c>
      <c r="D64" s="34">
        <v>42530.548854166664</v>
      </c>
      <c r="E64" s="6" t="s">
        <v>36</v>
      </c>
      <c r="F64" s="15">
        <f>D64-C64</f>
        <v>2.6678240734327119E-2</v>
      </c>
      <c r="G64" s="10"/>
    </row>
    <row r="65" spans="1:7" x14ac:dyDescent="0.25">
      <c r="A65" s="6" t="s">
        <v>559</v>
      </c>
      <c r="B65" s="6">
        <v>4017</v>
      </c>
      <c r="C65" s="34">
        <v>42530.557858796295</v>
      </c>
      <c r="D65" s="34">
        <v>42530.589259259257</v>
      </c>
      <c r="E65" s="6" t="s">
        <v>36</v>
      </c>
      <c r="F65" s="15">
        <f>D65-C65</f>
        <v>3.1400462961755693E-2</v>
      </c>
      <c r="G65" s="10"/>
    </row>
    <row r="66" spans="1:7" x14ac:dyDescent="0.25">
      <c r="A66" s="6" t="s">
        <v>560</v>
      </c>
      <c r="B66" s="6">
        <v>4020</v>
      </c>
      <c r="C66" s="34">
        <v>42530.529120370367</v>
      </c>
      <c r="D66" s="34">
        <v>42530.56013888889</v>
      </c>
      <c r="E66" s="6" t="s">
        <v>29</v>
      </c>
      <c r="F66" s="15">
        <f>D66-C66</f>
        <v>3.1018518522614613E-2</v>
      </c>
      <c r="G66" s="10"/>
    </row>
    <row r="67" spans="1:7" x14ac:dyDescent="0.25">
      <c r="A67" s="6" t="s">
        <v>561</v>
      </c>
      <c r="B67" s="6">
        <v>4019</v>
      </c>
      <c r="C67" s="34">
        <v>42530.568981481483</v>
      </c>
      <c r="D67" s="34">
        <v>42530.600057870368</v>
      </c>
      <c r="E67" s="6" t="s">
        <v>29</v>
      </c>
      <c r="F67" s="15">
        <f>D67-C67</f>
        <v>3.1076388884685002E-2</v>
      </c>
      <c r="G67" s="10"/>
    </row>
    <row r="68" spans="1:7" x14ac:dyDescent="0.25">
      <c r="A68" s="6" t="s">
        <v>562</v>
      </c>
      <c r="B68" s="6">
        <v>4007</v>
      </c>
      <c r="C68" s="34">
        <v>42530.539965277778</v>
      </c>
      <c r="D68" s="34">
        <v>42530.568287037036</v>
      </c>
      <c r="E68" s="6" t="s">
        <v>23</v>
      </c>
      <c r="F68" s="15">
        <f>D68-C68</f>
        <v>2.8321759258687962E-2</v>
      </c>
      <c r="G68" s="10"/>
    </row>
    <row r="69" spans="1:7" x14ac:dyDescent="0.25">
      <c r="A69" s="6" t="s">
        <v>563</v>
      </c>
      <c r="B69" s="6">
        <v>4008</v>
      </c>
      <c r="C69" s="34">
        <v>42530.578564814816</v>
      </c>
      <c r="D69" s="34">
        <v>42530.609155092592</v>
      </c>
      <c r="E69" s="6" t="s">
        <v>23</v>
      </c>
      <c r="F69" s="15">
        <f>D69-C69</f>
        <v>3.0590277776354924E-2</v>
      </c>
      <c r="G69" s="10"/>
    </row>
    <row r="70" spans="1:7" x14ac:dyDescent="0.25">
      <c r="A70" s="6" t="s">
        <v>564</v>
      </c>
      <c r="B70" s="6">
        <v>4024</v>
      </c>
      <c r="C70" s="34">
        <v>42530.549004629633</v>
      </c>
      <c r="D70" s="34">
        <v>42530.58</v>
      </c>
      <c r="E70" s="6" t="s">
        <v>25</v>
      </c>
      <c r="F70" s="15">
        <f>D70-C70</f>
        <v>3.0995370369055308E-2</v>
      </c>
      <c r="G70" s="10"/>
    </row>
    <row r="71" spans="1:7" x14ac:dyDescent="0.25">
      <c r="A71" s="6" t="s">
        <v>565</v>
      </c>
      <c r="B71" s="6">
        <v>4023</v>
      </c>
      <c r="C71" s="34">
        <v>42530.590902777774</v>
      </c>
      <c r="D71" s="34">
        <v>42530.622175925928</v>
      </c>
      <c r="E71" s="6" t="s">
        <v>25</v>
      </c>
      <c r="F71" s="15">
        <f>D71-C71</f>
        <v>3.1273148153559305E-2</v>
      </c>
      <c r="G71" s="10"/>
    </row>
    <row r="72" spans="1:7" x14ac:dyDescent="0.25">
      <c r="A72" s="6" t="s">
        <v>566</v>
      </c>
      <c r="B72" s="6">
        <v>4031</v>
      </c>
      <c r="C72" s="34">
        <v>42530.564236111109</v>
      </c>
      <c r="D72" s="34">
        <v>42530.591111111113</v>
      </c>
      <c r="E72" s="6" t="s">
        <v>32</v>
      </c>
      <c r="F72" s="15">
        <f>D72-C72</f>
        <v>2.6875000003201421E-2</v>
      </c>
      <c r="G72" s="10"/>
    </row>
    <row r="73" spans="1:7" x14ac:dyDescent="0.25">
      <c r="A73" s="6" t="s">
        <v>567</v>
      </c>
      <c r="B73" s="6">
        <v>4032</v>
      </c>
      <c r="C73" s="34">
        <v>42530.597719907404</v>
      </c>
      <c r="D73" s="34">
        <v>42530.629467592589</v>
      </c>
      <c r="E73" s="6" t="s">
        <v>32</v>
      </c>
      <c r="F73" s="15">
        <f>D73-C73</f>
        <v>3.1747685185109731E-2</v>
      </c>
      <c r="G73" s="10"/>
    </row>
    <row r="74" spans="1:7" x14ac:dyDescent="0.25">
      <c r="A74" s="6" t="s">
        <v>568</v>
      </c>
      <c r="B74" s="6">
        <v>4014</v>
      </c>
      <c r="C74" s="34">
        <v>42530.574907407405</v>
      </c>
      <c r="D74" s="34">
        <v>42530.596875000003</v>
      </c>
      <c r="E74" s="6" t="s">
        <v>28</v>
      </c>
      <c r="F74" s="15">
        <f>D74-C74</f>
        <v>2.1967592598230112E-2</v>
      </c>
      <c r="G74" s="10"/>
    </row>
    <row r="75" spans="1:7" x14ac:dyDescent="0.25">
      <c r="A75" s="6" t="s">
        <v>569</v>
      </c>
      <c r="B75" s="6">
        <v>4013</v>
      </c>
      <c r="C75" s="34">
        <v>42530.612881944442</v>
      </c>
      <c r="D75" s="34">
        <v>42530.638553240744</v>
      </c>
      <c r="E75" s="6" t="s">
        <v>28</v>
      </c>
      <c r="F75" s="15">
        <f>D75-C75</f>
        <v>2.567129630187992E-2</v>
      </c>
      <c r="G75" s="10"/>
    </row>
    <row r="76" spans="1:7" x14ac:dyDescent="0.25">
      <c r="A76" s="6" t="s">
        <v>570</v>
      </c>
      <c r="B76" s="6">
        <v>4044</v>
      </c>
      <c r="C76" s="34">
        <v>42530.587893518517</v>
      </c>
      <c r="D76" s="34">
        <v>42530.617164351854</v>
      </c>
      <c r="E76" s="6" t="s">
        <v>24</v>
      </c>
      <c r="F76" s="15">
        <f>D76-C76</f>
        <v>2.9270833336340729E-2</v>
      </c>
      <c r="G76" s="10"/>
    </row>
    <row r="77" spans="1:7" x14ac:dyDescent="0.25">
      <c r="A77" s="6" t="s">
        <v>571</v>
      </c>
      <c r="B77" s="6">
        <v>4043</v>
      </c>
      <c r="C77" s="34">
        <v>42530.62027777778</v>
      </c>
      <c r="D77" s="34">
        <v>42530.648310185185</v>
      </c>
      <c r="E77" s="6" t="s">
        <v>24</v>
      </c>
      <c r="F77" s="15">
        <f>D77-C77</f>
        <v>2.8032407404680271E-2</v>
      </c>
      <c r="G77" s="10"/>
    </row>
    <row r="78" spans="1:7" x14ac:dyDescent="0.25">
      <c r="A78" s="6" t="s">
        <v>572</v>
      </c>
      <c r="B78" s="6">
        <v>4018</v>
      </c>
      <c r="C78" s="34">
        <v>42530.59443287037</v>
      </c>
      <c r="D78" s="34">
        <v>42530.621018518519</v>
      </c>
      <c r="E78" s="6" t="s">
        <v>36</v>
      </c>
      <c r="F78" s="15">
        <f>D78-C78</f>
        <v>2.658564814919373E-2</v>
      </c>
      <c r="G78" s="10"/>
    </row>
    <row r="79" spans="1:7" x14ac:dyDescent="0.25">
      <c r="A79" s="6" t="s">
        <v>637</v>
      </c>
      <c r="B79" s="6">
        <v>4017</v>
      </c>
      <c r="C79" s="34">
        <v>42530.632754629631</v>
      </c>
      <c r="D79" s="34">
        <v>42530.65896990741</v>
      </c>
      <c r="E79" s="6" t="s">
        <v>36</v>
      </c>
      <c r="F79" s="15">
        <f>D79-C79</f>
        <v>2.6215277779556345E-2</v>
      </c>
      <c r="G79" s="10"/>
    </row>
    <row r="80" spans="1:7" x14ac:dyDescent="0.25">
      <c r="A80" s="6" t="s">
        <v>573</v>
      </c>
      <c r="B80" s="6">
        <v>4020</v>
      </c>
      <c r="C80" s="34">
        <v>42530.602256944447</v>
      </c>
      <c r="D80" s="34">
        <v>42530.629537037035</v>
      </c>
      <c r="E80" s="6" t="s">
        <v>29</v>
      </c>
      <c r="F80" s="15">
        <f>D80-C80</f>
        <v>2.7280092588625848E-2</v>
      </c>
      <c r="G80" s="10"/>
    </row>
    <row r="81" spans="1:7" x14ac:dyDescent="0.25">
      <c r="A81" s="6" t="s">
        <v>574</v>
      </c>
      <c r="B81" s="6">
        <v>4019</v>
      </c>
      <c r="C81" s="34">
        <v>42530.634305555555</v>
      </c>
      <c r="D81" s="34">
        <v>42530.670208333337</v>
      </c>
      <c r="E81" s="6" t="s">
        <v>29</v>
      </c>
      <c r="F81" s="15">
        <f>D81-C81</f>
        <v>3.5902777781302575E-2</v>
      </c>
      <c r="G81" s="10"/>
    </row>
    <row r="82" spans="1:7" x14ac:dyDescent="0.25">
      <c r="A82" s="6" t="s">
        <v>575</v>
      </c>
      <c r="B82" s="6">
        <v>4007</v>
      </c>
      <c r="C82" s="34">
        <v>42530.611701388887</v>
      </c>
      <c r="D82" s="34">
        <v>42530.638819444444</v>
      </c>
      <c r="E82" s="6" t="s">
        <v>23</v>
      </c>
      <c r="F82" s="15">
        <f>D82-C82</f>
        <v>2.7118055557366461E-2</v>
      </c>
      <c r="G82" s="10"/>
    </row>
    <row r="83" spans="1:7" x14ac:dyDescent="0.25">
      <c r="A83" s="6" t="s">
        <v>576</v>
      </c>
      <c r="B83" s="6">
        <v>4008</v>
      </c>
      <c r="C83" s="34">
        <v>42530.651493055557</v>
      </c>
      <c r="D83" s="34">
        <v>42530.68105324074</v>
      </c>
      <c r="E83" s="6" t="s">
        <v>23</v>
      </c>
      <c r="F83" s="15">
        <f>D83-C83</f>
        <v>2.9560185183072463E-2</v>
      </c>
      <c r="G83" s="10"/>
    </row>
    <row r="84" spans="1:7" x14ac:dyDescent="0.25">
      <c r="A84" s="6" t="s">
        <v>577</v>
      </c>
      <c r="B84" s="6">
        <v>4024</v>
      </c>
      <c r="C84" s="34">
        <v>42530.624467592592</v>
      </c>
      <c r="D84" s="34">
        <v>42530.649942129632</v>
      </c>
      <c r="E84" s="6" t="s">
        <v>25</v>
      </c>
      <c r="F84" s="15">
        <f>D84-C84</f>
        <v>2.5474537040281575E-2</v>
      </c>
      <c r="G84" s="10"/>
    </row>
    <row r="85" spans="1:7" x14ac:dyDescent="0.25">
      <c r="A85" s="6" t="s">
        <v>578</v>
      </c>
      <c r="B85" s="6">
        <v>4023</v>
      </c>
      <c r="C85" s="34">
        <v>42530.662060185183</v>
      </c>
      <c r="D85" s="34">
        <v>42530.689421296294</v>
      </c>
      <c r="E85" s="6" t="s">
        <v>25</v>
      </c>
      <c r="F85" s="15">
        <f>D85-C85</f>
        <v>2.73611111115315E-2</v>
      </c>
      <c r="G85" s="10"/>
    </row>
    <row r="86" spans="1:7" x14ac:dyDescent="0.25">
      <c r="A86" s="6" t="s">
        <v>579</v>
      </c>
      <c r="B86" s="6">
        <v>4031</v>
      </c>
      <c r="C86" s="34">
        <v>42530.634895833333</v>
      </c>
      <c r="D86" s="34">
        <v>42530.660856481481</v>
      </c>
      <c r="E86" s="6" t="s">
        <v>32</v>
      </c>
      <c r="F86" s="15">
        <f>D86-C86</f>
        <v>2.5960648148611654E-2</v>
      </c>
      <c r="G86" s="10"/>
    </row>
    <row r="87" spans="1:7" x14ac:dyDescent="0.25">
      <c r="A87" s="6" t="s">
        <v>580</v>
      </c>
      <c r="B87" s="6">
        <v>4032</v>
      </c>
      <c r="C87" s="34">
        <v>42530.672233796293</v>
      </c>
      <c r="D87" s="34">
        <v>42530.700810185182</v>
      </c>
      <c r="E87" s="6" t="s">
        <v>32</v>
      </c>
      <c r="F87" s="15">
        <f>D87-C87</f>
        <v>2.8576388889632653E-2</v>
      </c>
      <c r="G87" s="10"/>
    </row>
    <row r="88" spans="1:7" x14ac:dyDescent="0.25">
      <c r="A88" s="6" t="s">
        <v>581</v>
      </c>
      <c r="B88" s="6">
        <v>4014</v>
      </c>
      <c r="C88" s="34">
        <v>42530.645543981482</v>
      </c>
      <c r="D88" s="34">
        <v>42530.670706018522</v>
      </c>
      <c r="E88" s="6" t="s">
        <v>28</v>
      </c>
      <c r="F88" s="15">
        <f>D88-C88</f>
        <v>2.5162037039990537E-2</v>
      </c>
      <c r="G88" s="10"/>
    </row>
    <row r="89" spans="1:7" x14ac:dyDescent="0.25">
      <c r="A89" s="6" t="s">
        <v>582</v>
      </c>
      <c r="B89" s="6">
        <v>4013</v>
      </c>
      <c r="C89" s="34">
        <v>42530.684502314813</v>
      </c>
      <c r="D89" s="34">
        <v>42530.710057870368</v>
      </c>
      <c r="E89" s="6" t="s">
        <v>28</v>
      </c>
      <c r="F89" s="15">
        <f>D89-C89</f>
        <v>2.5555555555911269E-2</v>
      </c>
      <c r="G89" s="10"/>
    </row>
    <row r="90" spans="1:7" x14ac:dyDescent="0.25">
      <c r="A90" s="6" t="s">
        <v>583</v>
      </c>
      <c r="B90" s="6">
        <v>4044</v>
      </c>
      <c r="C90" s="34">
        <v>42530.654363425929</v>
      </c>
      <c r="D90" s="34">
        <v>42530.682870370372</v>
      </c>
      <c r="E90" s="6" t="s">
        <v>24</v>
      </c>
      <c r="F90" s="15">
        <f>D90-C90</f>
        <v>2.8506944443506654E-2</v>
      </c>
      <c r="G90" s="10"/>
    </row>
    <row r="91" spans="1:7" x14ac:dyDescent="0.25">
      <c r="A91" s="6" t="s">
        <v>584</v>
      </c>
      <c r="B91" s="6">
        <v>4043</v>
      </c>
      <c r="C91" s="34">
        <v>42530.689722222225</v>
      </c>
      <c r="D91" s="34">
        <v>42530.723993055559</v>
      </c>
      <c r="E91" s="6" t="s">
        <v>24</v>
      </c>
      <c r="F91" s="15">
        <f>D91-C91</f>
        <v>3.4270833333721384E-2</v>
      </c>
      <c r="G91" s="10"/>
    </row>
    <row r="92" spans="1:7" x14ac:dyDescent="0.25">
      <c r="A92" s="6" t="s">
        <v>585</v>
      </c>
      <c r="B92" s="6">
        <v>4018</v>
      </c>
      <c r="C92" s="34">
        <v>42530.665625000001</v>
      </c>
      <c r="D92" s="34">
        <v>42530.692071759258</v>
      </c>
      <c r="E92" s="6" t="s">
        <v>36</v>
      </c>
      <c r="F92" s="15">
        <f>D92-C92</f>
        <v>2.6446759256941732E-2</v>
      </c>
      <c r="G92" s="10"/>
    </row>
    <row r="93" spans="1:7" x14ac:dyDescent="0.25">
      <c r="A93" s="6" t="s">
        <v>586</v>
      </c>
      <c r="B93" s="6">
        <v>4017</v>
      </c>
      <c r="C93" s="34">
        <v>42530.69809027778</v>
      </c>
      <c r="D93" s="34">
        <v>42530.732118055559</v>
      </c>
      <c r="E93" s="6" t="s">
        <v>36</v>
      </c>
      <c r="F93" s="15">
        <f>D93-C93</f>
        <v>3.4027777779556345E-2</v>
      </c>
      <c r="G93" s="10"/>
    </row>
    <row r="94" spans="1:7" x14ac:dyDescent="0.25">
      <c r="A94" s="6" t="s">
        <v>587</v>
      </c>
      <c r="B94" s="6">
        <v>4020</v>
      </c>
      <c r="C94" s="34">
        <v>42530.673668981479</v>
      </c>
      <c r="D94" s="34">
        <v>42530.702465277776</v>
      </c>
      <c r="E94" s="6" t="s">
        <v>29</v>
      </c>
      <c r="F94" s="15">
        <f>D94-C94</f>
        <v>2.8796296297514345E-2</v>
      </c>
      <c r="G94" s="10"/>
    </row>
    <row r="95" spans="1:7" x14ac:dyDescent="0.25">
      <c r="A95" s="6" t="s">
        <v>588</v>
      </c>
      <c r="B95" s="6">
        <v>4019</v>
      </c>
      <c r="C95" s="34">
        <v>42530.713576388887</v>
      </c>
      <c r="D95" s="34">
        <v>42530.74255787037</v>
      </c>
      <c r="E95" s="6" t="s">
        <v>29</v>
      </c>
      <c r="F95" s="15">
        <f>D95-C95</f>
        <v>2.8981481482333038E-2</v>
      </c>
      <c r="G95" s="10"/>
    </row>
    <row r="96" spans="1:7" x14ac:dyDescent="0.25">
      <c r="A96" s="6" t="s">
        <v>589</v>
      </c>
      <c r="B96" s="6">
        <v>4007</v>
      </c>
      <c r="C96" s="34">
        <v>42530.685300925928</v>
      </c>
      <c r="D96" s="34">
        <v>42530.713483796295</v>
      </c>
      <c r="E96" s="6" t="s">
        <v>23</v>
      </c>
      <c r="F96" s="15">
        <f>D96-C96</f>
        <v>2.8182870366435964E-2</v>
      </c>
      <c r="G96" s="10"/>
    </row>
    <row r="97" spans="1:7" x14ac:dyDescent="0.25">
      <c r="A97" s="6" t="s">
        <v>590</v>
      </c>
      <c r="B97" s="6">
        <v>4008</v>
      </c>
      <c r="C97" s="34">
        <v>42530.724583333336</v>
      </c>
      <c r="D97" s="34">
        <v>42530.753854166665</v>
      </c>
      <c r="E97" s="6" t="s">
        <v>23</v>
      </c>
      <c r="F97" s="15">
        <f>D97-C97</f>
        <v>2.9270833329064772E-2</v>
      </c>
      <c r="G97" s="10"/>
    </row>
    <row r="98" spans="1:7" x14ac:dyDescent="0.25">
      <c r="A98" s="6" t="s">
        <v>591</v>
      </c>
      <c r="B98" s="6">
        <v>4024</v>
      </c>
      <c r="C98" s="34">
        <v>42530.698379629626</v>
      </c>
      <c r="D98" s="34">
        <v>42530.722685185188</v>
      </c>
      <c r="E98" s="6" t="s">
        <v>25</v>
      </c>
      <c r="F98" s="15">
        <f>D98-C98</f>
        <v>2.4305555562023073E-2</v>
      </c>
      <c r="G98" s="10"/>
    </row>
    <row r="99" spans="1:7" x14ac:dyDescent="0.25">
      <c r="A99" s="6" t="s">
        <v>592</v>
      </c>
      <c r="B99" s="6">
        <v>4023</v>
      </c>
      <c r="C99" s="34">
        <v>42530.73542824074</v>
      </c>
      <c r="D99" s="34">
        <v>42530.763368055559</v>
      </c>
      <c r="E99" s="6" t="s">
        <v>25</v>
      </c>
      <c r="F99" s="15">
        <f>D99-C99</f>
        <v>2.7939814819546882E-2</v>
      </c>
      <c r="G99" s="10"/>
    </row>
    <row r="100" spans="1:7" x14ac:dyDescent="0.25">
      <c r="A100" s="6" t="s">
        <v>593</v>
      </c>
      <c r="B100" s="6">
        <v>4031</v>
      </c>
      <c r="C100" s="34">
        <v>42530.705601851849</v>
      </c>
      <c r="D100" s="34">
        <v>42530.733969907407</v>
      </c>
      <c r="E100" s="6" t="s">
        <v>32</v>
      </c>
      <c r="F100" s="15">
        <f>D100-C100</f>
        <v>2.8368055558530614E-2</v>
      </c>
      <c r="G100" s="10"/>
    </row>
    <row r="101" spans="1:7" x14ac:dyDescent="0.25">
      <c r="A101" s="6" t="s">
        <v>594</v>
      </c>
      <c r="B101" s="6">
        <v>4032</v>
      </c>
      <c r="C101" s="34">
        <v>42530.743321759262</v>
      </c>
      <c r="D101" s="34">
        <v>42530.774907407409</v>
      </c>
      <c r="E101" s="6" t="s">
        <v>32</v>
      </c>
      <c r="F101" s="15">
        <f>D101-C101</f>
        <v>3.1585648146574385E-2</v>
      </c>
      <c r="G101" s="10"/>
    </row>
    <row r="102" spans="1:7" x14ac:dyDescent="0.25">
      <c r="A102" s="6" t="s">
        <v>595</v>
      </c>
      <c r="B102" s="6">
        <v>4029</v>
      </c>
      <c r="C102" s="34">
        <v>42530.711608796293</v>
      </c>
      <c r="D102" s="34">
        <v>42530.744363425925</v>
      </c>
      <c r="E102" s="6" t="s">
        <v>35</v>
      </c>
      <c r="F102" s="15">
        <f>D102-C102</f>
        <v>3.2754629632108845E-2</v>
      </c>
      <c r="G102" s="10"/>
    </row>
    <row r="103" spans="1:7" x14ac:dyDescent="0.25">
      <c r="A103" s="6" t="s">
        <v>596</v>
      </c>
      <c r="B103" s="6">
        <v>4030</v>
      </c>
      <c r="C103" s="34">
        <v>42530.747708333336</v>
      </c>
      <c r="D103" s="34">
        <v>42530.783495370371</v>
      </c>
      <c r="E103" s="6" t="s">
        <v>35</v>
      </c>
      <c r="F103" s="15">
        <f>D103-C103</f>
        <v>3.5787037035333924E-2</v>
      </c>
      <c r="G103" s="10"/>
    </row>
    <row r="104" spans="1:7" x14ac:dyDescent="0.25">
      <c r="A104" s="6" t="s">
        <v>597</v>
      </c>
      <c r="B104" s="6">
        <v>4044</v>
      </c>
      <c r="C104" s="34">
        <v>42530.72855324074</v>
      </c>
      <c r="D104" s="34">
        <v>42530.756516203706</v>
      </c>
      <c r="E104" s="6" t="s">
        <v>24</v>
      </c>
      <c r="F104" s="15">
        <f>D104-C104</f>
        <v>2.7962962965830229E-2</v>
      </c>
      <c r="G104" s="10"/>
    </row>
    <row r="105" spans="1:7" x14ac:dyDescent="0.25">
      <c r="A105" s="6" t="s">
        <v>598</v>
      </c>
      <c r="B105" s="6">
        <v>4043</v>
      </c>
      <c r="C105" s="34">
        <v>42530.760243055556</v>
      </c>
      <c r="D105" s="34">
        <v>42530.797106481485</v>
      </c>
      <c r="E105" s="6" t="s">
        <v>24</v>
      </c>
      <c r="F105" s="15">
        <f>D105-C105</f>
        <v>3.6863425928459037E-2</v>
      </c>
      <c r="G105" s="10"/>
    </row>
    <row r="106" spans="1:7" x14ac:dyDescent="0.25">
      <c r="A106" s="6" t="s">
        <v>599</v>
      </c>
      <c r="B106" s="6">
        <v>4018</v>
      </c>
      <c r="C106" s="34">
        <v>42530.73978009259</v>
      </c>
      <c r="D106" s="34">
        <v>42530.765219907407</v>
      </c>
      <c r="E106" s="6" t="s">
        <v>36</v>
      </c>
      <c r="F106" s="15">
        <f>D106-C106</f>
        <v>2.5439814817218576E-2</v>
      </c>
      <c r="G106" s="10"/>
    </row>
    <row r="107" spans="1:7" x14ac:dyDescent="0.25">
      <c r="A107" s="6" t="s">
        <v>600</v>
      </c>
      <c r="B107" s="6">
        <v>4017</v>
      </c>
      <c r="C107" s="34">
        <v>42530.770567129628</v>
      </c>
      <c r="D107" s="34">
        <v>42530.804722222223</v>
      </c>
      <c r="E107" s="6" t="s">
        <v>36</v>
      </c>
      <c r="F107" s="15">
        <f>D107-C107</f>
        <v>3.4155092595028691E-2</v>
      </c>
      <c r="G107" s="10"/>
    </row>
    <row r="108" spans="1:7" x14ac:dyDescent="0.25">
      <c r="A108" s="6" t="s">
        <v>601</v>
      </c>
      <c r="B108" s="6">
        <v>4020</v>
      </c>
      <c r="C108" s="34">
        <v>42530.745405092595</v>
      </c>
      <c r="D108" s="34">
        <v>42530.775520833333</v>
      </c>
      <c r="E108" s="6" t="s">
        <v>29</v>
      </c>
      <c r="F108" s="15">
        <f>D108-C108</f>
        <v>3.011574073752854E-2</v>
      </c>
      <c r="G108" s="10"/>
    </row>
    <row r="109" spans="1:7" x14ac:dyDescent="0.25">
      <c r="A109" s="6" t="s">
        <v>603</v>
      </c>
      <c r="B109" s="6">
        <v>4007</v>
      </c>
      <c r="C109" s="34">
        <v>42530.759571759256</v>
      </c>
      <c r="D109" s="34">
        <v>42530.789513888885</v>
      </c>
      <c r="E109" s="6" t="s">
        <v>23</v>
      </c>
      <c r="F109" s="15">
        <f>D109-C109</f>
        <v>2.99421296294895E-2</v>
      </c>
      <c r="G109" s="10"/>
    </row>
    <row r="110" spans="1:7" x14ac:dyDescent="0.25">
      <c r="A110" s="6" t="s">
        <v>604</v>
      </c>
      <c r="B110" s="6">
        <v>4008</v>
      </c>
      <c r="C110" s="34">
        <v>42530.798368055555</v>
      </c>
      <c r="D110" s="34">
        <v>42530.824884259258</v>
      </c>
      <c r="E110" s="6" t="s">
        <v>23</v>
      </c>
      <c r="F110" s="15">
        <f>D110-C110</f>
        <v>2.6516203703067731E-2</v>
      </c>
      <c r="G110" s="10"/>
    </row>
    <row r="111" spans="1:7" x14ac:dyDescent="0.25">
      <c r="A111" s="6" t="s">
        <v>605</v>
      </c>
      <c r="B111" s="6">
        <v>4024</v>
      </c>
      <c r="C111" s="34">
        <v>42530.76703703704</v>
      </c>
      <c r="D111" s="34">
        <v>42530.795648148145</v>
      </c>
      <c r="E111" s="6" t="s">
        <v>25</v>
      </c>
      <c r="F111" s="15">
        <f>D111-C111</f>
        <v>2.8611111105419695E-2</v>
      </c>
      <c r="G111" s="10"/>
    </row>
    <row r="112" spans="1:7" x14ac:dyDescent="0.25">
      <c r="A112" s="6" t="s">
        <v>606</v>
      </c>
      <c r="B112" s="6">
        <v>4023</v>
      </c>
      <c r="C112" s="34">
        <v>42530.807824074072</v>
      </c>
      <c r="D112" s="34">
        <v>42530.839884259258</v>
      </c>
      <c r="E112" s="6" t="s">
        <v>25</v>
      </c>
      <c r="F112" s="15">
        <f>D112-C112</f>
        <v>3.2060185185400769E-2</v>
      </c>
      <c r="G112" s="10"/>
    </row>
    <row r="113" spans="1:7" x14ac:dyDescent="0.25">
      <c r="A113" s="6" t="s">
        <v>607</v>
      </c>
      <c r="B113" s="6">
        <v>4029</v>
      </c>
      <c r="C113" s="34">
        <v>42530.788541666669</v>
      </c>
      <c r="D113" s="34">
        <v>42530.816319444442</v>
      </c>
      <c r="E113" s="6" t="s">
        <v>35</v>
      </c>
      <c r="F113" s="15">
        <f>D113-C113</f>
        <v>2.7777777773735579E-2</v>
      </c>
      <c r="G113" s="10"/>
    </row>
    <row r="114" spans="1:7" x14ac:dyDescent="0.25">
      <c r="A114" s="6" t="s">
        <v>608</v>
      </c>
      <c r="B114" s="6">
        <v>4030</v>
      </c>
      <c r="C114" s="34">
        <v>42530.820659722223</v>
      </c>
      <c r="D114" s="34">
        <v>42530.856689814813</v>
      </c>
      <c r="E114" s="6" t="s">
        <v>35</v>
      </c>
      <c r="F114" s="15">
        <f>D114-C114</f>
        <v>3.6030092589498963E-2</v>
      </c>
      <c r="G114" s="10"/>
    </row>
    <row r="115" spans="1:7" x14ac:dyDescent="0.25">
      <c r="A115" s="6" t="s">
        <v>609</v>
      </c>
      <c r="B115" s="6">
        <v>4018</v>
      </c>
      <c r="C115" s="34">
        <v>42530.807847222219</v>
      </c>
      <c r="D115" s="34">
        <v>42530.837002314816</v>
      </c>
      <c r="E115" s="6" t="s">
        <v>36</v>
      </c>
      <c r="F115" s="15">
        <f>D115-C115</f>
        <v>2.9155092597648036E-2</v>
      </c>
      <c r="G115" s="10"/>
    </row>
    <row r="116" spans="1:7" x14ac:dyDescent="0.25">
      <c r="A116" s="6" t="s">
        <v>610</v>
      </c>
      <c r="B116" s="6">
        <v>4017</v>
      </c>
      <c r="C116" s="34">
        <v>42530.842245370368</v>
      </c>
      <c r="D116" s="34">
        <v>42530.878217592595</v>
      </c>
      <c r="E116" s="6" t="s">
        <v>36</v>
      </c>
      <c r="F116" s="15">
        <f>D116-C116</f>
        <v>3.5972222227428574E-2</v>
      </c>
      <c r="G116" s="10"/>
    </row>
    <row r="117" spans="1:7" x14ac:dyDescent="0.25">
      <c r="A117" s="6" t="s">
        <v>611</v>
      </c>
      <c r="B117" s="6">
        <v>4007</v>
      </c>
      <c r="C117" s="34">
        <v>42530.831030092595</v>
      </c>
      <c r="D117" s="34">
        <v>42530.858159722222</v>
      </c>
      <c r="E117" s="6" t="s">
        <v>23</v>
      </c>
      <c r="F117" s="15">
        <f>D117-C117</f>
        <v>2.7129629626870155E-2</v>
      </c>
      <c r="G117" s="10"/>
    </row>
    <row r="118" spans="1:7" x14ac:dyDescent="0.25">
      <c r="A118" s="6" t="s">
        <v>612</v>
      </c>
      <c r="B118" s="6">
        <v>4008</v>
      </c>
      <c r="C118" s="34">
        <v>42530.870300925926</v>
      </c>
      <c r="D118" s="34">
        <v>42530.899629629632</v>
      </c>
      <c r="E118" s="6" t="s">
        <v>23</v>
      </c>
      <c r="F118" s="15">
        <f>D118-C118</f>
        <v>2.9328703705687076E-2</v>
      </c>
      <c r="G118" s="10"/>
    </row>
    <row r="119" spans="1:7" x14ac:dyDescent="0.25">
      <c r="A119" s="6" t="s">
        <v>613</v>
      </c>
      <c r="B119" s="6">
        <v>4024</v>
      </c>
      <c r="C119" s="34">
        <v>42530.851145833331</v>
      </c>
      <c r="D119" s="34">
        <v>42530.881030092591</v>
      </c>
      <c r="E119" s="6" t="s">
        <v>25</v>
      </c>
      <c r="F119" s="15">
        <f>D119-C119</f>
        <v>2.9884259260143153E-2</v>
      </c>
      <c r="G119" s="10"/>
    </row>
    <row r="120" spans="1:7" x14ac:dyDescent="0.25">
      <c r="A120" s="6" t="s">
        <v>614</v>
      </c>
      <c r="B120" s="6">
        <v>4023</v>
      </c>
      <c r="C120" s="34">
        <v>42530.890856481485</v>
      </c>
      <c r="D120" s="34">
        <v>42530.919027777774</v>
      </c>
      <c r="E120" s="6" t="s">
        <v>25</v>
      </c>
      <c r="F120" s="15">
        <f>D120-C120</f>
        <v>2.8171296289656311E-2</v>
      </c>
      <c r="G120" s="10"/>
    </row>
    <row r="121" spans="1:7" x14ac:dyDescent="0.25">
      <c r="A121" s="6" t="s">
        <v>615</v>
      </c>
      <c r="B121" s="6">
        <v>4029</v>
      </c>
      <c r="C121" s="34">
        <v>42530.861481481479</v>
      </c>
      <c r="D121" s="34">
        <v>42530.900740740741</v>
      </c>
      <c r="E121" s="6" t="s">
        <v>35</v>
      </c>
      <c r="F121" s="15">
        <f>D121-C121</f>
        <v>3.9259259261598345E-2</v>
      </c>
      <c r="G121" s="10"/>
    </row>
    <row r="122" spans="1:7" x14ac:dyDescent="0.25">
      <c r="A122" s="6" t="s">
        <v>616</v>
      </c>
      <c r="B122" s="6">
        <v>4030</v>
      </c>
      <c r="C122" s="34">
        <v>42530.90483796296</v>
      </c>
      <c r="D122" s="34">
        <v>42530.939664351848</v>
      </c>
      <c r="E122" s="6" t="s">
        <v>35</v>
      </c>
      <c r="F122" s="15">
        <f>D122-C122</f>
        <v>3.4826388888177462E-2</v>
      </c>
      <c r="G122" s="10"/>
    </row>
    <row r="123" spans="1:7" x14ac:dyDescent="0.25">
      <c r="A123" s="6" t="s">
        <v>617</v>
      </c>
      <c r="B123" s="6">
        <v>4018</v>
      </c>
      <c r="C123" s="34">
        <v>42530.889085648145</v>
      </c>
      <c r="D123" s="34">
        <v>42530.921909722223</v>
      </c>
      <c r="E123" s="6" t="s">
        <v>36</v>
      </c>
      <c r="F123" s="15">
        <f>D123-C123</f>
        <v>3.2824074078234844E-2</v>
      </c>
      <c r="G123" s="10"/>
    </row>
    <row r="124" spans="1:7" x14ac:dyDescent="0.25">
      <c r="A124" s="6" t="s">
        <v>618</v>
      </c>
      <c r="B124" s="6">
        <v>4017</v>
      </c>
      <c r="C124" s="34">
        <v>42530.92895833333</v>
      </c>
      <c r="D124" s="34">
        <v>42530.961030092592</v>
      </c>
      <c r="E124" s="6" t="s">
        <v>36</v>
      </c>
      <c r="F124" s="15">
        <f>D124-C124</f>
        <v>3.2071759262180422E-2</v>
      </c>
      <c r="G124" s="10"/>
    </row>
    <row r="125" spans="1:7" x14ac:dyDescent="0.25">
      <c r="A125" s="6" t="s">
        <v>619</v>
      </c>
      <c r="B125" s="6">
        <v>4007</v>
      </c>
      <c r="C125" s="34">
        <v>42530.913587962961</v>
      </c>
      <c r="D125" s="34">
        <v>42530.94189814815</v>
      </c>
      <c r="E125" s="6" t="s">
        <v>23</v>
      </c>
      <c r="F125" s="15">
        <f>D125-C125</f>
        <v>2.8310185189184267E-2</v>
      </c>
      <c r="G125" s="10"/>
    </row>
    <row r="126" spans="1:7" x14ac:dyDescent="0.25">
      <c r="A126" s="6" t="s">
        <v>620</v>
      </c>
      <c r="B126" s="6">
        <v>4008</v>
      </c>
      <c r="C126" s="34">
        <v>42530.95380787037</v>
      </c>
      <c r="D126" s="34">
        <v>42530.985243055555</v>
      </c>
      <c r="E126" s="6" t="s">
        <v>23</v>
      </c>
      <c r="F126" s="15">
        <f>D126-C126</f>
        <v>3.1435185184818693E-2</v>
      </c>
      <c r="G126" s="10"/>
    </row>
    <row r="127" spans="1:7" x14ac:dyDescent="0.25">
      <c r="A127" s="6" t="s">
        <v>621</v>
      </c>
      <c r="B127" s="6">
        <v>4024</v>
      </c>
      <c r="C127" s="34">
        <v>42530.932638888888</v>
      </c>
      <c r="D127" s="34">
        <v>42530.962476851855</v>
      </c>
      <c r="E127" s="6" t="s">
        <v>25</v>
      </c>
      <c r="F127" s="15">
        <f>D127-C127</f>
        <v>2.9837962967576459E-2</v>
      </c>
      <c r="G127" s="10"/>
    </row>
    <row r="128" spans="1:7" x14ac:dyDescent="0.25">
      <c r="A128" s="6" t="s">
        <v>622</v>
      </c>
      <c r="B128" s="6">
        <v>4023</v>
      </c>
      <c r="C128" s="34">
        <v>42530.975138888891</v>
      </c>
      <c r="D128" s="34">
        <v>42531.001909722225</v>
      </c>
      <c r="E128" s="6" t="s">
        <v>25</v>
      </c>
      <c r="F128" s="15">
        <f>D128-C128</f>
        <v>2.6770833334012423E-2</v>
      </c>
      <c r="G128" s="10"/>
    </row>
    <row r="129" spans="1:7" x14ac:dyDescent="0.25">
      <c r="A129" s="6" t="s">
        <v>623</v>
      </c>
      <c r="B129" s="6">
        <v>4029</v>
      </c>
      <c r="C129" s="34">
        <v>42530.942303240743</v>
      </c>
      <c r="D129" s="34">
        <v>42530.983229166668</v>
      </c>
      <c r="E129" s="6" t="s">
        <v>35</v>
      </c>
      <c r="F129" s="15">
        <f>D129-C129</f>
        <v>4.0925925924966577E-2</v>
      </c>
      <c r="G129" s="10"/>
    </row>
    <row r="130" spans="1:7" x14ac:dyDescent="0.25">
      <c r="A130" s="6" t="s">
        <v>624</v>
      </c>
      <c r="B130" s="6">
        <v>4030</v>
      </c>
      <c r="C130" s="34">
        <v>42530.990208333336</v>
      </c>
      <c r="D130" s="34">
        <v>42531.025601851848</v>
      </c>
      <c r="E130" s="6" t="s">
        <v>35</v>
      </c>
      <c r="F130" s="15">
        <f>D130-C130</f>
        <v>3.5393518512137234E-2</v>
      </c>
      <c r="G130" s="10"/>
    </row>
    <row r="131" spans="1:7" x14ac:dyDescent="0.25">
      <c r="A131" s="6" t="s">
        <v>626</v>
      </c>
      <c r="B131" s="6">
        <v>4017</v>
      </c>
      <c r="C131" s="34">
        <v>42531.014340277776</v>
      </c>
      <c r="D131" s="34">
        <v>42531.049143518518</v>
      </c>
      <c r="E131" s="6" t="s">
        <v>36</v>
      </c>
      <c r="F131" s="15">
        <f>D131-C131</f>
        <v>3.4803240741894115E-2</v>
      </c>
      <c r="G131" s="10"/>
    </row>
    <row r="132" spans="1:7" x14ac:dyDescent="0.25">
      <c r="A132" s="6" t="s">
        <v>627</v>
      </c>
      <c r="B132" s="6">
        <v>4007</v>
      </c>
      <c r="C132" s="34">
        <v>42530.99858796296</v>
      </c>
      <c r="D132" s="34">
        <v>42531.027488425927</v>
      </c>
      <c r="E132" s="6" t="s">
        <v>23</v>
      </c>
      <c r="F132" s="15">
        <f>D132-C132</f>
        <v>2.8900462966703344E-2</v>
      </c>
      <c r="G132" s="10"/>
    </row>
    <row r="133" spans="1:7" x14ac:dyDescent="0.25">
      <c r="A133" s="6" t="s">
        <v>629</v>
      </c>
      <c r="B133" s="6">
        <v>4024</v>
      </c>
      <c r="C133" s="34">
        <v>42531.01939814815</v>
      </c>
      <c r="D133" s="34">
        <v>42531.045347222222</v>
      </c>
      <c r="E133" s="6" t="s">
        <v>25</v>
      </c>
      <c r="F133" s="15">
        <f>D133-C133</f>
        <v>2.5949074071832001E-2</v>
      </c>
      <c r="G133" s="10"/>
    </row>
    <row r="134" spans="1:7" x14ac:dyDescent="0.25">
      <c r="A134" s="6"/>
      <c r="B134" s="6"/>
      <c r="C134" s="18"/>
      <c r="D134" s="18"/>
      <c r="E134" s="15"/>
      <c r="F134" s="15"/>
      <c r="G134" s="10"/>
    </row>
    <row r="135" spans="1:7" x14ac:dyDescent="0.25">
      <c r="A135" s="6"/>
      <c r="B135" s="6"/>
      <c r="C135" s="18"/>
      <c r="D135" s="18"/>
      <c r="E135" s="15"/>
      <c r="F135" s="15"/>
      <c r="G135" s="10"/>
    </row>
    <row r="136" spans="1:7" x14ac:dyDescent="0.25">
      <c r="A136" s="6"/>
      <c r="B136" s="6"/>
      <c r="C136" s="18"/>
      <c r="D136" s="18"/>
      <c r="E136" s="15"/>
      <c r="F136" s="15"/>
      <c r="G136" s="10"/>
    </row>
    <row r="137" spans="1:7" x14ac:dyDescent="0.25">
      <c r="A137" s="6"/>
      <c r="B137" s="6"/>
      <c r="C137" s="18"/>
      <c r="D137" s="18"/>
      <c r="E137" s="15"/>
      <c r="F137" s="15"/>
      <c r="G137" s="10"/>
    </row>
    <row r="138" spans="1:7" x14ac:dyDescent="0.25">
      <c r="A138" s="6"/>
      <c r="B138" s="6"/>
      <c r="C138" s="18"/>
      <c r="D138" s="18"/>
      <c r="E138" s="15"/>
      <c r="F138" s="15"/>
      <c r="G138" s="10"/>
    </row>
    <row r="139" spans="1:7" x14ac:dyDescent="0.25">
      <c r="A139" s="6"/>
      <c r="B139" s="6"/>
      <c r="C139" s="18"/>
      <c r="D139" s="18"/>
      <c r="E139" s="15"/>
      <c r="F139" s="15"/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</sheetData>
  <autoFilter ref="A2:G2">
    <sortState ref="A3:G133">
      <sortCondition ref="G2"/>
    </sortState>
  </autoFilter>
  <sortState ref="A3:G136">
    <sortCondition ref="A3:A136"/>
    <sortCondition ref="C3:C136"/>
  </sortState>
  <mergeCells count="2">
    <mergeCell ref="A1:F1"/>
    <mergeCell ref="L3:N3"/>
  </mergeCells>
  <conditionalFormatting sqref="C134:G191 F3:F133">
    <cfRule type="expression" dxfId="320" priority="18">
      <formula>#REF!&gt;#REF!</formula>
    </cfRule>
    <cfRule type="expression" dxfId="319" priority="19">
      <formula>#REF!&gt;0</formula>
    </cfRule>
    <cfRule type="expression" dxfId="318" priority="20">
      <formula>#REF!&gt;0</formula>
    </cfRule>
  </conditionalFormatting>
  <conditionalFormatting sqref="A134:G191 F3:F133">
    <cfRule type="expression" dxfId="317" priority="17">
      <formula>NOT(ISBLANK($G3))</formula>
    </cfRule>
  </conditionalFormatting>
  <conditionalFormatting sqref="A134:B191">
    <cfRule type="expression" dxfId="316" priority="21">
      <formula>$P147&gt;0</formula>
    </cfRule>
    <cfRule type="expression" dxfId="315" priority="22">
      <formula>$O147&gt;0</formula>
    </cfRule>
  </conditionalFormatting>
  <conditionalFormatting sqref="A3:E7 G3:G7">
    <cfRule type="expression" dxfId="314" priority="15">
      <formula>$P3&gt;0</formula>
    </cfRule>
    <cfRule type="expression" dxfId="313" priority="16">
      <formula>$O3&gt;0</formula>
    </cfRule>
  </conditionalFormatting>
  <conditionalFormatting sqref="A8:E9 G8:G9 A11:E11 G11">
    <cfRule type="expression" dxfId="309" priority="913">
      <formula>$P9&gt;0</formula>
    </cfRule>
    <cfRule type="expression" dxfId="308" priority="914">
      <formula>$O9&gt;0</formula>
    </cfRule>
  </conditionalFormatting>
  <conditionalFormatting sqref="A12:E133 G12:G133">
    <cfRule type="expression" dxfId="305" priority="933">
      <formula>$P14&gt;0</formula>
    </cfRule>
    <cfRule type="expression" dxfId="304" priority="934">
      <formula>$O14&gt;0</formula>
    </cfRule>
  </conditionalFormatting>
  <conditionalFormatting sqref="A10:E10 G10">
    <cfRule type="expression" dxfId="301" priority="951">
      <formula>#REF!&gt;0</formula>
    </cfRule>
    <cfRule type="expression" dxfId="300" priority="95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E669C3CB-CFEB-4227-ADBD-F5F26CAD2268}">
            <xm:f>$N147&gt;'[Train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A134:B191</xm:sqref>
        </x14:conditionalFormatting>
        <x14:conditionalFormatting xmlns:xm="http://schemas.microsoft.com/office/excel/2006/main">
          <x14:cfRule type="expression" priority="14" id="{2B57E04E-AC98-4CF7-AA9E-D5AC3272B1C9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</xm:sqref>
        </x14:conditionalFormatting>
        <x14:conditionalFormatting xmlns:xm="http://schemas.microsoft.com/office/excel/2006/main">
          <x14:cfRule type="expression" priority="10" id="{99FEE332-F215-48BD-8791-CAFC840FAD5A}">
            <xm:f>$N3&gt;'[Train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A3:D7 G3:G7</xm:sqref>
        </x14:conditionalFormatting>
        <x14:conditionalFormatting xmlns:xm="http://schemas.microsoft.com/office/excel/2006/main">
          <x14:cfRule type="expression" priority="916" id="{2B57E04E-AC98-4CF7-AA9E-D5AC3272B1C9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E8:E9 E11</xm:sqref>
        </x14:conditionalFormatting>
        <x14:conditionalFormatting xmlns:xm="http://schemas.microsoft.com/office/excel/2006/main">
          <x14:cfRule type="expression" priority="922" id="{99FEE332-F215-48BD-8791-CAFC840FAD5A}">
            <xm:f>$N9&gt;'[Train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A8:D9 G8:G9 A11:D11 G11</xm:sqref>
        </x14:conditionalFormatting>
        <x14:conditionalFormatting xmlns:xm="http://schemas.microsoft.com/office/excel/2006/main">
          <x14:cfRule type="expression" priority="940" id="{2B57E04E-AC98-4CF7-AA9E-D5AC3272B1C9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E12:E133</xm:sqref>
        </x14:conditionalFormatting>
        <x14:conditionalFormatting xmlns:xm="http://schemas.microsoft.com/office/excel/2006/main">
          <x14:cfRule type="expression" priority="942" id="{99FEE332-F215-48BD-8791-CAFC840FAD5A}">
            <xm:f>$N14&gt;'[Train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A12:D133 G12:G133</xm:sqref>
        </x14:conditionalFormatting>
        <x14:conditionalFormatting xmlns:xm="http://schemas.microsoft.com/office/excel/2006/main">
          <x14:cfRule type="expression" priority="963" id="{2B57E04E-AC98-4CF7-AA9E-D5AC3272B1C9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966" id="{99FEE332-F215-48BD-8791-CAFC840FAD5A}">
            <xm:f>#REF!&gt;'[Train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A10:D10 G10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4"/>
  <sheetViews>
    <sheetView zoomScaleNormal="100" workbookViewId="0">
      <selection activeCell="A3" sqref="A3:G12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12" customWidth="1"/>
    <col min="4" max="4" width="19.7109375" style="112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- 2016-06-08</v>
      </c>
      <c r="B1" s="123"/>
      <c r="C1" s="123"/>
      <c r="D1" s="123"/>
      <c r="E1" s="123"/>
      <c r="F1" s="123"/>
    </row>
    <row r="2" spans="1:65" s="111" customFormat="1" ht="69" customHeight="1" thickBot="1" x14ac:dyDescent="0.3">
      <c r="A2" s="8" t="s">
        <v>0</v>
      </c>
      <c r="B2" s="8" t="s">
        <v>11</v>
      </c>
      <c r="C2" s="109" t="s">
        <v>1</v>
      </c>
      <c r="D2" s="109" t="s">
        <v>2</v>
      </c>
      <c r="E2" s="8" t="s">
        <v>12</v>
      </c>
      <c r="F2" s="12" t="s">
        <v>3</v>
      </c>
      <c r="G2" s="8" t="s">
        <v>10</v>
      </c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</row>
    <row r="3" spans="1:65" ht="15.75" thickBot="1" x14ac:dyDescent="0.3">
      <c r="A3" s="13" t="s">
        <v>413</v>
      </c>
      <c r="B3" s="13">
        <v>4026</v>
      </c>
      <c r="C3" s="42">
        <v>42529.582349537035</v>
      </c>
      <c r="D3" s="42">
        <v>42529.600532407407</v>
      </c>
      <c r="E3" s="13" t="s">
        <v>26</v>
      </c>
      <c r="F3" s="16">
        <f>D3-C3</f>
        <v>1.8182870371674653E-2</v>
      </c>
      <c r="G3" s="14" t="s">
        <v>4694</v>
      </c>
      <c r="J3" s="20">
        <v>42529</v>
      </c>
      <c r="K3" s="21"/>
      <c r="L3" s="121" t="s">
        <v>3</v>
      </c>
      <c r="M3" s="121"/>
      <c r="N3" s="122"/>
    </row>
    <row r="4" spans="1:65" ht="15.75" thickBot="1" x14ac:dyDescent="0.3">
      <c r="A4" s="13" t="s">
        <v>373</v>
      </c>
      <c r="B4" s="13">
        <v>4015</v>
      </c>
      <c r="C4" s="42">
        <v>42529.385300925926</v>
      </c>
      <c r="D4" s="42">
        <v>42529.39230324074</v>
      </c>
      <c r="E4" s="13" t="s">
        <v>31</v>
      </c>
      <c r="F4" s="16">
        <f>D4-C4</f>
        <v>7.0023148145992309E-3</v>
      </c>
      <c r="G4" s="14" t="s">
        <v>4253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375</v>
      </c>
      <c r="B5" s="13">
        <v>4028</v>
      </c>
      <c r="C5" s="42">
        <v>42529.368020833332</v>
      </c>
      <c r="D5" s="42">
        <v>42529.393738425926</v>
      </c>
      <c r="E5" s="13" t="s">
        <v>30</v>
      </c>
      <c r="F5" s="16">
        <f>D5-C5</f>
        <v>2.5717592594446614E-2</v>
      </c>
      <c r="G5" s="14" t="s">
        <v>785</v>
      </c>
      <c r="J5" s="22" t="s">
        <v>7</v>
      </c>
      <c r="K5" s="24">
        <f>COUNTA(F3:F968)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380</v>
      </c>
      <c r="B6" s="13">
        <v>4025</v>
      </c>
      <c r="C6" s="42">
        <v>42529.362986111111</v>
      </c>
      <c r="D6" s="42">
        <v>42529.364166666666</v>
      </c>
      <c r="E6" s="13" t="s">
        <v>26</v>
      </c>
      <c r="F6" s="16">
        <f>D6-C6</f>
        <v>1.1805555550381541E-3</v>
      </c>
      <c r="G6" s="14" t="s">
        <v>785</v>
      </c>
      <c r="J6" s="22" t="s">
        <v>15</v>
      </c>
      <c r="K6" s="24">
        <f>K5-K8</f>
        <v>134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399</v>
      </c>
      <c r="B7" s="13">
        <v>4010</v>
      </c>
      <c r="C7" s="42">
        <v>42529.491261574076</v>
      </c>
      <c r="D7" s="42">
        <v>42529.49291666667</v>
      </c>
      <c r="E7" s="13" t="s">
        <v>631</v>
      </c>
      <c r="F7" s="16">
        <f>D7-C7</f>
        <v>1.6550925938645378E-3</v>
      </c>
      <c r="G7" s="14" t="s">
        <v>785</v>
      </c>
      <c r="J7" s="22" t="s">
        <v>9</v>
      </c>
      <c r="K7" s="29">
        <f>K6/K5</f>
        <v>0.93055555555555558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458</v>
      </c>
      <c r="B8" s="13">
        <v>4024</v>
      </c>
      <c r="C8" s="42">
        <v>42529.767395833333</v>
      </c>
      <c r="D8" s="42">
        <v>42529.767858796295</v>
      </c>
      <c r="E8" s="13" t="s">
        <v>25</v>
      </c>
      <c r="F8" s="16">
        <f>D8-C8</f>
        <v>4.6296296204673126E-4</v>
      </c>
      <c r="G8" s="14" t="s">
        <v>785</v>
      </c>
      <c r="J8" s="22" t="s">
        <v>16</v>
      </c>
      <c r="K8" s="24">
        <f>COUNTA(G3:G968)</f>
        <v>10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459</v>
      </c>
      <c r="B9" s="13">
        <v>4023</v>
      </c>
      <c r="C9" s="42">
        <v>42529.807789351849</v>
      </c>
      <c r="D9" s="42">
        <v>42529.809421296297</v>
      </c>
      <c r="E9" s="13" t="s">
        <v>25</v>
      </c>
      <c r="F9" s="16">
        <f>D9-C9</f>
        <v>1.6319444475811906E-3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481</v>
      </c>
      <c r="B10" s="13">
        <v>4015</v>
      </c>
      <c r="C10" s="42">
        <v>42530.036840277775</v>
      </c>
      <c r="D10" s="42">
        <v>42530.037280092591</v>
      </c>
      <c r="E10" s="16" t="s">
        <v>31</v>
      </c>
      <c r="F10" s="15">
        <f>D10-C10</f>
        <v>4.398148157633841E-4</v>
      </c>
      <c r="G10" s="14" t="s">
        <v>785</v>
      </c>
    </row>
    <row r="11" spans="1:65" x14ac:dyDescent="0.25">
      <c r="A11" s="13" t="s">
        <v>421</v>
      </c>
      <c r="B11" s="13">
        <v>4017</v>
      </c>
      <c r="C11" s="42">
        <v>42529.621145833335</v>
      </c>
      <c r="D11" s="42">
        <v>42529.642407407409</v>
      </c>
      <c r="E11" s="13" t="s">
        <v>36</v>
      </c>
      <c r="F11" s="16">
        <f>D11-C11</f>
        <v>2.1261574074742384E-2</v>
      </c>
      <c r="G11" s="14" t="s">
        <v>4695</v>
      </c>
    </row>
    <row r="12" spans="1:65" x14ac:dyDescent="0.25">
      <c r="A12" s="13" t="s">
        <v>438</v>
      </c>
      <c r="B12" s="13">
        <v>4011</v>
      </c>
      <c r="C12" s="42">
        <v>42529.680613425924</v>
      </c>
      <c r="D12" s="42">
        <v>42529.699537037035</v>
      </c>
      <c r="E12" s="13" t="s">
        <v>33</v>
      </c>
      <c r="F12" s="16">
        <f>D12-C12</f>
        <v>1.8923611110949423E-2</v>
      </c>
      <c r="G12" s="14" t="s">
        <v>4696</v>
      </c>
    </row>
    <row r="13" spans="1:65" x14ac:dyDescent="0.25">
      <c r="A13" s="6" t="s">
        <v>340</v>
      </c>
      <c r="B13" s="6">
        <v>4018</v>
      </c>
      <c r="C13" s="34">
        <v>42529.128761574073</v>
      </c>
      <c r="D13" s="34">
        <v>42529.163252314815</v>
      </c>
      <c r="E13" s="6" t="s">
        <v>36</v>
      </c>
      <c r="F13" s="15">
        <f>D13-C13</f>
        <v>3.4490740741603076E-2</v>
      </c>
      <c r="G13" s="10"/>
    </row>
    <row r="14" spans="1:65" x14ac:dyDescent="0.25">
      <c r="A14" s="6" t="s">
        <v>341</v>
      </c>
      <c r="B14" s="6">
        <v>4026</v>
      </c>
      <c r="C14" s="34">
        <v>42529.171770833331</v>
      </c>
      <c r="D14" s="34">
        <v>42529.202893518515</v>
      </c>
      <c r="E14" s="6" t="s">
        <v>26</v>
      </c>
      <c r="F14" s="15">
        <f>D14-C14</f>
        <v>3.1122685184527654E-2</v>
      </c>
      <c r="G14" s="10"/>
    </row>
    <row r="15" spans="1:65" x14ac:dyDescent="0.25">
      <c r="A15" s="6" t="s">
        <v>342</v>
      </c>
      <c r="B15" s="6">
        <v>4011</v>
      </c>
      <c r="C15" s="34">
        <v>42529.152349537035</v>
      </c>
      <c r="D15" s="34">
        <v>42529.185960648145</v>
      </c>
      <c r="E15" s="6" t="s">
        <v>33</v>
      </c>
      <c r="F15" s="15">
        <f>D15-C15</f>
        <v>3.3611111110076308E-2</v>
      </c>
      <c r="G15" s="10"/>
    </row>
    <row r="16" spans="1:65" x14ac:dyDescent="0.25">
      <c r="A16" s="6" t="s">
        <v>343</v>
      </c>
      <c r="B16" s="6">
        <v>4010</v>
      </c>
      <c r="C16" s="34">
        <v>42529.192523148151</v>
      </c>
      <c r="D16" s="34">
        <v>42529.224178240744</v>
      </c>
      <c r="E16" s="6" t="s">
        <v>631</v>
      </c>
      <c r="F16" s="15">
        <f>D16-C16</f>
        <v>3.1655092592700385E-2</v>
      </c>
      <c r="G16" s="10"/>
    </row>
    <row r="17" spans="1:7" x14ac:dyDescent="0.25">
      <c r="A17" s="6" t="s">
        <v>344</v>
      </c>
      <c r="B17" s="6">
        <v>4016</v>
      </c>
      <c r="C17" s="34">
        <v>42529.174930555557</v>
      </c>
      <c r="D17" s="34">
        <v>42529.203634259262</v>
      </c>
      <c r="E17" s="6" t="s">
        <v>31</v>
      </c>
      <c r="F17" s="15">
        <f>D17-C17</f>
        <v>2.8703703705104999E-2</v>
      </c>
      <c r="G17" s="10"/>
    </row>
    <row r="18" spans="1:7" x14ac:dyDescent="0.25">
      <c r="A18" s="6" t="s">
        <v>345</v>
      </c>
      <c r="B18" s="6">
        <v>4023</v>
      </c>
      <c r="C18" s="34">
        <v>42529.215219907404</v>
      </c>
      <c r="D18" s="34">
        <v>42529.245625000003</v>
      </c>
      <c r="E18" s="6" t="s">
        <v>25</v>
      </c>
      <c r="F18" s="15">
        <f>D18-C18</f>
        <v>3.0405092598812189E-2</v>
      </c>
      <c r="G18" s="10"/>
    </row>
    <row r="19" spans="1:7" x14ac:dyDescent="0.25">
      <c r="A19" s="6" t="s">
        <v>346</v>
      </c>
      <c r="B19" s="6">
        <v>4027</v>
      </c>
      <c r="C19" s="34">
        <v>42529.180324074077</v>
      </c>
      <c r="D19" s="34">
        <v>42529.214490740742</v>
      </c>
      <c r="E19" s="6" t="s">
        <v>30</v>
      </c>
      <c r="F19" s="15">
        <f>D19-C19</f>
        <v>3.4166666664532386E-2</v>
      </c>
      <c r="G19" s="10"/>
    </row>
    <row r="20" spans="1:7" x14ac:dyDescent="0.25">
      <c r="A20" s="6" t="s">
        <v>347</v>
      </c>
      <c r="B20" s="6">
        <v>4028</v>
      </c>
      <c r="C20" s="34">
        <v>42529.220648148148</v>
      </c>
      <c r="D20" s="34">
        <v>42529.253854166665</v>
      </c>
      <c r="E20" s="6" t="s">
        <v>30</v>
      </c>
      <c r="F20" s="15">
        <f>D20-C20</f>
        <v>3.3206018517375924E-2</v>
      </c>
      <c r="G20" s="10"/>
    </row>
    <row r="21" spans="1:7" x14ac:dyDescent="0.25">
      <c r="A21" s="6" t="s">
        <v>348</v>
      </c>
      <c r="B21" s="6">
        <v>4020</v>
      </c>
      <c r="C21" s="34">
        <v>42529.193553240744</v>
      </c>
      <c r="D21" s="34">
        <v>42529.224976851852</v>
      </c>
      <c r="E21" s="6" t="s">
        <v>29</v>
      </c>
      <c r="F21" s="15">
        <f>D21-C21</f>
        <v>3.142361110803904E-2</v>
      </c>
      <c r="G21" s="10"/>
    </row>
    <row r="22" spans="1:7" x14ac:dyDescent="0.25">
      <c r="A22" s="6" t="s">
        <v>349</v>
      </c>
      <c r="B22" s="6">
        <v>4019</v>
      </c>
      <c r="C22" s="34">
        <v>42529.233634259261</v>
      </c>
      <c r="D22" s="34">
        <v>42529.264039351852</v>
      </c>
      <c r="E22" s="6" t="s">
        <v>29</v>
      </c>
      <c r="F22" s="15">
        <f>D22-C22</f>
        <v>3.0405092591536231E-2</v>
      </c>
      <c r="G22" s="10"/>
    </row>
    <row r="23" spans="1:7" x14ac:dyDescent="0.25">
      <c r="A23" s="6" t="s">
        <v>350</v>
      </c>
      <c r="B23" s="6">
        <v>4018</v>
      </c>
      <c r="C23" s="34">
        <v>42529.206747685188</v>
      </c>
      <c r="D23" s="34">
        <v>42529.233877314815</v>
      </c>
      <c r="E23" s="6" t="s">
        <v>36</v>
      </c>
      <c r="F23" s="15">
        <f>D23-C23</f>
        <v>2.7129629626870155E-2</v>
      </c>
      <c r="G23" s="10"/>
    </row>
    <row r="24" spans="1:7" x14ac:dyDescent="0.25">
      <c r="A24" s="6" t="s">
        <v>351</v>
      </c>
      <c r="B24" s="6">
        <v>4017</v>
      </c>
      <c r="C24" s="34">
        <v>42529.235868055555</v>
      </c>
      <c r="D24" s="34">
        <v>42529.273668981485</v>
      </c>
      <c r="E24" s="6" t="s">
        <v>36</v>
      </c>
      <c r="F24" s="15">
        <f>D24-C24</f>
        <v>3.7800925929332152E-2</v>
      </c>
      <c r="G24" s="10"/>
    </row>
    <row r="25" spans="1:7" x14ac:dyDescent="0.25">
      <c r="A25" s="6" t="s">
        <v>352</v>
      </c>
      <c r="B25" s="6">
        <v>4025</v>
      </c>
      <c r="C25" s="34">
        <v>42529.211550925924</v>
      </c>
      <c r="D25" s="34">
        <v>42529.244791666664</v>
      </c>
      <c r="E25" s="6" t="s">
        <v>26</v>
      </c>
      <c r="F25" s="15">
        <f>D25-C25</f>
        <v>3.3240740740438923E-2</v>
      </c>
      <c r="G25" s="10"/>
    </row>
    <row r="26" spans="1:7" x14ac:dyDescent="0.25">
      <c r="A26" s="6" t="s">
        <v>353</v>
      </c>
      <c r="B26" s="6">
        <v>4026</v>
      </c>
      <c r="C26" s="34">
        <v>42529.254826388889</v>
      </c>
      <c r="D26" s="34">
        <v>42529.284097222226</v>
      </c>
      <c r="E26" s="6" t="s">
        <v>26</v>
      </c>
      <c r="F26" s="15">
        <f>D26-C26</f>
        <v>2.9270833336340729E-2</v>
      </c>
      <c r="G26" s="10"/>
    </row>
    <row r="27" spans="1:7" x14ac:dyDescent="0.25">
      <c r="A27" s="6" t="s">
        <v>354</v>
      </c>
      <c r="B27" s="6">
        <v>4011</v>
      </c>
      <c r="C27" s="34">
        <v>42529.228842592594</v>
      </c>
      <c r="D27" s="34">
        <v>42529.255150462966</v>
      </c>
      <c r="E27" s="6" t="s">
        <v>33</v>
      </c>
      <c r="F27" s="15">
        <f>D27-C27</f>
        <v>2.6307870371965691E-2</v>
      </c>
      <c r="G27" s="10"/>
    </row>
    <row r="28" spans="1:7" x14ac:dyDescent="0.25">
      <c r="A28" s="6" t="s">
        <v>355</v>
      </c>
      <c r="B28" s="6">
        <v>4012</v>
      </c>
      <c r="C28" s="34">
        <v>42529.263067129628</v>
      </c>
      <c r="D28" s="34">
        <v>42529.296030092592</v>
      </c>
      <c r="E28" s="6" t="s">
        <v>33</v>
      </c>
      <c r="F28" s="15">
        <f>D28-C28</f>
        <v>3.2962962963210884E-2</v>
      </c>
      <c r="G28" s="10"/>
    </row>
    <row r="29" spans="1:7" x14ac:dyDescent="0.25">
      <c r="A29" s="6" t="s">
        <v>356</v>
      </c>
      <c r="B29" s="6">
        <v>4009</v>
      </c>
      <c r="C29" s="34">
        <v>42529.23337962963</v>
      </c>
      <c r="D29" s="34">
        <v>42529.265277777777</v>
      </c>
      <c r="E29" s="6" t="s">
        <v>631</v>
      </c>
      <c r="F29" s="15">
        <f>D29-C29</f>
        <v>3.1898148146865424E-2</v>
      </c>
      <c r="G29" s="10"/>
    </row>
    <row r="30" spans="1:7" x14ac:dyDescent="0.25">
      <c r="A30" s="6" t="s">
        <v>357</v>
      </c>
      <c r="B30" s="6">
        <v>4010</v>
      </c>
      <c r="C30" s="34">
        <v>42529.277569444443</v>
      </c>
      <c r="D30" s="34">
        <v>42529.307106481479</v>
      </c>
      <c r="E30" s="6" t="s">
        <v>631</v>
      </c>
      <c r="F30" s="15">
        <f>D30-C30</f>
        <v>2.9537037036789116E-2</v>
      </c>
      <c r="G30" s="10"/>
    </row>
    <row r="31" spans="1:7" x14ac:dyDescent="0.25">
      <c r="A31" s="6" t="s">
        <v>358</v>
      </c>
      <c r="B31" s="6">
        <v>4016</v>
      </c>
      <c r="C31" s="34">
        <v>42529.2499537037</v>
      </c>
      <c r="D31" s="34">
        <v>42529.275891203702</v>
      </c>
      <c r="E31" s="6" t="s">
        <v>31</v>
      </c>
      <c r="F31" s="15">
        <f>D31-C31</f>
        <v>2.5937500002328306E-2</v>
      </c>
      <c r="G31" s="10"/>
    </row>
    <row r="32" spans="1:7" x14ac:dyDescent="0.25">
      <c r="A32" s="6" t="s">
        <v>359</v>
      </c>
      <c r="B32" s="6">
        <v>4015</v>
      </c>
      <c r="C32" s="34">
        <v>42529.288252314815</v>
      </c>
      <c r="D32" s="34">
        <v>42529.317037037035</v>
      </c>
      <c r="E32" s="6" t="s">
        <v>31</v>
      </c>
      <c r="F32" s="15">
        <f>D32-C32</f>
        <v>2.8784722220734693E-2</v>
      </c>
      <c r="G32" s="10"/>
    </row>
    <row r="33" spans="1:7" x14ac:dyDescent="0.25">
      <c r="A33" s="6" t="s">
        <v>360</v>
      </c>
      <c r="B33" s="6">
        <v>4027</v>
      </c>
      <c r="C33" s="34">
        <v>42529.256886574076</v>
      </c>
      <c r="D33" s="34">
        <v>42529.286087962966</v>
      </c>
      <c r="E33" s="6" t="s">
        <v>30</v>
      </c>
      <c r="F33" s="15">
        <f>D33-C33</f>
        <v>2.920138889021473E-2</v>
      </c>
      <c r="G33" s="10"/>
    </row>
    <row r="34" spans="1:7" x14ac:dyDescent="0.25">
      <c r="A34" s="6" t="s">
        <v>361</v>
      </c>
      <c r="B34" s="6">
        <v>4028</v>
      </c>
      <c r="C34" s="34">
        <v>42529.294363425928</v>
      </c>
      <c r="D34" s="34">
        <v>42529.327048611114</v>
      </c>
      <c r="E34" s="6" t="s">
        <v>30</v>
      </c>
      <c r="F34" s="15">
        <f>D34-C34</f>
        <v>3.2685185185982846E-2</v>
      </c>
      <c r="G34" s="10"/>
    </row>
    <row r="35" spans="1:7" x14ac:dyDescent="0.25">
      <c r="A35" s="6" t="s">
        <v>362</v>
      </c>
      <c r="B35" s="6">
        <v>4020</v>
      </c>
      <c r="C35" s="34">
        <v>42529.267141203702</v>
      </c>
      <c r="D35" s="34">
        <v>42529.296782407408</v>
      </c>
      <c r="E35" s="6" t="s">
        <v>29</v>
      </c>
      <c r="F35" s="15">
        <f>D35-C35</f>
        <v>2.9641203705978114E-2</v>
      </c>
      <c r="G35" s="10"/>
    </row>
    <row r="36" spans="1:7" x14ac:dyDescent="0.25">
      <c r="A36" s="6" t="s">
        <v>363</v>
      </c>
      <c r="B36" s="6">
        <v>4019</v>
      </c>
      <c r="C36" s="34">
        <v>42529.304432870369</v>
      </c>
      <c r="D36" s="34">
        <v>42529.33730324074</v>
      </c>
      <c r="E36" s="6" t="s">
        <v>29</v>
      </c>
      <c r="F36" s="15">
        <f>D36-C36</f>
        <v>3.2870370370801538E-2</v>
      </c>
      <c r="G36" s="10"/>
    </row>
    <row r="37" spans="1:7" x14ac:dyDescent="0.25">
      <c r="A37" s="6" t="s">
        <v>364</v>
      </c>
      <c r="B37" s="6">
        <v>4018</v>
      </c>
      <c r="C37" s="34">
        <v>42529.276134259257</v>
      </c>
      <c r="D37" s="34">
        <v>42529.307210648149</v>
      </c>
      <c r="E37" s="6" t="s">
        <v>36</v>
      </c>
      <c r="F37" s="15">
        <f>D37-C37</f>
        <v>3.107638889196096E-2</v>
      </c>
      <c r="G37" s="10"/>
    </row>
    <row r="38" spans="1:7" x14ac:dyDescent="0.25">
      <c r="A38" s="6" t="s">
        <v>365</v>
      </c>
      <c r="B38" s="6">
        <v>4017</v>
      </c>
      <c r="C38" s="34">
        <v>42529.309548611112</v>
      </c>
      <c r="D38" s="34">
        <v>42529.347939814812</v>
      </c>
      <c r="E38" s="6" t="s">
        <v>36</v>
      </c>
      <c r="F38" s="15">
        <f>D38-C38</f>
        <v>3.8391203699575271E-2</v>
      </c>
      <c r="G38" s="10"/>
    </row>
    <row r="39" spans="1:7" x14ac:dyDescent="0.25">
      <c r="A39" s="6" t="s">
        <v>366</v>
      </c>
      <c r="B39" s="6">
        <v>4025</v>
      </c>
      <c r="C39" s="34">
        <v>42529.289305555554</v>
      </c>
      <c r="D39" s="34">
        <v>42529.31763888889</v>
      </c>
      <c r="E39" s="6" t="s">
        <v>26</v>
      </c>
      <c r="F39" s="15">
        <f>D39-C39</f>
        <v>2.8333333335467614E-2</v>
      </c>
      <c r="G39" s="10"/>
    </row>
    <row r="40" spans="1:7" x14ac:dyDescent="0.25">
      <c r="A40" s="6" t="s">
        <v>367</v>
      </c>
      <c r="B40" s="6">
        <v>4026</v>
      </c>
      <c r="C40" s="34">
        <v>42529.327175925922</v>
      </c>
      <c r="D40" s="34">
        <v>42529.358541666668</v>
      </c>
      <c r="E40" s="6" t="s">
        <v>26</v>
      </c>
      <c r="F40" s="15">
        <f>D40-C40</f>
        <v>3.1365740745968651E-2</v>
      </c>
      <c r="G40" s="10"/>
    </row>
    <row r="41" spans="1:7" x14ac:dyDescent="0.25">
      <c r="A41" s="6" t="s">
        <v>368</v>
      </c>
      <c r="B41" s="6">
        <v>4011</v>
      </c>
      <c r="C41" s="34">
        <v>42529.302199074074</v>
      </c>
      <c r="D41" s="34">
        <v>42529.327349537038</v>
      </c>
      <c r="E41" s="6" t="s">
        <v>33</v>
      </c>
      <c r="F41" s="15">
        <f>D41-C41</f>
        <v>2.5150462963210884E-2</v>
      </c>
      <c r="G41" s="10"/>
    </row>
    <row r="42" spans="1:7" x14ac:dyDescent="0.25">
      <c r="A42" s="6" t="s">
        <v>369</v>
      </c>
      <c r="B42" s="6">
        <v>4012</v>
      </c>
      <c r="C42" s="34">
        <v>42529.338067129633</v>
      </c>
      <c r="D42" s="34">
        <v>42529.368090277778</v>
      </c>
      <c r="E42" s="6" t="s">
        <v>33</v>
      </c>
      <c r="F42" s="15">
        <f>D42-C42</f>
        <v>3.0023148145119194E-2</v>
      </c>
      <c r="G42" s="10"/>
    </row>
    <row r="43" spans="1:7" x14ac:dyDescent="0.25">
      <c r="A43" s="6" t="s">
        <v>370</v>
      </c>
      <c r="B43" s="6">
        <v>4009</v>
      </c>
      <c r="C43" s="34">
        <v>42529.311863425923</v>
      </c>
      <c r="D43" s="34">
        <v>42529.340439814812</v>
      </c>
      <c r="E43" s="6" t="s">
        <v>631</v>
      </c>
      <c r="F43" s="15">
        <f>D43-C43</f>
        <v>2.8576388889632653E-2</v>
      </c>
      <c r="G43" s="10"/>
    </row>
    <row r="44" spans="1:7" x14ac:dyDescent="0.25">
      <c r="A44" s="6" t="s">
        <v>371</v>
      </c>
      <c r="B44" s="6">
        <v>4010</v>
      </c>
      <c r="C44" s="34">
        <v>42529.350532407407</v>
      </c>
      <c r="D44" s="34">
        <v>42529.381747685184</v>
      </c>
      <c r="E44" s="6" t="s">
        <v>631</v>
      </c>
      <c r="F44" s="15">
        <f>D44-C44</f>
        <v>3.1215277776937E-2</v>
      </c>
      <c r="G44" s="10"/>
    </row>
    <row r="45" spans="1:7" x14ac:dyDescent="0.25">
      <c r="A45" s="6" t="s">
        <v>372</v>
      </c>
      <c r="B45" s="6">
        <v>4016</v>
      </c>
      <c r="C45" s="34">
        <v>42529.320625</v>
      </c>
      <c r="D45" s="34">
        <v>42529.348483796297</v>
      </c>
      <c r="E45" s="6" t="s">
        <v>31</v>
      </c>
      <c r="F45" s="15">
        <f>D45-C45</f>
        <v>2.7858796296641231E-2</v>
      </c>
      <c r="G45" s="10"/>
    </row>
    <row r="46" spans="1:7" x14ac:dyDescent="0.25">
      <c r="A46" s="6" t="s">
        <v>374</v>
      </c>
      <c r="B46" s="6">
        <v>4027</v>
      </c>
      <c r="C46" s="34">
        <v>42529.330555555556</v>
      </c>
      <c r="D46" s="34">
        <v>42529.359016203707</v>
      </c>
      <c r="E46" s="6" t="s">
        <v>30</v>
      </c>
      <c r="F46" s="15">
        <f>D46-C46</f>
        <v>2.846064815093996E-2</v>
      </c>
      <c r="G46" s="10"/>
    </row>
    <row r="47" spans="1:7" x14ac:dyDescent="0.25">
      <c r="A47" s="6" t="s">
        <v>376</v>
      </c>
      <c r="B47" s="6">
        <v>4020</v>
      </c>
      <c r="C47" s="34">
        <v>42529.340729166666</v>
      </c>
      <c r="D47" s="34">
        <v>42529.369074074071</v>
      </c>
      <c r="E47" s="6" t="s">
        <v>29</v>
      </c>
      <c r="F47" s="15">
        <f>D47-C47</f>
        <v>2.8344907404971309E-2</v>
      </c>
      <c r="G47" s="10"/>
    </row>
    <row r="48" spans="1:7" x14ac:dyDescent="0.25">
      <c r="A48" s="6" t="s">
        <v>377</v>
      </c>
      <c r="B48" s="6">
        <v>4019</v>
      </c>
      <c r="C48" s="34">
        <v>42529.377175925925</v>
      </c>
      <c r="D48" s="34">
        <v>42529.411562499998</v>
      </c>
      <c r="E48" s="6" t="s">
        <v>29</v>
      </c>
      <c r="F48" s="15">
        <f>D48-C48</f>
        <v>3.4386574072414078E-2</v>
      </c>
      <c r="G48" s="10"/>
    </row>
    <row r="49" spans="1:7" x14ac:dyDescent="0.25">
      <c r="A49" s="6" t="s">
        <v>378</v>
      </c>
      <c r="B49" s="6">
        <v>4018</v>
      </c>
      <c r="C49" s="34">
        <v>42529.353275462963</v>
      </c>
      <c r="D49" s="34">
        <v>42529.381273148145</v>
      </c>
      <c r="E49" s="6" t="s">
        <v>36</v>
      </c>
      <c r="F49" s="15">
        <f>D49-C49</f>
        <v>2.7997685181617271E-2</v>
      </c>
      <c r="G49" s="10"/>
    </row>
    <row r="50" spans="1:7" x14ac:dyDescent="0.25">
      <c r="A50" s="6" t="s">
        <v>379</v>
      </c>
      <c r="B50" s="6">
        <v>4017</v>
      </c>
      <c r="C50" s="34">
        <v>42529.390034722222</v>
      </c>
      <c r="D50" s="34">
        <v>42529.421238425923</v>
      </c>
      <c r="E50" s="6" t="s">
        <v>36</v>
      </c>
      <c r="F50" s="15">
        <f>D50-C50</f>
        <v>3.1203703700157348E-2</v>
      </c>
      <c r="G50" s="10"/>
    </row>
    <row r="51" spans="1:7" x14ac:dyDescent="0.25">
      <c r="A51" s="6" t="s">
        <v>381</v>
      </c>
      <c r="B51" s="6">
        <v>4026</v>
      </c>
      <c r="C51" s="34">
        <v>42529.400324074071</v>
      </c>
      <c r="D51" s="34">
        <v>42529.433032407411</v>
      </c>
      <c r="E51" s="6" t="s">
        <v>26</v>
      </c>
      <c r="F51" s="15">
        <f>D51-C51</f>
        <v>3.270833333954215E-2</v>
      </c>
      <c r="G51" s="10"/>
    </row>
    <row r="52" spans="1:7" x14ac:dyDescent="0.25">
      <c r="A52" s="6" t="s">
        <v>382</v>
      </c>
      <c r="B52" s="6">
        <v>4011</v>
      </c>
      <c r="C52" s="34">
        <v>42529.371736111112</v>
      </c>
      <c r="D52" s="34">
        <v>42529.402881944443</v>
      </c>
      <c r="E52" s="6" t="s">
        <v>33</v>
      </c>
      <c r="F52" s="15">
        <f>D52-C52</f>
        <v>3.1145833330811001E-2</v>
      </c>
      <c r="G52" s="10"/>
    </row>
    <row r="53" spans="1:7" x14ac:dyDescent="0.25">
      <c r="A53" s="6" t="s">
        <v>383</v>
      </c>
      <c r="B53" s="6">
        <v>4012</v>
      </c>
      <c r="C53" s="34">
        <v>42529.407094907408</v>
      </c>
      <c r="D53" s="34">
        <v>42529.44321759259</v>
      </c>
      <c r="E53" s="6" t="s">
        <v>33</v>
      </c>
      <c r="F53" s="15">
        <f>D53-C53</f>
        <v>3.6122685181908309E-2</v>
      </c>
      <c r="G53" s="10"/>
    </row>
    <row r="54" spans="1:7" x14ac:dyDescent="0.25">
      <c r="A54" s="6" t="s">
        <v>384</v>
      </c>
      <c r="B54" s="6">
        <v>4009</v>
      </c>
      <c r="C54" s="34">
        <v>42529.384016203701</v>
      </c>
      <c r="D54" s="34">
        <v>42529.412939814814</v>
      </c>
      <c r="E54" s="6" t="s">
        <v>631</v>
      </c>
      <c r="F54" s="15">
        <f>D54-C54</f>
        <v>2.8923611112986691E-2</v>
      </c>
      <c r="G54" s="10"/>
    </row>
    <row r="55" spans="1:7" x14ac:dyDescent="0.25">
      <c r="A55" s="6" t="s">
        <v>385</v>
      </c>
      <c r="B55" s="6">
        <v>4010</v>
      </c>
      <c r="C55" s="34">
        <v>42529.423576388886</v>
      </c>
      <c r="D55" s="34">
        <v>42529.452430555553</v>
      </c>
      <c r="E55" s="6" t="s">
        <v>631</v>
      </c>
      <c r="F55" s="15">
        <f>D55-C55</f>
        <v>2.8854166666860692E-2</v>
      </c>
      <c r="G55" s="10"/>
    </row>
    <row r="56" spans="1:7" x14ac:dyDescent="0.25">
      <c r="A56" s="6" t="s">
        <v>386</v>
      </c>
      <c r="B56" s="6">
        <v>4016</v>
      </c>
      <c r="C56" s="34">
        <v>42529.394918981481</v>
      </c>
      <c r="D56" s="34">
        <v>42529.422430555554</v>
      </c>
      <c r="E56" s="6" t="s">
        <v>31</v>
      </c>
      <c r="F56" s="15">
        <f>D56-C56</f>
        <v>2.7511574073287193E-2</v>
      </c>
      <c r="G56" s="10"/>
    </row>
    <row r="57" spans="1:7" x14ac:dyDescent="0.25">
      <c r="A57" s="6" t="s">
        <v>387</v>
      </c>
      <c r="B57" s="6">
        <v>4015</v>
      </c>
      <c r="C57" s="34">
        <v>42529.429976851854</v>
      </c>
      <c r="D57" s="34">
        <v>42529.462233796294</v>
      </c>
      <c r="E57" s="6" t="s">
        <v>31</v>
      </c>
      <c r="F57" s="15">
        <f>D57-C57</f>
        <v>3.2256944439723156E-2</v>
      </c>
      <c r="G57" s="10"/>
    </row>
    <row r="58" spans="1:7" x14ac:dyDescent="0.25">
      <c r="A58" s="6" t="s">
        <v>388</v>
      </c>
      <c r="B58" s="6">
        <v>4024</v>
      </c>
      <c r="C58" s="34">
        <v>42529.411643518521</v>
      </c>
      <c r="D58" s="34">
        <v>42529.440416666665</v>
      </c>
      <c r="E58" s="6" t="s">
        <v>25</v>
      </c>
      <c r="F58" s="15">
        <f>D58-C58</f>
        <v>2.8773148143955041E-2</v>
      </c>
      <c r="G58" s="10"/>
    </row>
    <row r="59" spans="1:7" x14ac:dyDescent="0.25">
      <c r="A59" s="6" t="s">
        <v>389</v>
      </c>
      <c r="B59" s="6">
        <v>4023</v>
      </c>
      <c r="C59" s="34">
        <v>42529.444224537037</v>
      </c>
      <c r="D59" s="34">
        <v>42529.472210648149</v>
      </c>
      <c r="E59" s="6" t="s">
        <v>25</v>
      </c>
      <c r="F59" s="15">
        <f>D59-C59</f>
        <v>2.7986111112113576E-2</v>
      </c>
      <c r="G59" s="10"/>
    </row>
    <row r="60" spans="1:7" x14ac:dyDescent="0.25">
      <c r="A60" s="6" t="s">
        <v>390</v>
      </c>
      <c r="B60" s="6">
        <v>4020</v>
      </c>
      <c r="C60" s="34">
        <v>42529.414537037039</v>
      </c>
      <c r="D60" s="34">
        <v>42529.442280092589</v>
      </c>
      <c r="E60" s="6" t="s">
        <v>29</v>
      </c>
      <c r="F60" s="15">
        <f>D60-C60</f>
        <v>2.774305555067258E-2</v>
      </c>
      <c r="G60" s="10"/>
    </row>
    <row r="61" spans="1:7" x14ac:dyDescent="0.25">
      <c r="A61" s="6" t="s">
        <v>391</v>
      </c>
      <c r="B61" s="6">
        <v>4019</v>
      </c>
      <c r="C61" s="34">
        <v>42529.451284722221</v>
      </c>
      <c r="D61" s="34">
        <v>42529.484282407408</v>
      </c>
      <c r="E61" s="6" t="s">
        <v>29</v>
      </c>
      <c r="F61" s="15">
        <f>D61-C61</f>
        <v>3.2997685186273884E-2</v>
      </c>
      <c r="G61" s="10"/>
    </row>
    <row r="62" spans="1:7" x14ac:dyDescent="0.25">
      <c r="A62" s="6" t="s">
        <v>392</v>
      </c>
      <c r="B62" s="6">
        <v>4018</v>
      </c>
      <c r="C62" s="34">
        <v>42529.425706018519</v>
      </c>
      <c r="D62" s="34">
        <v>42529.452499999999</v>
      </c>
      <c r="E62" s="6" t="s">
        <v>36</v>
      </c>
      <c r="F62" s="15">
        <f>D62-C62</f>
        <v>2.679398148029577E-2</v>
      </c>
      <c r="G62" s="10"/>
    </row>
    <row r="63" spans="1:7" x14ac:dyDescent="0.25">
      <c r="A63" s="6" t="s">
        <v>393</v>
      </c>
      <c r="B63" s="6">
        <v>4017</v>
      </c>
      <c r="C63" s="34">
        <v>42529.461331018516</v>
      </c>
      <c r="D63" s="34">
        <v>42529.497152777774</v>
      </c>
      <c r="E63" s="6" t="s">
        <v>36</v>
      </c>
      <c r="F63" s="15">
        <f>D63-C63</f>
        <v>3.5821759258396924E-2</v>
      </c>
      <c r="G63" s="10"/>
    </row>
    <row r="64" spans="1:7" x14ac:dyDescent="0.25">
      <c r="A64" s="6" t="s">
        <v>394</v>
      </c>
      <c r="B64" s="6">
        <v>4040</v>
      </c>
      <c r="C64" s="34">
        <v>42529.433541666665</v>
      </c>
      <c r="D64" s="34">
        <v>42529.462743055556</v>
      </c>
      <c r="E64" s="6" t="s">
        <v>37</v>
      </c>
      <c r="F64" s="15">
        <f>D64-C64</f>
        <v>2.920138889021473E-2</v>
      </c>
      <c r="G64" s="10"/>
    </row>
    <row r="65" spans="1:7" x14ac:dyDescent="0.25">
      <c r="A65" s="6" t="s">
        <v>395</v>
      </c>
      <c r="B65" s="6">
        <v>4039</v>
      </c>
      <c r="C65" s="34">
        <v>42529.465474537035</v>
      </c>
      <c r="D65" s="34">
        <v>42529.506527777776</v>
      </c>
      <c r="E65" s="6" t="s">
        <v>37</v>
      </c>
      <c r="F65" s="15">
        <f>D65-C65</f>
        <v>4.1053240740438923E-2</v>
      </c>
      <c r="G65" s="10"/>
    </row>
    <row r="66" spans="1:7" x14ac:dyDescent="0.25">
      <c r="A66" s="6" t="s">
        <v>396</v>
      </c>
      <c r="B66" s="6">
        <v>4011</v>
      </c>
      <c r="C66" s="34">
        <v>42529.447048611109</v>
      </c>
      <c r="D66" s="34">
        <v>42529.474236111113</v>
      </c>
      <c r="E66" s="6" t="s">
        <v>33</v>
      </c>
      <c r="F66" s="15">
        <f>D66-C66</f>
        <v>2.718750000349246E-2</v>
      </c>
      <c r="G66" s="10"/>
    </row>
    <row r="67" spans="1:7" x14ac:dyDescent="0.25">
      <c r="A67" s="6" t="s">
        <v>397</v>
      </c>
      <c r="B67" s="6">
        <v>4012</v>
      </c>
      <c r="C67" s="34">
        <v>42529.481030092589</v>
      </c>
      <c r="D67" s="34">
        <v>42529.515462962961</v>
      </c>
      <c r="E67" s="6" t="s">
        <v>33</v>
      </c>
      <c r="F67" s="15">
        <f>D67-C67</f>
        <v>3.443287037225673E-2</v>
      </c>
      <c r="G67" s="10"/>
    </row>
    <row r="68" spans="1:7" x14ac:dyDescent="0.25">
      <c r="A68" s="6" t="s">
        <v>398</v>
      </c>
      <c r="B68" s="6">
        <v>4009</v>
      </c>
      <c r="C68" s="34">
        <v>42529.458437499998</v>
      </c>
      <c r="D68" s="34">
        <v>42529.483703703707</v>
      </c>
      <c r="E68" s="6" t="s">
        <v>631</v>
      </c>
      <c r="F68" s="15">
        <f>D68-C68</f>
        <v>2.5266203709179536E-2</v>
      </c>
      <c r="G68" s="10"/>
    </row>
    <row r="69" spans="1:7" x14ac:dyDescent="0.25">
      <c r="A69" s="6" t="s">
        <v>400</v>
      </c>
      <c r="B69" s="6">
        <v>4016</v>
      </c>
      <c r="C69" s="34">
        <v>42529.468263888892</v>
      </c>
      <c r="D69" s="34">
        <v>42529.500439814816</v>
      </c>
      <c r="E69" s="6" t="s">
        <v>31</v>
      </c>
      <c r="F69" s="15">
        <f>D69-C69</f>
        <v>3.2175925924093463E-2</v>
      </c>
      <c r="G69" s="10"/>
    </row>
    <row r="70" spans="1:7" x14ac:dyDescent="0.25">
      <c r="A70" s="6" t="s">
        <v>401</v>
      </c>
      <c r="B70" s="6">
        <v>4015</v>
      </c>
      <c r="C70" s="34">
        <v>42529.506597222222</v>
      </c>
      <c r="D70" s="34">
        <v>42529.539571759262</v>
      </c>
      <c r="E70" s="6" t="s">
        <v>31</v>
      </c>
      <c r="F70" s="15">
        <f>D70-C70</f>
        <v>3.2974537039990537E-2</v>
      </c>
      <c r="G70" s="10"/>
    </row>
    <row r="71" spans="1:7" x14ac:dyDescent="0.25">
      <c r="A71" s="6" t="s">
        <v>402</v>
      </c>
      <c r="B71" s="6">
        <v>4024</v>
      </c>
      <c r="C71" s="34">
        <v>42529.479131944441</v>
      </c>
      <c r="D71" s="34">
        <v>42529.507453703707</v>
      </c>
      <c r="E71" s="6" t="s">
        <v>25</v>
      </c>
      <c r="F71" s="15">
        <f>D71-C71</f>
        <v>2.8321759265963919E-2</v>
      </c>
      <c r="G71" s="10"/>
    </row>
    <row r="72" spans="1:7" x14ac:dyDescent="0.25">
      <c r="A72" s="6" t="s">
        <v>403</v>
      </c>
      <c r="B72" s="6">
        <v>4023</v>
      </c>
      <c r="C72" s="34">
        <v>42529.513344907406</v>
      </c>
      <c r="D72" s="34">
        <v>42529.545856481483</v>
      </c>
      <c r="E72" s="6" t="s">
        <v>25</v>
      </c>
      <c r="F72" s="15">
        <f>D72-C72</f>
        <v>3.2511574077943806E-2</v>
      </c>
      <c r="G72" s="10"/>
    </row>
    <row r="73" spans="1:7" x14ac:dyDescent="0.25">
      <c r="A73" s="6" t="s">
        <v>404</v>
      </c>
      <c r="B73" s="6">
        <v>4020</v>
      </c>
      <c r="C73" s="34">
        <v>42529.488275462965</v>
      </c>
      <c r="D73" s="34">
        <v>42529.517418981479</v>
      </c>
      <c r="E73" s="6" t="s">
        <v>29</v>
      </c>
      <c r="F73" s="15">
        <f>D73-C73</f>
        <v>2.9143518513592426E-2</v>
      </c>
      <c r="G73" s="10"/>
    </row>
    <row r="74" spans="1:7" x14ac:dyDescent="0.25">
      <c r="A74" s="6" t="s">
        <v>405</v>
      </c>
      <c r="B74" s="6">
        <v>4019</v>
      </c>
      <c r="C74" s="34">
        <v>42529.525081018517</v>
      </c>
      <c r="D74" s="34">
        <v>42529.558530092596</v>
      </c>
      <c r="E74" s="6" t="s">
        <v>29</v>
      </c>
      <c r="F74" s="15">
        <f>D74-C74</f>
        <v>3.3449074078816921E-2</v>
      </c>
      <c r="G74" s="10"/>
    </row>
    <row r="75" spans="1:7" x14ac:dyDescent="0.25">
      <c r="A75" s="6" t="s">
        <v>406</v>
      </c>
      <c r="B75" s="6">
        <v>4018</v>
      </c>
      <c r="C75" s="34">
        <v>42529.501458333332</v>
      </c>
      <c r="D75" s="34">
        <v>42529.532696759263</v>
      </c>
      <c r="E75" s="6" t="s">
        <v>36</v>
      </c>
      <c r="F75" s="15">
        <f>D75-C75</f>
        <v>3.1238425930496305E-2</v>
      </c>
      <c r="G75" s="10"/>
    </row>
    <row r="76" spans="1:7" x14ac:dyDescent="0.25">
      <c r="A76" s="6" t="s">
        <v>407</v>
      </c>
      <c r="B76" s="6">
        <v>4017</v>
      </c>
      <c r="C76" s="34">
        <v>42529.535740740743</v>
      </c>
      <c r="D76" s="34">
        <v>42529.572175925925</v>
      </c>
      <c r="E76" s="6" t="s">
        <v>36</v>
      </c>
      <c r="F76" s="15">
        <f>D76-C76</f>
        <v>3.6435185182199348E-2</v>
      </c>
      <c r="G76" s="10"/>
    </row>
    <row r="77" spans="1:7" x14ac:dyDescent="0.25">
      <c r="A77" s="6" t="s">
        <v>408</v>
      </c>
      <c r="B77" s="6">
        <v>4027</v>
      </c>
      <c r="C77" s="34">
        <v>42529.511087962965</v>
      </c>
      <c r="D77" s="34">
        <v>42529.543379629627</v>
      </c>
      <c r="E77" s="6" t="s">
        <v>30</v>
      </c>
      <c r="F77" s="15">
        <f>D77-C77</f>
        <v>3.2291666662786156E-2</v>
      </c>
      <c r="G77" s="10"/>
    </row>
    <row r="78" spans="1:7" x14ac:dyDescent="0.25">
      <c r="A78" s="6" t="s">
        <v>409</v>
      </c>
      <c r="B78" s="6">
        <v>4028</v>
      </c>
      <c r="C78" s="34">
        <v>42529.547881944447</v>
      </c>
      <c r="D78" s="34">
        <v>42529.579155092593</v>
      </c>
      <c r="E78" s="6" t="s">
        <v>30</v>
      </c>
      <c r="F78" s="15">
        <f>D78-C78</f>
        <v>3.1273148146283347E-2</v>
      </c>
      <c r="G78" s="10"/>
    </row>
    <row r="79" spans="1:7" x14ac:dyDescent="0.25">
      <c r="A79" s="6" t="s">
        <v>410</v>
      </c>
      <c r="B79" s="6">
        <v>4011</v>
      </c>
      <c r="C79" s="34">
        <v>42529.518437500003</v>
      </c>
      <c r="D79" s="34">
        <v>42529.547094907408</v>
      </c>
      <c r="E79" s="6" t="s">
        <v>33</v>
      </c>
      <c r="F79" s="15">
        <f>D79-C79</f>
        <v>2.8657407405262347E-2</v>
      </c>
      <c r="G79" s="10"/>
    </row>
    <row r="80" spans="1:7" x14ac:dyDescent="0.25">
      <c r="A80" s="6" t="s">
        <v>411</v>
      </c>
      <c r="B80" s="6">
        <v>4012</v>
      </c>
      <c r="C80" s="34">
        <v>42529.555578703701</v>
      </c>
      <c r="D80" s="34">
        <v>42529.589039351849</v>
      </c>
      <c r="E80" s="6" t="s">
        <v>33</v>
      </c>
      <c r="F80" s="15">
        <f>D80-C80</f>
        <v>3.3460648148320615E-2</v>
      </c>
      <c r="G80" s="10"/>
    </row>
    <row r="81" spans="1:7" x14ac:dyDescent="0.25">
      <c r="A81" s="6" t="s">
        <v>412</v>
      </c>
      <c r="B81" s="6">
        <v>4025</v>
      </c>
      <c r="C81" s="34">
        <v>42529.528460648151</v>
      </c>
      <c r="D81" s="34">
        <v>42529.563402777778</v>
      </c>
      <c r="E81" s="6" t="s">
        <v>26</v>
      </c>
      <c r="F81" s="15">
        <f>D81-C81</f>
        <v>3.4942129626870155E-2</v>
      </c>
      <c r="G81" s="10"/>
    </row>
    <row r="82" spans="1:7" x14ac:dyDescent="0.25">
      <c r="A82" s="6" t="s">
        <v>414</v>
      </c>
      <c r="B82" s="6">
        <v>4016</v>
      </c>
      <c r="C82" s="34">
        <v>42529.542905092596</v>
      </c>
      <c r="D82" s="34">
        <v>42529.570659722223</v>
      </c>
      <c r="E82" s="6" t="s">
        <v>31</v>
      </c>
      <c r="F82" s="15">
        <f>D82-C82</f>
        <v>2.7754629627452232E-2</v>
      </c>
      <c r="G82" s="10"/>
    </row>
    <row r="83" spans="1:7" x14ac:dyDescent="0.25">
      <c r="A83" s="6" t="s">
        <v>415</v>
      </c>
      <c r="B83" s="6">
        <v>4015</v>
      </c>
      <c r="C83" s="34">
        <v>42529.578541666669</v>
      </c>
      <c r="D83" s="34">
        <v>42529.60864583333</v>
      </c>
      <c r="E83" s="6" t="s">
        <v>31</v>
      </c>
      <c r="F83" s="15">
        <f>D83-C83</f>
        <v>3.0104166660748888E-2</v>
      </c>
      <c r="G83" s="10"/>
    </row>
    <row r="84" spans="1:7" x14ac:dyDescent="0.25">
      <c r="A84" s="6" t="s">
        <v>416</v>
      </c>
      <c r="B84" s="6">
        <v>4024</v>
      </c>
      <c r="C84" s="34">
        <v>42529.549293981479</v>
      </c>
      <c r="D84" s="34">
        <v>42529.578113425923</v>
      </c>
      <c r="E84" s="6" t="s">
        <v>25</v>
      </c>
      <c r="F84" s="15">
        <f>D84-C84</f>
        <v>2.8819444443797693E-2</v>
      </c>
      <c r="G84" s="10"/>
    </row>
    <row r="85" spans="1:7" x14ac:dyDescent="0.25">
      <c r="A85" s="6" t="s">
        <v>417</v>
      </c>
      <c r="B85" s="6">
        <v>4023</v>
      </c>
      <c r="C85" s="34">
        <v>42529.583645833336</v>
      </c>
      <c r="D85" s="34">
        <v>42529.619409722225</v>
      </c>
      <c r="E85" s="6" t="s">
        <v>25</v>
      </c>
      <c r="F85" s="15">
        <f>D85-C85</f>
        <v>3.5763888889050577E-2</v>
      </c>
      <c r="G85" s="10"/>
    </row>
    <row r="86" spans="1:7" x14ac:dyDescent="0.25">
      <c r="A86" s="6" t="s">
        <v>418</v>
      </c>
      <c r="B86" s="6">
        <v>4020</v>
      </c>
      <c r="C86" s="34">
        <v>42529.561979166669</v>
      </c>
      <c r="D86" s="34">
        <v>42529.589224537034</v>
      </c>
      <c r="E86" s="6" t="s">
        <v>29</v>
      </c>
      <c r="F86" s="15">
        <f>D86-C86</f>
        <v>2.7245370365562849E-2</v>
      </c>
      <c r="G86" s="10"/>
    </row>
    <row r="87" spans="1:7" x14ac:dyDescent="0.25">
      <c r="A87" s="6" t="s">
        <v>419</v>
      </c>
      <c r="B87" s="6">
        <v>4019</v>
      </c>
      <c r="C87" s="34">
        <v>42529.59611111111</v>
      </c>
      <c r="D87" s="34">
        <v>42529.629710648151</v>
      </c>
      <c r="E87" s="6" t="s">
        <v>29</v>
      </c>
      <c r="F87" s="15">
        <f>D87-C87</f>
        <v>3.3599537040572613E-2</v>
      </c>
      <c r="G87" s="10"/>
    </row>
    <row r="88" spans="1:7" x14ac:dyDescent="0.25">
      <c r="A88" s="6" t="s">
        <v>420</v>
      </c>
      <c r="B88" s="6">
        <v>4018</v>
      </c>
      <c r="C88" s="34">
        <v>42529.572326388887</v>
      </c>
      <c r="D88" s="34">
        <v>42529.601122685184</v>
      </c>
      <c r="E88" s="6" t="s">
        <v>36</v>
      </c>
      <c r="F88" s="15">
        <f>D88-C88</f>
        <v>2.8796296297514345E-2</v>
      </c>
      <c r="G88" s="10"/>
    </row>
    <row r="89" spans="1:7" x14ac:dyDescent="0.25">
      <c r="A89" s="6" t="s">
        <v>422</v>
      </c>
      <c r="B89" s="6">
        <v>4027</v>
      </c>
      <c r="C89" s="34">
        <v>42529.584351851852</v>
      </c>
      <c r="D89" s="34">
        <v>42529.617048611108</v>
      </c>
      <c r="E89" s="6" t="s">
        <v>30</v>
      </c>
      <c r="F89" s="15">
        <f>D89-C89</f>
        <v>3.269675925548654E-2</v>
      </c>
      <c r="G89" s="10"/>
    </row>
    <row r="90" spans="1:7" x14ac:dyDescent="0.25">
      <c r="A90" s="6" t="s">
        <v>423</v>
      </c>
      <c r="B90" s="6">
        <v>4028</v>
      </c>
      <c r="C90" s="34">
        <v>42529.622499999998</v>
      </c>
      <c r="D90" s="34">
        <v>42529.650381944448</v>
      </c>
      <c r="E90" s="6" t="s">
        <v>30</v>
      </c>
      <c r="F90" s="15">
        <f>D90-C90</f>
        <v>2.7881944450200535E-2</v>
      </c>
      <c r="G90" s="10"/>
    </row>
    <row r="91" spans="1:7" x14ac:dyDescent="0.25">
      <c r="A91" s="6" t="s">
        <v>424</v>
      </c>
      <c r="B91" s="6">
        <v>4011</v>
      </c>
      <c r="C91" s="34">
        <v>42529.591689814813</v>
      </c>
      <c r="D91" s="34">
        <v>42529.619305555556</v>
      </c>
      <c r="E91" s="6" t="s">
        <v>33</v>
      </c>
      <c r="F91" s="15">
        <f>D91-C91</f>
        <v>2.7615740742476191E-2</v>
      </c>
      <c r="G91" s="10"/>
    </row>
    <row r="92" spans="1:7" x14ac:dyDescent="0.25">
      <c r="A92" s="6" t="s">
        <v>425</v>
      </c>
      <c r="B92" s="6">
        <v>4012</v>
      </c>
      <c r="C92" s="34">
        <v>42529.630208333336</v>
      </c>
      <c r="D92" s="34">
        <v>42529.659756944442</v>
      </c>
      <c r="E92" s="6" t="s">
        <v>33</v>
      </c>
      <c r="F92" s="15">
        <f>D92-C92</f>
        <v>2.954861110629281E-2</v>
      </c>
      <c r="G92" s="10"/>
    </row>
    <row r="93" spans="1:7" x14ac:dyDescent="0.25">
      <c r="A93" s="6" t="s">
        <v>426</v>
      </c>
      <c r="B93" s="6">
        <v>4025</v>
      </c>
      <c r="C93" s="34">
        <v>42529.603912037041</v>
      </c>
      <c r="D93" s="34">
        <v>42529.631388888891</v>
      </c>
      <c r="E93" s="6" t="s">
        <v>26</v>
      </c>
      <c r="F93" s="15">
        <f>D93-C93</f>
        <v>2.7476851850224193E-2</v>
      </c>
      <c r="G93" s="10"/>
    </row>
    <row r="94" spans="1:7" x14ac:dyDescent="0.25">
      <c r="A94" s="6" t="s">
        <v>427</v>
      </c>
      <c r="B94" s="6">
        <v>4026</v>
      </c>
      <c r="C94" s="34">
        <v>42529.638090277775</v>
      </c>
      <c r="D94" s="34">
        <v>42529.676238425927</v>
      </c>
      <c r="E94" s="6" t="s">
        <v>26</v>
      </c>
      <c r="F94" s="15">
        <f>D94-C94</f>
        <v>3.814814815268619E-2</v>
      </c>
      <c r="G94" s="10"/>
    </row>
    <row r="95" spans="1:7" x14ac:dyDescent="0.25">
      <c r="A95" s="6" t="s">
        <v>428</v>
      </c>
      <c r="B95" s="6">
        <v>4016</v>
      </c>
      <c r="C95" s="34">
        <v>42529.61204861111</v>
      </c>
      <c r="D95" s="34">
        <v>42529.640023148146</v>
      </c>
      <c r="E95" s="6" t="s">
        <v>31</v>
      </c>
      <c r="F95" s="15">
        <f>D95-C95</f>
        <v>2.7974537035333924E-2</v>
      </c>
      <c r="G95" s="10"/>
    </row>
    <row r="96" spans="1:7" x14ac:dyDescent="0.25">
      <c r="A96" s="6" t="s">
        <v>429</v>
      </c>
      <c r="B96" s="6">
        <v>4015</v>
      </c>
      <c r="C96" s="34">
        <v>42529.652037037034</v>
      </c>
      <c r="D96" s="34">
        <v>42529.685578703706</v>
      </c>
      <c r="E96" s="6" t="s">
        <v>31</v>
      </c>
      <c r="F96" s="15">
        <f>D96-C96</f>
        <v>3.3541666671226267E-2</v>
      </c>
      <c r="G96" s="10"/>
    </row>
    <row r="97" spans="1:7" x14ac:dyDescent="0.25">
      <c r="A97" s="6" t="s">
        <v>430</v>
      </c>
      <c r="B97" s="6">
        <v>4024</v>
      </c>
      <c r="C97" s="34">
        <v>42529.621446759258</v>
      </c>
      <c r="D97" s="34">
        <v>42529.651516203703</v>
      </c>
      <c r="E97" s="6" t="s">
        <v>25</v>
      </c>
      <c r="F97" s="15">
        <f>D97-C97</f>
        <v>3.0069444444961846E-2</v>
      </c>
      <c r="G97" s="10"/>
    </row>
    <row r="98" spans="1:7" x14ac:dyDescent="0.25">
      <c r="A98" s="6" t="s">
        <v>431</v>
      </c>
      <c r="B98" s="6">
        <v>4023</v>
      </c>
      <c r="C98" s="34">
        <v>42529.658275462964</v>
      </c>
      <c r="D98" s="34">
        <v>42529.693738425929</v>
      </c>
      <c r="E98" s="6" t="s">
        <v>25</v>
      </c>
      <c r="F98" s="15">
        <f>D98-C98</f>
        <v>3.5462962965539191E-2</v>
      </c>
      <c r="G98" s="10"/>
    </row>
    <row r="99" spans="1:7" x14ac:dyDescent="0.25">
      <c r="A99" s="6" t="s">
        <v>432</v>
      </c>
      <c r="B99" s="6">
        <v>4020</v>
      </c>
      <c r="C99" s="34">
        <v>42529.632627314815</v>
      </c>
      <c r="D99" s="34">
        <v>42529.662037037036</v>
      </c>
      <c r="E99" s="6" t="s">
        <v>29</v>
      </c>
      <c r="F99" s="15">
        <f>D99-C99</f>
        <v>2.940972222131677E-2</v>
      </c>
      <c r="G99" s="10"/>
    </row>
    <row r="100" spans="1:7" x14ac:dyDescent="0.25">
      <c r="A100" s="6" t="s">
        <v>433</v>
      </c>
      <c r="B100" s="6">
        <v>4019</v>
      </c>
      <c r="C100" s="34">
        <v>42529.667673611111</v>
      </c>
      <c r="D100" s="34">
        <v>42529.706203703703</v>
      </c>
      <c r="E100" s="6" t="s">
        <v>29</v>
      </c>
      <c r="F100" s="15">
        <f>D100-C100</f>
        <v>3.853009259182727E-2</v>
      </c>
      <c r="G100" s="10"/>
    </row>
    <row r="101" spans="1:7" x14ac:dyDescent="0.25">
      <c r="A101" s="6" t="s">
        <v>434</v>
      </c>
      <c r="B101" s="6">
        <v>4018</v>
      </c>
      <c r="C101" s="34">
        <v>42529.648159722223</v>
      </c>
      <c r="D101" s="34">
        <v>42529.678935185184</v>
      </c>
      <c r="E101" s="6" t="s">
        <v>36</v>
      </c>
      <c r="F101" s="15">
        <f>D101-C101</f>
        <v>3.0775462961173616E-2</v>
      </c>
      <c r="G101" s="10"/>
    </row>
    <row r="102" spans="1:7" x14ac:dyDescent="0.25">
      <c r="A102" s="6" t="s">
        <v>435</v>
      </c>
      <c r="B102" s="6">
        <v>4017</v>
      </c>
      <c r="C102" s="34">
        <v>42529.683356481481</v>
      </c>
      <c r="D102" s="34">
        <v>42529.716643518521</v>
      </c>
      <c r="E102" s="6" t="s">
        <v>36</v>
      </c>
      <c r="F102" s="15">
        <f>D102-C102</f>
        <v>3.3287037040281575E-2</v>
      </c>
      <c r="G102" s="10"/>
    </row>
    <row r="103" spans="1:7" x14ac:dyDescent="0.25">
      <c r="A103" s="6" t="s">
        <v>436</v>
      </c>
      <c r="B103" s="6">
        <v>4027</v>
      </c>
      <c r="C103" s="34">
        <v>42529.654456018521</v>
      </c>
      <c r="D103" s="34">
        <v>42529.689120370371</v>
      </c>
      <c r="E103" s="6" t="s">
        <v>30</v>
      </c>
      <c r="F103" s="15">
        <f>D103-C103</f>
        <v>3.4664351849642117E-2</v>
      </c>
      <c r="G103" s="10"/>
    </row>
    <row r="104" spans="1:7" x14ac:dyDescent="0.25">
      <c r="A104" s="6" t="s">
        <v>437</v>
      </c>
      <c r="B104" s="6">
        <v>4028</v>
      </c>
      <c r="C104" s="34">
        <v>42529.694814814815</v>
      </c>
      <c r="D104" s="34">
        <v>42529.724490740744</v>
      </c>
      <c r="E104" s="6" t="s">
        <v>30</v>
      </c>
      <c r="F104" s="15">
        <f>D104-C104</f>
        <v>2.9675925929041114E-2</v>
      </c>
      <c r="G104" s="10"/>
    </row>
    <row r="105" spans="1:7" x14ac:dyDescent="0.25">
      <c r="A105" s="6" t="s">
        <v>439</v>
      </c>
      <c r="B105" s="6">
        <v>4012</v>
      </c>
      <c r="C105" s="34">
        <v>42529.701608796298</v>
      </c>
      <c r="D105" s="34">
        <v>42529.733275462961</v>
      </c>
      <c r="E105" s="6" t="s">
        <v>33</v>
      </c>
      <c r="F105" s="15">
        <f>D105-C105</f>
        <v>3.1666666662204079E-2</v>
      </c>
      <c r="G105" s="10"/>
    </row>
    <row r="106" spans="1:7" x14ac:dyDescent="0.25">
      <c r="A106" s="6" t="s">
        <v>440</v>
      </c>
      <c r="B106" s="6">
        <v>4025</v>
      </c>
      <c r="C106" s="34">
        <v>42529.678622685184</v>
      </c>
      <c r="D106" s="34">
        <v>42529.710127314815</v>
      </c>
      <c r="E106" s="6" t="s">
        <v>26</v>
      </c>
      <c r="F106" s="15">
        <f>D106-C106</f>
        <v>3.1504629630944692E-2</v>
      </c>
      <c r="G106" s="10"/>
    </row>
    <row r="107" spans="1:7" x14ac:dyDescent="0.25">
      <c r="A107" s="6" t="s">
        <v>441</v>
      </c>
      <c r="B107" s="6">
        <v>4026</v>
      </c>
      <c r="C107" s="34">
        <v>42529.712812500002</v>
      </c>
      <c r="D107" s="34">
        <v>42529.747361111113</v>
      </c>
      <c r="E107" s="6" t="s">
        <v>26</v>
      </c>
      <c r="F107" s="15">
        <f>D107-C107</f>
        <v>3.4548611110949423E-2</v>
      </c>
      <c r="G107" s="10"/>
    </row>
    <row r="108" spans="1:7" x14ac:dyDescent="0.25">
      <c r="A108" s="6" t="s">
        <v>442</v>
      </c>
      <c r="B108" s="6">
        <v>4016</v>
      </c>
      <c r="C108" s="34">
        <v>42529.687662037039</v>
      </c>
      <c r="D108" s="34">
        <v>42529.71371527778</v>
      </c>
      <c r="E108" s="6" t="s">
        <v>31</v>
      </c>
      <c r="F108" s="15">
        <f>D108-C108</f>
        <v>2.6053240741021E-2</v>
      </c>
      <c r="G108" s="10"/>
    </row>
    <row r="109" spans="1:7" x14ac:dyDescent="0.25">
      <c r="A109" s="6" t="s">
        <v>443</v>
      </c>
      <c r="B109" s="6">
        <v>4015</v>
      </c>
      <c r="C109" s="34">
        <v>42529.722604166665</v>
      </c>
      <c r="D109" s="34">
        <v>42529.754733796297</v>
      </c>
      <c r="E109" s="6" t="s">
        <v>31</v>
      </c>
      <c r="F109" s="15">
        <f>D109-C109</f>
        <v>3.2129629631526768E-2</v>
      </c>
      <c r="G109" s="10"/>
    </row>
    <row r="110" spans="1:7" x14ac:dyDescent="0.25">
      <c r="A110" s="6" t="s">
        <v>444</v>
      </c>
      <c r="B110" s="6">
        <v>4024</v>
      </c>
      <c r="C110" s="34">
        <v>42529.696238425924</v>
      </c>
      <c r="D110" s="34">
        <v>42529.724166666667</v>
      </c>
      <c r="E110" s="6" t="s">
        <v>25</v>
      </c>
      <c r="F110" s="15">
        <f>D110-C110</f>
        <v>2.792824074276723E-2</v>
      </c>
      <c r="G110" s="10"/>
    </row>
    <row r="111" spans="1:7" x14ac:dyDescent="0.25">
      <c r="A111" s="6" t="s">
        <v>445</v>
      </c>
      <c r="B111" s="6">
        <v>4023</v>
      </c>
      <c r="C111" s="34">
        <v>42529.732523148145</v>
      </c>
      <c r="D111" s="34">
        <v>42529.764421296299</v>
      </c>
      <c r="E111" s="6" t="s">
        <v>25</v>
      </c>
      <c r="F111" s="15">
        <f>D111-C111</f>
        <v>3.1898148154141381E-2</v>
      </c>
      <c r="G111" s="10"/>
    </row>
    <row r="112" spans="1:7" x14ac:dyDescent="0.25">
      <c r="A112" s="6" t="s">
        <v>446</v>
      </c>
      <c r="B112" s="6">
        <v>4020</v>
      </c>
      <c r="C112" s="34">
        <v>42529.708136574074</v>
      </c>
      <c r="D112" s="34">
        <v>42529.735555555555</v>
      </c>
      <c r="E112" s="6" t="s">
        <v>29</v>
      </c>
      <c r="F112" s="15">
        <f>D112-C112</f>
        <v>2.7418981480877846E-2</v>
      </c>
      <c r="G112" s="10"/>
    </row>
    <row r="113" spans="1:7" x14ac:dyDescent="0.25">
      <c r="A113" s="6" t="s">
        <v>447</v>
      </c>
      <c r="B113" s="6">
        <v>4019</v>
      </c>
      <c r="C113" s="34">
        <v>42529.739722222221</v>
      </c>
      <c r="D113" s="34">
        <v>42529.777766203704</v>
      </c>
      <c r="E113" s="6" t="s">
        <v>29</v>
      </c>
      <c r="F113" s="15">
        <f>D113-C113</f>
        <v>3.8043981483497191E-2</v>
      </c>
      <c r="G113" s="10"/>
    </row>
    <row r="114" spans="1:7" x14ac:dyDescent="0.25">
      <c r="A114" s="6" t="s">
        <v>448</v>
      </c>
      <c r="B114" s="6">
        <v>4018</v>
      </c>
      <c r="C114" s="34">
        <v>42529.723402777781</v>
      </c>
      <c r="D114" s="34">
        <v>42529.752557870372</v>
      </c>
      <c r="E114" s="6" t="s">
        <v>36</v>
      </c>
      <c r="F114" s="15">
        <f>D114-C114</f>
        <v>2.9155092590372078E-2</v>
      </c>
      <c r="G114" s="10"/>
    </row>
    <row r="115" spans="1:7" x14ac:dyDescent="0.25">
      <c r="A115" s="6" t="s">
        <v>449</v>
      </c>
      <c r="B115" s="6">
        <v>4017</v>
      </c>
      <c r="C115" s="34">
        <v>42529.756238425929</v>
      </c>
      <c r="D115" s="34">
        <v>42529.788078703707</v>
      </c>
      <c r="E115" s="6" t="s">
        <v>36</v>
      </c>
      <c r="F115" s="15">
        <f>D115-C115</f>
        <v>3.1840277777519077E-2</v>
      </c>
      <c r="G115" s="10"/>
    </row>
    <row r="116" spans="1:7" x14ac:dyDescent="0.25">
      <c r="A116" s="6" t="s">
        <v>450</v>
      </c>
      <c r="B116" s="6">
        <v>4027</v>
      </c>
      <c r="C116" s="34">
        <v>42529.727812500001</v>
      </c>
      <c r="D116" s="34">
        <v>42529.756099537037</v>
      </c>
      <c r="E116" s="6" t="s">
        <v>30</v>
      </c>
      <c r="F116" s="15">
        <f>D116-C116</f>
        <v>2.8287037035624962E-2</v>
      </c>
      <c r="G116" s="10"/>
    </row>
    <row r="117" spans="1:7" x14ac:dyDescent="0.25">
      <c r="A117" s="6" t="s">
        <v>451</v>
      </c>
      <c r="B117" s="6">
        <v>4028</v>
      </c>
      <c r="C117" s="34">
        <v>42529.765601851854</v>
      </c>
      <c r="D117" s="34">
        <v>42529.796793981484</v>
      </c>
      <c r="E117" s="6" t="s">
        <v>30</v>
      </c>
      <c r="F117" s="15">
        <f>D117-C117</f>
        <v>3.1192129630653653E-2</v>
      </c>
      <c r="G117" s="10"/>
    </row>
    <row r="118" spans="1:7" x14ac:dyDescent="0.25">
      <c r="A118" s="6" t="s">
        <v>452</v>
      </c>
      <c r="B118" s="6">
        <v>4011</v>
      </c>
      <c r="C118" s="34">
        <v>42529.737824074073</v>
      </c>
      <c r="D118" s="34">
        <v>42529.766979166663</v>
      </c>
      <c r="E118" s="6" t="s">
        <v>33</v>
      </c>
      <c r="F118" s="15">
        <f>D118-C118</f>
        <v>2.9155092590372078E-2</v>
      </c>
      <c r="G118" s="10"/>
    </row>
    <row r="119" spans="1:7" x14ac:dyDescent="0.25">
      <c r="A119" s="6" t="s">
        <v>453</v>
      </c>
      <c r="B119" s="6">
        <v>4012</v>
      </c>
      <c r="C119" s="34">
        <v>42529.77270833333</v>
      </c>
      <c r="D119" s="34">
        <v>42529.809641203705</v>
      </c>
      <c r="E119" s="6" t="s">
        <v>33</v>
      </c>
      <c r="F119" s="15">
        <f>D119-C119</f>
        <v>3.6932870374585036E-2</v>
      </c>
      <c r="G119" s="10"/>
    </row>
    <row r="120" spans="1:7" x14ac:dyDescent="0.25">
      <c r="A120" s="6" t="s">
        <v>454</v>
      </c>
      <c r="B120" s="6">
        <v>4025</v>
      </c>
      <c r="C120" s="34">
        <v>42529.749780092592</v>
      </c>
      <c r="D120" s="34">
        <v>42529.782002314816</v>
      </c>
      <c r="E120" s="6" t="s">
        <v>26</v>
      </c>
      <c r="F120" s="15">
        <f>D120-C120</f>
        <v>3.2222222223936114E-2</v>
      </c>
      <c r="G120" s="10"/>
    </row>
    <row r="121" spans="1:7" x14ac:dyDescent="0.25">
      <c r="A121" s="6" t="s">
        <v>455</v>
      </c>
      <c r="B121" s="6">
        <v>4026</v>
      </c>
      <c r="C121" s="34">
        <v>42529.788819444446</v>
      </c>
      <c r="D121" s="34">
        <v>42529.820636574077</v>
      </c>
      <c r="E121" s="6" t="s">
        <v>26</v>
      </c>
      <c r="F121" s="15">
        <f>D121-C121</f>
        <v>3.181712963123573E-2</v>
      </c>
      <c r="G121" s="10"/>
    </row>
    <row r="122" spans="1:7" x14ac:dyDescent="0.25">
      <c r="A122" s="6" t="s">
        <v>456</v>
      </c>
      <c r="B122" s="6">
        <v>4016</v>
      </c>
      <c r="C122" s="34">
        <v>42529.75980324074</v>
      </c>
      <c r="D122" s="34">
        <v>42529.787476851852</v>
      </c>
      <c r="E122" s="6" t="s">
        <v>31</v>
      </c>
      <c r="F122" s="15">
        <f>D122-C122</f>
        <v>2.7673611111822538E-2</v>
      </c>
      <c r="G122" s="10"/>
    </row>
    <row r="123" spans="1:7" x14ac:dyDescent="0.25">
      <c r="A123" s="6" t="s">
        <v>457</v>
      </c>
      <c r="B123" s="6">
        <v>4015</v>
      </c>
      <c r="C123" s="34">
        <v>42529.797708333332</v>
      </c>
      <c r="D123" s="34">
        <v>42529.826215277775</v>
      </c>
      <c r="E123" s="6" t="s">
        <v>31</v>
      </c>
      <c r="F123" s="15">
        <f>D123-C123</f>
        <v>2.8506944443506654E-2</v>
      </c>
      <c r="G123" s="10"/>
    </row>
    <row r="124" spans="1:7" x14ac:dyDescent="0.25">
      <c r="A124" s="6" t="s">
        <v>460</v>
      </c>
      <c r="B124" s="6">
        <v>4018</v>
      </c>
      <c r="C124" s="34">
        <v>42529.790879629632</v>
      </c>
      <c r="D124" s="34">
        <v>42529.818680555552</v>
      </c>
      <c r="E124" s="6" t="s">
        <v>36</v>
      </c>
      <c r="F124" s="15">
        <f>D124-C124</f>
        <v>2.7800925920018926E-2</v>
      </c>
      <c r="G124" s="10"/>
    </row>
    <row r="125" spans="1:7" x14ac:dyDescent="0.25">
      <c r="A125" s="6" t="s">
        <v>461</v>
      </c>
      <c r="B125" s="6">
        <v>4017</v>
      </c>
      <c r="C125" s="34">
        <v>42529.825335648151</v>
      </c>
      <c r="D125" s="34">
        <v>42529.859606481485</v>
      </c>
      <c r="E125" s="6" t="s">
        <v>36</v>
      </c>
      <c r="F125" s="15">
        <f>D125-C125</f>
        <v>3.4270833333721384E-2</v>
      </c>
      <c r="G125" s="10"/>
    </row>
    <row r="126" spans="1:7" x14ac:dyDescent="0.25">
      <c r="A126" s="6" t="s">
        <v>462</v>
      </c>
      <c r="B126" s="6">
        <v>4011</v>
      </c>
      <c r="C126" s="34">
        <v>42529.811759259261</v>
      </c>
      <c r="D126" s="34">
        <v>42529.838368055556</v>
      </c>
      <c r="E126" s="6" t="s">
        <v>33</v>
      </c>
      <c r="F126" s="15">
        <f>D126-C126</f>
        <v>2.6608796295477077E-2</v>
      </c>
      <c r="G126" s="10"/>
    </row>
    <row r="127" spans="1:7" x14ac:dyDescent="0.25">
      <c r="A127" s="6" t="s">
        <v>463</v>
      </c>
      <c r="B127" s="6">
        <v>4012</v>
      </c>
      <c r="C127" s="34">
        <v>42529.843946759262</v>
      </c>
      <c r="D127" s="34">
        <v>42529.879212962966</v>
      </c>
      <c r="E127" s="6" t="s">
        <v>33</v>
      </c>
      <c r="F127" s="15">
        <f>D127-C127</f>
        <v>3.5266203703940846E-2</v>
      </c>
      <c r="G127" s="10"/>
    </row>
    <row r="128" spans="1:7" x14ac:dyDescent="0.25">
      <c r="A128" s="6" t="s">
        <v>464</v>
      </c>
      <c r="B128" s="6">
        <v>4016</v>
      </c>
      <c r="C128" s="34">
        <v>42529.83021990741</v>
      </c>
      <c r="D128" s="34">
        <v>42529.859409722223</v>
      </c>
      <c r="E128" s="6" t="s">
        <v>31</v>
      </c>
      <c r="F128" s="15">
        <f>D128-C128</f>
        <v>2.9189814813435078E-2</v>
      </c>
      <c r="G128" s="10"/>
    </row>
    <row r="129" spans="1:7" x14ac:dyDescent="0.25">
      <c r="A129" s="6" t="s">
        <v>465</v>
      </c>
      <c r="B129" s="6">
        <v>4015</v>
      </c>
      <c r="C129" s="34">
        <v>42529.871377314812</v>
      </c>
      <c r="D129" s="34">
        <v>42529.90253472222</v>
      </c>
      <c r="E129" s="6" t="s">
        <v>31</v>
      </c>
      <c r="F129" s="15">
        <f>D129-C129</f>
        <v>3.1157407407590654E-2</v>
      </c>
      <c r="G129" s="10"/>
    </row>
    <row r="130" spans="1:7" x14ac:dyDescent="0.25">
      <c r="A130" s="6" t="s">
        <v>466</v>
      </c>
      <c r="B130" s="6">
        <v>4025</v>
      </c>
      <c r="C130" s="34">
        <v>42529.849768518521</v>
      </c>
      <c r="D130" s="34">
        <v>42529.879178240742</v>
      </c>
      <c r="E130" s="6" t="s">
        <v>26</v>
      </c>
      <c r="F130" s="15">
        <f>D130-C130</f>
        <v>2.940972222131677E-2</v>
      </c>
      <c r="G130" s="10"/>
    </row>
    <row r="131" spans="1:7" x14ac:dyDescent="0.25">
      <c r="A131" s="6" t="s">
        <v>467</v>
      </c>
      <c r="B131" s="6">
        <v>4026</v>
      </c>
      <c r="C131" s="34">
        <v>42529.892222222225</v>
      </c>
      <c r="D131" s="34">
        <v>42529.920648148145</v>
      </c>
      <c r="E131" s="6" t="s">
        <v>26</v>
      </c>
      <c r="F131" s="15">
        <f>D131-C131</f>
        <v>2.8425925920601003E-2</v>
      </c>
      <c r="G131" s="10"/>
    </row>
    <row r="132" spans="1:7" x14ac:dyDescent="0.25">
      <c r="A132" s="6" t="s">
        <v>468</v>
      </c>
      <c r="B132" s="6">
        <v>4018</v>
      </c>
      <c r="C132" s="34">
        <v>42529.868148148147</v>
      </c>
      <c r="D132" s="34">
        <v>42529.901608796295</v>
      </c>
      <c r="E132" s="6" t="s">
        <v>36</v>
      </c>
      <c r="F132" s="15">
        <f>D132-C132</f>
        <v>3.3460648148320615E-2</v>
      </c>
      <c r="G132" s="10"/>
    </row>
    <row r="133" spans="1:7" x14ac:dyDescent="0.25">
      <c r="A133" s="6" t="s">
        <v>469</v>
      </c>
      <c r="B133" s="6">
        <v>4017</v>
      </c>
      <c r="C133" s="34">
        <v>42529.909513888888</v>
      </c>
      <c r="D133" s="34">
        <v>42529.945648148147</v>
      </c>
      <c r="E133" s="6" t="s">
        <v>36</v>
      </c>
      <c r="F133" s="15">
        <f>D133-C133</f>
        <v>3.6134259258687962E-2</v>
      </c>
      <c r="G133" s="10"/>
    </row>
    <row r="134" spans="1:7" x14ac:dyDescent="0.25">
      <c r="A134" s="6" t="s">
        <v>470</v>
      </c>
      <c r="B134" s="6">
        <v>4011</v>
      </c>
      <c r="C134" s="34">
        <v>42529.890567129631</v>
      </c>
      <c r="D134" s="34">
        <v>42529.924027777779</v>
      </c>
      <c r="E134" s="6" t="s">
        <v>33</v>
      </c>
      <c r="F134" s="15">
        <f>D134-C134</f>
        <v>3.3460648148320615E-2</v>
      </c>
      <c r="G134" s="10"/>
    </row>
    <row r="135" spans="1:7" x14ac:dyDescent="0.25">
      <c r="A135" s="6" t="s">
        <v>471</v>
      </c>
      <c r="B135" s="6">
        <v>4012</v>
      </c>
      <c r="C135" s="34">
        <v>42529.932488425926</v>
      </c>
      <c r="D135" s="34">
        <v>42529.96565972222</v>
      </c>
      <c r="E135" s="6" t="s">
        <v>33</v>
      </c>
      <c r="F135" s="15">
        <f>D135-C135</f>
        <v>3.3171296294312924E-2</v>
      </c>
      <c r="G135" s="10"/>
    </row>
    <row r="136" spans="1:7" x14ac:dyDescent="0.25">
      <c r="A136" s="6" t="s">
        <v>472</v>
      </c>
      <c r="B136" s="6">
        <v>4016</v>
      </c>
      <c r="C136" s="34">
        <v>42529.915277777778</v>
      </c>
      <c r="D136" s="34">
        <v>42529.944745370369</v>
      </c>
      <c r="E136" s="6" t="s">
        <v>31</v>
      </c>
      <c r="F136" s="15">
        <f>D136-C136</f>
        <v>2.9467592590663116E-2</v>
      </c>
      <c r="G136" s="10"/>
    </row>
    <row r="137" spans="1:7" x14ac:dyDescent="0.25">
      <c r="A137" s="6" t="s">
        <v>473</v>
      </c>
      <c r="B137" s="6">
        <v>4015</v>
      </c>
      <c r="C137" s="34">
        <v>42529.953275462962</v>
      </c>
      <c r="D137" s="34">
        <v>42529.982569444444</v>
      </c>
      <c r="E137" s="6" t="s">
        <v>31</v>
      </c>
      <c r="F137" s="15">
        <f>D137-C137</f>
        <v>2.9293981482624076E-2</v>
      </c>
      <c r="G137" s="10"/>
    </row>
    <row r="138" spans="1:7" x14ac:dyDescent="0.25">
      <c r="A138" s="6" t="s">
        <v>474</v>
      </c>
      <c r="B138" s="6">
        <v>4025</v>
      </c>
      <c r="C138" s="34">
        <v>42529.935243055559</v>
      </c>
      <c r="D138" s="34">
        <v>42529.962488425925</v>
      </c>
      <c r="E138" s="6" t="s">
        <v>26</v>
      </c>
      <c r="F138" s="15">
        <f>D138-C138</f>
        <v>2.7245370365562849E-2</v>
      </c>
      <c r="G138" s="10"/>
    </row>
    <row r="139" spans="1:7" x14ac:dyDescent="0.25">
      <c r="A139" s="6" t="s">
        <v>475</v>
      </c>
      <c r="B139" s="6">
        <v>4026</v>
      </c>
      <c r="C139" s="34">
        <v>42529.973599537036</v>
      </c>
      <c r="D139" s="34">
        <v>42530.004965277774</v>
      </c>
      <c r="E139" s="15" t="s">
        <v>26</v>
      </c>
      <c r="F139" s="15">
        <f>D139-C139</f>
        <v>3.1365740738692693E-2</v>
      </c>
      <c r="G139" s="10"/>
    </row>
    <row r="140" spans="1:7" x14ac:dyDescent="0.25">
      <c r="A140" s="6" t="s">
        <v>476</v>
      </c>
      <c r="B140" s="6">
        <v>4018</v>
      </c>
      <c r="C140" s="34">
        <v>42529.952453703707</v>
      </c>
      <c r="D140" s="34">
        <v>42529.98646990741</v>
      </c>
      <c r="E140" s="15" t="s">
        <v>36</v>
      </c>
      <c r="F140" s="15">
        <f>D140-C140</f>
        <v>3.4016203702776693E-2</v>
      </c>
      <c r="G140" s="10"/>
    </row>
    <row r="141" spans="1:7" x14ac:dyDescent="0.25">
      <c r="A141" s="6" t="s">
        <v>477</v>
      </c>
      <c r="B141" s="6">
        <v>4017</v>
      </c>
      <c r="C141" s="34">
        <v>42529.992291666669</v>
      </c>
      <c r="D141" s="34">
        <v>42530.026099537034</v>
      </c>
      <c r="E141" s="15" t="s">
        <v>36</v>
      </c>
      <c r="F141" s="15">
        <f>D141-C141</f>
        <v>3.3807870364398696E-2</v>
      </c>
      <c r="G141" s="10"/>
    </row>
    <row r="142" spans="1:7" x14ac:dyDescent="0.25">
      <c r="A142" s="6" t="s">
        <v>478</v>
      </c>
      <c r="B142" s="6">
        <v>4011</v>
      </c>
      <c r="C142" s="34">
        <v>42529.972118055557</v>
      </c>
      <c r="D142" s="34">
        <v>42530.005694444444</v>
      </c>
      <c r="E142" s="15" t="s">
        <v>33</v>
      </c>
      <c r="F142" s="15">
        <f>D142-C142</f>
        <v>3.3576388887013309E-2</v>
      </c>
      <c r="G142" s="10"/>
    </row>
    <row r="143" spans="1:7" x14ac:dyDescent="0.25">
      <c r="A143" s="6" t="s">
        <v>479</v>
      </c>
      <c r="B143" s="6">
        <v>4012</v>
      </c>
      <c r="C143" s="34">
        <v>42530.012858796297</v>
      </c>
      <c r="D143" s="34">
        <v>42530.046168981484</v>
      </c>
      <c r="E143" s="15" t="s">
        <v>33</v>
      </c>
      <c r="F143" s="15">
        <f>D143-C143</f>
        <v>3.3310185186564922E-2</v>
      </c>
      <c r="G143" s="10"/>
    </row>
    <row r="144" spans="1:7" x14ac:dyDescent="0.25">
      <c r="A144" s="6" t="s">
        <v>480</v>
      </c>
      <c r="B144" s="6">
        <v>4016</v>
      </c>
      <c r="C144" s="34">
        <v>42529.998090277775</v>
      </c>
      <c r="D144" s="34">
        <v>42530.027141203704</v>
      </c>
      <c r="E144" s="15" t="s">
        <v>31</v>
      </c>
      <c r="F144" s="15">
        <f>D144-C144</f>
        <v>2.9050925928459037E-2</v>
      </c>
      <c r="G144" s="10"/>
    </row>
    <row r="145" spans="1:7" x14ac:dyDescent="0.25">
      <c r="A145" s="6" t="s">
        <v>482</v>
      </c>
      <c r="B145" s="6">
        <v>4025</v>
      </c>
      <c r="C145" s="34">
        <v>42530.017974537041</v>
      </c>
      <c r="D145" s="34">
        <v>42530.046886574077</v>
      </c>
      <c r="E145" s="15" t="s">
        <v>26</v>
      </c>
      <c r="F145" s="15">
        <f>D145-C145</f>
        <v>2.8912037036207039E-2</v>
      </c>
      <c r="G145" s="10"/>
    </row>
    <row r="146" spans="1:7" x14ac:dyDescent="0.25">
      <c r="A146" s="6" t="s">
        <v>483</v>
      </c>
      <c r="B146" s="6">
        <v>4026</v>
      </c>
      <c r="C146" s="34">
        <v>42530.058680555558</v>
      </c>
      <c r="D146" s="34">
        <v>42530.085694444446</v>
      </c>
      <c r="E146" s="15" t="s">
        <v>26</v>
      </c>
      <c r="F146" s="15">
        <f>D146-C146</f>
        <v>2.7013888888177462E-2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</sheetData>
  <autoFilter ref="A2:G2">
    <sortState ref="A3:G146">
      <sortCondition ref="G2"/>
    </sortState>
  </autoFilter>
  <sortState ref="A3:G149">
    <sortCondition ref="A3:A149"/>
    <sortCondition ref="C3:C149"/>
  </sortState>
  <mergeCells count="2">
    <mergeCell ref="A1:F1"/>
    <mergeCell ref="L3:N3"/>
  </mergeCells>
  <conditionalFormatting sqref="C147:G204 E138:E141 F3:F141 E142:F146">
    <cfRule type="expression" dxfId="331" priority="18">
      <formula>#REF!&gt;#REF!</formula>
    </cfRule>
    <cfRule type="expression" dxfId="330" priority="19">
      <formula>#REF!&gt;0</formula>
    </cfRule>
    <cfRule type="expression" dxfId="329" priority="20">
      <formula>#REF!&gt;0</formula>
    </cfRule>
  </conditionalFormatting>
  <conditionalFormatting sqref="A147:G204 E138:E141 F3:F141 E142:F146">
    <cfRule type="expression" dxfId="328" priority="17">
      <formula>NOT(ISBLANK($G3))</formula>
    </cfRule>
  </conditionalFormatting>
  <conditionalFormatting sqref="A147:B204">
    <cfRule type="expression" dxfId="327" priority="21">
      <formula>$P158&gt;0</formula>
    </cfRule>
    <cfRule type="expression" dxfId="326" priority="22">
      <formula>$O158&gt;0</formula>
    </cfRule>
  </conditionalFormatting>
  <conditionalFormatting sqref="E3:E137 A3:D146 G3:G146">
    <cfRule type="expression" dxfId="325" priority="15">
      <formula>$P3&gt;0</formula>
    </cfRule>
    <cfRule type="expression" dxfId="324" priority="16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035CB73A-3F6B-4C3D-96B4-AFEBA4A35677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A147:B204</xm:sqref>
        </x14:conditionalFormatting>
        <x14:conditionalFormatting xmlns:xm="http://schemas.microsoft.com/office/excel/2006/main">
          <x14:cfRule type="expression" priority="14" id="{6F2FF671-DEAE-4D67-B8EC-F3B8590ADD9D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E3:E137</xm:sqref>
        </x14:conditionalFormatting>
        <x14:conditionalFormatting xmlns:xm="http://schemas.microsoft.com/office/excel/2006/main">
          <x14:cfRule type="expression" priority="10" id="{4CEA8CCD-C4F9-4C14-9DD6-6C30778F000D}">
            <xm:f>$N3&gt;'[Train Runs and Enforcements 2016-06-08.xlsx]Variables'!#REF!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7"/>
  <sheetViews>
    <sheetView zoomScaleNormal="100" workbookViewId="0">
      <selection activeCell="G12" sqref="G12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12" customWidth="1"/>
    <col min="4" max="4" width="19.7109375" style="112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- 2016-06-07</v>
      </c>
      <c r="B1" s="123"/>
      <c r="C1" s="123"/>
      <c r="D1" s="123"/>
      <c r="E1" s="123"/>
      <c r="F1" s="123"/>
    </row>
    <row r="2" spans="1:65" s="111" customFormat="1" ht="69" customHeight="1" thickBot="1" x14ac:dyDescent="0.3">
      <c r="A2" s="8" t="s">
        <v>0</v>
      </c>
      <c r="B2" s="8" t="s">
        <v>11</v>
      </c>
      <c r="C2" s="109" t="s">
        <v>1</v>
      </c>
      <c r="D2" s="109" t="s">
        <v>2</v>
      </c>
      <c r="E2" s="8" t="s">
        <v>12</v>
      </c>
      <c r="F2" s="12" t="s">
        <v>3</v>
      </c>
      <c r="G2" s="8" t="s">
        <v>10</v>
      </c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</row>
    <row r="3" spans="1:65" ht="15.75" thickBot="1" x14ac:dyDescent="0.3">
      <c r="A3" s="13" t="s">
        <v>95</v>
      </c>
      <c r="B3" s="13">
        <v>4016</v>
      </c>
      <c r="C3" s="42">
        <v>42528.431898148148</v>
      </c>
      <c r="D3" s="42">
        <v>42528.433240740742</v>
      </c>
      <c r="E3" s="13" t="s">
        <v>31</v>
      </c>
      <c r="F3" s="16">
        <f>D3-C3</f>
        <v>1.3425925935734995E-3</v>
      </c>
      <c r="G3" s="14" t="s">
        <v>4694</v>
      </c>
      <c r="J3" s="20">
        <v>42528</v>
      </c>
      <c r="K3" s="21"/>
      <c r="L3" s="121" t="s">
        <v>3</v>
      </c>
      <c r="M3" s="121"/>
      <c r="N3" s="122"/>
    </row>
    <row r="4" spans="1:65" ht="15.75" thickBot="1" x14ac:dyDescent="0.3">
      <c r="A4" s="13" t="s">
        <v>96</v>
      </c>
      <c r="B4" s="13">
        <v>4016</v>
      </c>
      <c r="C4" s="42">
        <v>42528.444409722222</v>
      </c>
      <c r="D4" s="42">
        <v>42528.445104166669</v>
      </c>
      <c r="E4" s="13" t="s">
        <v>31</v>
      </c>
      <c r="F4" s="16">
        <f>D4-C4</f>
        <v>6.944444467080757E-4</v>
      </c>
      <c r="G4" s="14" t="s">
        <v>4694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109</v>
      </c>
      <c r="B5" s="13">
        <v>4016</v>
      </c>
      <c r="C5" s="42">
        <v>42528.511087962965</v>
      </c>
      <c r="D5" s="42">
        <v>42528.513055555559</v>
      </c>
      <c r="E5" s="13" t="s">
        <v>31</v>
      </c>
      <c r="F5" s="16">
        <f>D5-C5</f>
        <v>1.9675925941555761E-3</v>
      </c>
      <c r="G5" s="14" t="s">
        <v>4694</v>
      </c>
      <c r="J5" s="22" t="s">
        <v>7</v>
      </c>
      <c r="K5" s="24">
        <f>COUNTA(F3:F971)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111</v>
      </c>
      <c r="B6" s="13">
        <v>4020</v>
      </c>
      <c r="C6" s="42">
        <v>42528.518391203703</v>
      </c>
      <c r="D6" s="42">
        <v>42528.52002314815</v>
      </c>
      <c r="E6" s="13" t="s">
        <v>29</v>
      </c>
      <c r="F6" s="16">
        <f>D6-C6</f>
        <v>1.6319444475811906E-3</v>
      </c>
      <c r="G6" s="14" t="s">
        <v>4694</v>
      </c>
      <c r="J6" s="22" t="s">
        <v>15</v>
      </c>
      <c r="K6" s="24">
        <f>K5-K8</f>
        <v>132</v>
      </c>
      <c r="L6" s="25">
        <v>43.586489899316803</v>
      </c>
      <c r="M6" s="25">
        <v>36.516666663810611</v>
      </c>
      <c r="N6" s="25">
        <v>58.450000000884756</v>
      </c>
    </row>
    <row r="7" spans="1:65" x14ac:dyDescent="0.25">
      <c r="A7" s="13" t="s">
        <v>173</v>
      </c>
      <c r="B7" s="13">
        <v>4014</v>
      </c>
      <c r="C7" s="42">
        <v>42528.913715277777</v>
      </c>
      <c r="D7" s="42">
        <v>42528.923530092594</v>
      </c>
      <c r="E7" s="13" t="s">
        <v>28</v>
      </c>
      <c r="F7" s="16">
        <f>D7-C7</f>
        <v>9.8148148172185756E-3</v>
      </c>
      <c r="G7" s="14" t="s">
        <v>4694</v>
      </c>
      <c r="J7" s="22" t="s">
        <v>9</v>
      </c>
      <c r="K7" s="29">
        <f>K6/K5</f>
        <v>0.91666666666666663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181</v>
      </c>
      <c r="B8" s="13">
        <v>4014</v>
      </c>
      <c r="C8" s="42">
        <v>42528.996550925927</v>
      </c>
      <c r="D8" s="42">
        <v>42528.99790509259</v>
      </c>
      <c r="E8" s="16" t="s">
        <v>28</v>
      </c>
      <c r="F8" s="16">
        <f>D8-C8</f>
        <v>1.3541666630771942E-3</v>
      </c>
      <c r="G8" s="14" t="s">
        <v>4694</v>
      </c>
      <c r="J8" s="22" t="s">
        <v>16</v>
      </c>
      <c r="K8" s="24">
        <f>COUNTA(G3:G971)</f>
        <v>12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126</v>
      </c>
      <c r="B9" s="13">
        <v>4019</v>
      </c>
      <c r="C9" s="42">
        <v>42528.629548611112</v>
      </c>
      <c r="D9" s="42">
        <v>42528.629699074074</v>
      </c>
      <c r="E9" s="13" t="s">
        <v>29</v>
      </c>
      <c r="F9" s="16">
        <f>D9-C9</f>
        <v>1.5046296175569296E-4</v>
      </c>
      <c r="G9" s="14" t="s">
        <v>4691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55</v>
      </c>
      <c r="B10" s="13">
        <v>4016</v>
      </c>
      <c r="C10" s="42">
        <v>42528.215231481481</v>
      </c>
      <c r="D10" s="42">
        <v>42528.23945601852</v>
      </c>
      <c r="E10" s="13" t="s">
        <v>31</v>
      </c>
      <c r="F10" s="16">
        <f>D10-C10</f>
        <v>2.4224537039117422E-2</v>
      </c>
      <c r="G10" s="14" t="s">
        <v>4253</v>
      </c>
    </row>
    <row r="11" spans="1:65" x14ac:dyDescent="0.25">
      <c r="A11" s="13" t="s">
        <v>125</v>
      </c>
      <c r="B11" s="13">
        <v>4020</v>
      </c>
      <c r="C11" s="42">
        <v>42528.589456018519</v>
      </c>
      <c r="D11" s="42">
        <v>42528.59957175926</v>
      </c>
      <c r="E11" s="13" t="s">
        <v>29</v>
      </c>
      <c r="F11" s="16">
        <f>D11-C11</f>
        <v>1.0115740740729962E-2</v>
      </c>
      <c r="G11" s="14" t="s">
        <v>785</v>
      </c>
    </row>
    <row r="12" spans="1:65" x14ac:dyDescent="0.25">
      <c r="A12" s="13" t="s">
        <v>141</v>
      </c>
      <c r="B12" s="13">
        <v>4044</v>
      </c>
      <c r="C12" s="42">
        <v>42528.673645833333</v>
      </c>
      <c r="D12" s="42">
        <v>42528.680462962962</v>
      </c>
      <c r="E12" s="13" t="s">
        <v>24</v>
      </c>
      <c r="F12" s="16">
        <f>D12-C12</f>
        <v>6.8171296297805384E-3</v>
      </c>
      <c r="G12" s="14" t="s">
        <v>785</v>
      </c>
    </row>
    <row r="13" spans="1:65" x14ac:dyDescent="0.25">
      <c r="A13" s="13" t="s">
        <v>146</v>
      </c>
      <c r="B13" s="13">
        <v>4032</v>
      </c>
      <c r="C13" s="42">
        <v>42528.7346412037</v>
      </c>
      <c r="D13" s="42">
        <v>42528.762465277781</v>
      </c>
      <c r="E13" s="13" t="s">
        <v>32</v>
      </c>
      <c r="F13" s="16">
        <f>D13-C13</f>
        <v>2.7824074080854189E-2</v>
      </c>
      <c r="G13" s="14" t="s">
        <v>785</v>
      </c>
    </row>
    <row r="14" spans="1:65" x14ac:dyDescent="0.25">
      <c r="A14" s="13" t="s">
        <v>161</v>
      </c>
      <c r="B14" s="13">
        <v>4027</v>
      </c>
      <c r="C14" s="42">
        <v>42528.793657407405</v>
      </c>
      <c r="D14" s="42">
        <v>42528.795231481483</v>
      </c>
      <c r="E14" s="13" t="s">
        <v>30</v>
      </c>
      <c r="F14" s="16">
        <f>D14-C14</f>
        <v>1.5740740782348439E-3</v>
      </c>
      <c r="G14" s="14" t="s">
        <v>785</v>
      </c>
    </row>
    <row r="15" spans="1:65" x14ac:dyDescent="0.25">
      <c r="A15" s="6" t="s">
        <v>43</v>
      </c>
      <c r="B15" s="6">
        <v>4027</v>
      </c>
      <c r="C15" s="34">
        <v>42528.13380787037</v>
      </c>
      <c r="D15" s="34">
        <v>42528.16201388889</v>
      </c>
      <c r="E15" s="6" t="s">
        <v>30</v>
      </c>
      <c r="F15" s="15">
        <f>D15-C15</f>
        <v>2.8206018519995268E-2</v>
      </c>
      <c r="G15" s="10"/>
    </row>
    <row r="16" spans="1:65" x14ac:dyDescent="0.25">
      <c r="A16" s="6" t="s">
        <v>44</v>
      </c>
      <c r="B16" s="6">
        <v>4015</v>
      </c>
      <c r="C16" s="34">
        <v>42528.170046296298</v>
      </c>
      <c r="D16" s="34">
        <v>42528.201053240744</v>
      </c>
      <c r="E16" s="6" t="s">
        <v>31</v>
      </c>
      <c r="F16" s="15">
        <f>D16-C16</f>
        <v>3.1006944445834961E-2</v>
      </c>
      <c r="G16" s="10"/>
    </row>
    <row r="17" spans="1:7" x14ac:dyDescent="0.25">
      <c r="A17" s="6" t="s">
        <v>45</v>
      </c>
      <c r="B17" s="6">
        <v>4020</v>
      </c>
      <c r="C17" s="34">
        <v>42528.152094907404</v>
      </c>
      <c r="D17" s="34">
        <v>42528.181863425925</v>
      </c>
      <c r="E17" s="6" t="s">
        <v>29</v>
      </c>
      <c r="F17" s="15">
        <f>D17-C17</f>
        <v>2.976851852145046E-2</v>
      </c>
      <c r="G17" s="10"/>
    </row>
    <row r="18" spans="1:7" x14ac:dyDescent="0.25">
      <c r="A18" s="6" t="s">
        <v>46</v>
      </c>
      <c r="B18" s="6">
        <v>4043</v>
      </c>
      <c r="C18" s="34">
        <v>42528.191446759258</v>
      </c>
      <c r="D18" s="34">
        <v>42528.222256944442</v>
      </c>
      <c r="E18" s="6" t="s">
        <v>24</v>
      </c>
      <c r="F18" s="15">
        <f>D18-C18</f>
        <v>3.0810185184236616E-2</v>
      </c>
      <c r="G18" s="10"/>
    </row>
    <row r="19" spans="1:7" x14ac:dyDescent="0.25">
      <c r="A19" s="6" t="s">
        <v>47</v>
      </c>
      <c r="B19" s="6">
        <v>4024</v>
      </c>
      <c r="C19" s="34">
        <v>42528.172627314816</v>
      </c>
      <c r="D19" s="34">
        <v>42528.201805555553</v>
      </c>
      <c r="E19" s="6" t="s">
        <v>25</v>
      </c>
      <c r="F19" s="15">
        <f>D19-C19</f>
        <v>2.9178240736655425E-2</v>
      </c>
      <c r="G19" s="10"/>
    </row>
    <row r="20" spans="1:7" x14ac:dyDescent="0.25">
      <c r="A20" s="6" t="s">
        <v>48</v>
      </c>
      <c r="B20" s="6">
        <v>4013</v>
      </c>
      <c r="C20" s="34">
        <v>42528.21570601852</v>
      </c>
      <c r="D20" s="34">
        <v>42528.241064814814</v>
      </c>
      <c r="E20" s="6" t="s">
        <v>28</v>
      </c>
      <c r="F20" s="15">
        <f>D20-C20</f>
        <v>2.5358796294312924E-2</v>
      </c>
      <c r="G20" s="10"/>
    </row>
    <row r="21" spans="1:7" x14ac:dyDescent="0.25">
      <c r="A21" s="6" t="s">
        <v>49</v>
      </c>
      <c r="B21" s="6">
        <v>4031</v>
      </c>
      <c r="C21" s="34">
        <v>42528.182442129626</v>
      </c>
      <c r="D21" s="34">
        <v>42528.212453703702</v>
      </c>
      <c r="E21" s="6" t="s">
        <v>32</v>
      </c>
      <c r="F21" s="15">
        <f>D21-C21</f>
        <v>3.0011574075615499E-2</v>
      </c>
      <c r="G21" s="10"/>
    </row>
    <row r="22" spans="1:7" x14ac:dyDescent="0.25">
      <c r="A22" s="6" t="s">
        <v>50</v>
      </c>
      <c r="B22" s="6">
        <v>4032</v>
      </c>
      <c r="C22" s="34">
        <v>42528.221875000003</v>
      </c>
      <c r="D22" s="34">
        <v>42528.251967592594</v>
      </c>
      <c r="E22" s="6" t="s">
        <v>32</v>
      </c>
      <c r="F22" s="15">
        <f>D22-C22</f>
        <v>3.0092592591245193E-2</v>
      </c>
      <c r="G22" s="10"/>
    </row>
    <row r="23" spans="1:7" x14ac:dyDescent="0.25">
      <c r="A23" s="6" t="s">
        <v>51</v>
      </c>
      <c r="B23" s="6">
        <v>4018</v>
      </c>
      <c r="C23" s="34">
        <v>42528.193865740737</v>
      </c>
      <c r="D23" s="34">
        <v>42528.222719907404</v>
      </c>
      <c r="E23" s="6" t="s">
        <v>36</v>
      </c>
      <c r="F23" s="15">
        <f>D23-C23</f>
        <v>2.8854166666860692E-2</v>
      </c>
      <c r="G23" s="10"/>
    </row>
    <row r="24" spans="1:7" x14ac:dyDescent="0.25">
      <c r="A24" s="6" t="s">
        <v>52</v>
      </c>
      <c r="B24" s="6">
        <v>4017</v>
      </c>
      <c r="C24" s="34">
        <v>42528.23300925926</v>
      </c>
      <c r="D24" s="34">
        <v>42528.263402777775</v>
      </c>
      <c r="E24" s="6" t="s">
        <v>36</v>
      </c>
      <c r="F24" s="15">
        <f>D24-C24</f>
        <v>3.0393518514756579E-2</v>
      </c>
      <c r="G24" s="10"/>
    </row>
    <row r="25" spans="1:7" x14ac:dyDescent="0.25">
      <c r="A25" s="6" t="s">
        <v>53</v>
      </c>
      <c r="B25" s="6">
        <v>4027</v>
      </c>
      <c r="C25" s="34">
        <v>42528.205601851849</v>
      </c>
      <c r="D25" s="34">
        <v>42528.233206018522</v>
      </c>
      <c r="E25" s="6" t="s">
        <v>30</v>
      </c>
      <c r="F25" s="15">
        <f>D25-C25</f>
        <v>2.7604166672972497E-2</v>
      </c>
      <c r="G25" s="10"/>
    </row>
    <row r="26" spans="1:7" x14ac:dyDescent="0.25">
      <c r="A26" s="6" t="s">
        <v>54</v>
      </c>
      <c r="B26" s="6">
        <v>4028</v>
      </c>
      <c r="C26" s="34">
        <v>42528.239548611113</v>
      </c>
      <c r="D26" s="34">
        <v>42528.272546296299</v>
      </c>
      <c r="E26" s="6" t="s">
        <v>30</v>
      </c>
      <c r="F26" s="15">
        <f>D26-C26</f>
        <v>3.2997685186273884E-2</v>
      </c>
      <c r="G26" s="10"/>
    </row>
    <row r="27" spans="1:7" x14ac:dyDescent="0.25">
      <c r="A27" s="6" t="s">
        <v>56</v>
      </c>
      <c r="B27" s="6">
        <v>4015</v>
      </c>
      <c r="C27" s="34">
        <v>42528.253067129626</v>
      </c>
      <c r="D27" s="34">
        <v>42528.283761574072</v>
      </c>
      <c r="E27" s="6" t="s">
        <v>31</v>
      </c>
      <c r="F27" s="15">
        <f>D27-C27</f>
        <v>3.0694444445543922E-2</v>
      </c>
      <c r="G27" s="10"/>
    </row>
    <row r="28" spans="1:7" x14ac:dyDescent="0.25">
      <c r="A28" s="6" t="s">
        <v>57</v>
      </c>
      <c r="B28" s="6">
        <v>4020</v>
      </c>
      <c r="C28" s="34">
        <v>42528.227395833332</v>
      </c>
      <c r="D28" s="34">
        <v>42528.254745370374</v>
      </c>
      <c r="E28" s="6" t="s">
        <v>29</v>
      </c>
      <c r="F28" s="15">
        <f>D28-C28</f>
        <v>2.7349537042027805E-2</v>
      </c>
      <c r="G28" s="10"/>
    </row>
    <row r="29" spans="1:7" x14ac:dyDescent="0.25">
      <c r="A29" s="6" t="s">
        <v>58</v>
      </c>
      <c r="B29" s="6">
        <v>4019</v>
      </c>
      <c r="C29" s="34">
        <v>42528.261111111111</v>
      </c>
      <c r="D29" s="34">
        <v>42528.293553240743</v>
      </c>
      <c r="E29" s="6" t="s">
        <v>29</v>
      </c>
      <c r="F29" s="15">
        <f>D29-C29</f>
        <v>3.2442129631817807E-2</v>
      </c>
      <c r="G29" s="10"/>
    </row>
    <row r="30" spans="1:7" x14ac:dyDescent="0.25">
      <c r="A30" s="6" t="s">
        <v>59</v>
      </c>
      <c r="B30" s="6">
        <v>4044</v>
      </c>
      <c r="C30" s="34">
        <v>42528.237870370373</v>
      </c>
      <c r="D30" s="34">
        <v>42528.264780092592</v>
      </c>
      <c r="E30" s="6" t="s">
        <v>24</v>
      </c>
      <c r="F30" s="15">
        <f>D30-C30</f>
        <v>2.6909722218988463E-2</v>
      </c>
      <c r="G30" s="10"/>
    </row>
    <row r="31" spans="1:7" x14ac:dyDescent="0.25">
      <c r="A31" s="6" t="s">
        <v>60</v>
      </c>
      <c r="B31" s="6">
        <v>4043</v>
      </c>
      <c r="C31" s="34">
        <v>42528.275995370372</v>
      </c>
      <c r="D31" s="34">
        <v>42528.305277777778</v>
      </c>
      <c r="E31" s="6" t="s">
        <v>24</v>
      </c>
      <c r="F31" s="15">
        <f>D31-C31</f>
        <v>2.9282407405844424E-2</v>
      </c>
      <c r="G31" s="10"/>
    </row>
    <row r="32" spans="1:7" x14ac:dyDescent="0.25">
      <c r="A32" s="6" t="s">
        <v>61</v>
      </c>
      <c r="B32" s="6">
        <v>4024</v>
      </c>
      <c r="C32" s="34">
        <v>42528.247141203705</v>
      </c>
      <c r="D32" s="34">
        <v>42528.274791666663</v>
      </c>
      <c r="E32" s="6" t="s">
        <v>25</v>
      </c>
      <c r="F32" s="15">
        <f>D32-C32</f>
        <v>2.7650462958263233E-2</v>
      </c>
      <c r="G32" s="10"/>
    </row>
    <row r="33" spans="1:7" x14ac:dyDescent="0.25">
      <c r="A33" s="6" t="s">
        <v>62</v>
      </c>
      <c r="B33" s="6">
        <v>4023</v>
      </c>
      <c r="C33" s="34">
        <v>42528.285995370374</v>
      </c>
      <c r="D33" s="34">
        <v>42528.313993055555</v>
      </c>
      <c r="E33" s="6" t="s">
        <v>25</v>
      </c>
      <c r="F33" s="15">
        <f>D33-C33</f>
        <v>2.7997685181617271E-2</v>
      </c>
      <c r="G33" s="10"/>
    </row>
    <row r="34" spans="1:7" x14ac:dyDescent="0.25">
      <c r="A34" s="6" t="s">
        <v>63</v>
      </c>
      <c r="B34" s="6">
        <v>4031</v>
      </c>
      <c r="C34" s="34">
        <v>42528.256967592592</v>
      </c>
      <c r="D34" s="34">
        <v>42528.285127314812</v>
      </c>
      <c r="E34" s="6" t="s">
        <v>32</v>
      </c>
      <c r="F34" s="15">
        <f>D34-C34</f>
        <v>2.8159722220152617E-2</v>
      </c>
      <c r="G34" s="10"/>
    </row>
    <row r="35" spans="1:7" x14ac:dyDescent="0.25">
      <c r="A35" s="6" t="s">
        <v>64</v>
      </c>
      <c r="B35" s="6">
        <v>4032</v>
      </c>
      <c r="C35" s="34">
        <v>42528.296469907407</v>
      </c>
      <c r="D35" s="34">
        <v>42528.325208333335</v>
      </c>
      <c r="E35" s="6" t="s">
        <v>32</v>
      </c>
      <c r="F35" s="15">
        <f>D35-C35</f>
        <v>2.8738425928167999E-2</v>
      </c>
      <c r="G35" s="10"/>
    </row>
    <row r="36" spans="1:7" x14ac:dyDescent="0.25">
      <c r="A36" s="6" t="s">
        <v>65</v>
      </c>
      <c r="B36" s="6">
        <v>4018</v>
      </c>
      <c r="C36" s="34">
        <v>42528.26662037037</v>
      </c>
      <c r="D36" s="34">
        <v>42528.295763888891</v>
      </c>
      <c r="E36" s="6" t="s">
        <v>36</v>
      </c>
      <c r="F36" s="15">
        <f>D36-C36</f>
        <v>2.9143518520868383E-2</v>
      </c>
      <c r="G36" s="10"/>
    </row>
    <row r="37" spans="1:7" x14ac:dyDescent="0.25">
      <c r="A37" s="6" t="s">
        <v>66</v>
      </c>
      <c r="B37" s="6">
        <v>4017</v>
      </c>
      <c r="C37" s="34">
        <v>42528.305300925924</v>
      </c>
      <c r="D37" s="34">
        <v>42528.335763888892</v>
      </c>
      <c r="E37" s="6" t="s">
        <v>36</v>
      </c>
      <c r="F37" s="15">
        <f>D37-C37</f>
        <v>3.0462962968158536E-2</v>
      </c>
      <c r="G37" s="10"/>
    </row>
    <row r="38" spans="1:7" x14ac:dyDescent="0.25">
      <c r="A38" s="6" t="s">
        <v>4689</v>
      </c>
      <c r="B38" s="6">
        <v>4027</v>
      </c>
      <c r="C38" s="34">
        <v>42528.275740740741</v>
      </c>
      <c r="D38" s="34">
        <v>42528.305960648147</v>
      </c>
      <c r="E38" s="6" t="s">
        <v>30</v>
      </c>
      <c r="F38" s="15">
        <f>D38-C38</f>
        <v>3.0219907406717539E-2</v>
      </c>
      <c r="G38" s="10"/>
    </row>
    <row r="39" spans="1:7" x14ac:dyDescent="0.25">
      <c r="A39" s="6" t="s">
        <v>67</v>
      </c>
      <c r="B39" s="6">
        <v>4028</v>
      </c>
      <c r="C39" s="34">
        <v>42528.31795138889</v>
      </c>
      <c r="D39" s="34">
        <v>42528.345451388886</v>
      </c>
      <c r="E39" s="6" t="s">
        <v>30</v>
      </c>
      <c r="F39" s="15">
        <f>D39-C39</f>
        <v>2.749999999650754E-2</v>
      </c>
      <c r="G39" s="10"/>
    </row>
    <row r="40" spans="1:7" x14ac:dyDescent="0.25">
      <c r="A40" s="6" t="s">
        <v>68</v>
      </c>
      <c r="B40" s="6">
        <v>4016</v>
      </c>
      <c r="C40" s="34">
        <v>42528.288599537038</v>
      </c>
      <c r="D40" s="34">
        <v>42528.31690972222</v>
      </c>
      <c r="E40" s="6" t="s">
        <v>31</v>
      </c>
      <c r="F40" s="15">
        <f>D40-C40</f>
        <v>2.8310185181908309E-2</v>
      </c>
      <c r="G40" s="10"/>
    </row>
    <row r="41" spans="1:7" x14ac:dyDescent="0.25">
      <c r="A41" s="6" t="s">
        <v>69</v>
      </c>
      <c r="B41" s="6">
        <v>4015</v>
      </c>
      <c r="C41" s="34">
        <v>42528.326504629629</v>
      </c>
      <c r="D41" s="34">
        <v>42528.357291666667</v>
      </c>
      <c r="E41" s="6" t="s">
        <v>31</v>
      </c>
      <c r="F41" s="15">
        <f>D41-C41</f>
        <v>3.0787037037953269E-2</v>
      </c>
      <c r="G41" s="10"/>
    </row>
    <row r="42" spans="1:7" x14ac:dyDescent="0.25">
      <c r="A42" s="6" t="s">
        <v>70</v>
      </c>
      <c r="B42" s="6">
        <v>4020</v>
      </c>
      <c r="C42" s="34">
        <v>42528.298009259262</v>
      </c>
      <c r="D42" s="34">
        <v>42528.326168981483</v>
      </c>
      <c r="E42" s="6" t="s">
        <v>29</v>
      </c>
      <c r="F42" s="15">
        <f>D42-C42</f>
        <v>2.8159722220152617E-2</v>
      </c>
      <c r="G42" s="10"/>
    </row>
    <row r="43" spans="1:7" x14ac:dyDescent="0.25">
      <c r="A43" s="6" t="s">
        <v>71</v>
      </c>
      <c r="B43" s="6">
        <v>4019</v>
      </c>
      <c r="C43" s="34">
        <v>42528.335439814815</v>
      </c>
      <c r="D43" s="34">
        <v>42528.366365740738</v>
      </c>
      <c r="E43" s="6" t="s">
        <v>29</v>
      </c>
      <c r="F43" s="15">
        <f>D43-C43</f>
        <v>3.0925925922929309E-2</v>
      </c>
      <c r="G43" s="10"/>
    </row>
    <row r="44" spans="1:7" x14ac:dyDescent="0.25">
      <c r="A44" s="6" t="s">
        <v>72</v>
      </c>
      <c r="B44" s="6">
        <v>4044</v>
      </c>
      <c r="C44" s="34">
        <v>42528.310115740744</v>
      </c>
      <c r="D44" s="34">
        <v>42528.339004629626</v>
      </c>
      <c r="E44" s="6" t="s">
        <v>24</v>
      </c>
      <c r="F44" s="15">
        <f>D44-C44</f>
        <v>2.8888888882647734E-2</v>
      </c>
      <c r="G44" s="10"/>
    </row>
    <row r="45" spans="1:7" x14ac:dyDescent="0.25">
      <c r="A45" s="6" t="s">
        <v>73</v>
      </c>
      <c r="B45" s="6">
        <v>4043</v>
      </c>
      <c r="C45" s="34">
        <v>42528.350636574076</v>
      </c>
      <c r="D45" s="34">
        <v>42528.378807870373</v>
      </c>
      <c r="E45" s="6" t="s">
        <v>24</v>
      </c>
      <c r="F45" s="15">
        <f>D45-C45</f>
        <v>2.8171296296932269E-2</v>
      </c>
      <c r="G45" s="10"/>
    </row>
    <row r="46" spans="1:7" x14ac:dyDescent="0.25">
      <c r="A46" s="6" t="s">
        <v>74</v>
      </c>
      <c r="B46" s="6">
        <v>4024</v>
      </c>
      <c r="C46" s="34">
        <v>42528.317303240743</v>
      </c>
      <c r="D46" s="34">
        <v>42528.347696759258</v>
      </c>
      <c r="E46" s="6" t="s">
        <v>25</v>
      </c>
      <c r="F46" s="15">
        <f>D46-C46</f>
        <v>3.0393518514756579E-2</v>
      </c>
      <c r="G46" s="10"/>
    </row>
    <row r="47" spans="1:7" x14ac:dyDescent="0.25">
      <c r="A47" s="6" t="s">
        <v>75</v>
      </c>
      <c r="B47" s="6">
        <v>4023</v>
      </c>
      <c r="C47" s="34">
        <v>42528.361203703702</v>
      </c>
      <c r="D47" s="34">
        <v>42528.387175925927</v>
      </c>
      <c r="E47" s="6" t="s">
        <v>25</v>
      </c>
      <c r="F47" s="15">
        <f>D47-C47</f>
        <v>2.5972222225391306E-2</v>
      </c>
      <c r="G47" s="10"/>
    </row>
    <row r="48" spans="1:7" x14ac:dyDescent="0.25">
      <c r="A48" s="6" t="s">
        <v>76</v>
      </c>
      <c r="B48" s="6">
        <v>4031</v>
      </c>
      <c r="C48" s="34">
        <v>42528.328784722224</v>
      </c>
      <c r="D48" s="34">
        <v>42528.358344907407</v>
      </c>
      <c r="E48" s="6" t="s">
        <v>32</v>
      </c>
      <c r="F48" s="15">
        <f>D48-C48</f>
        <v>2.9560185183072463E-2</v>
      </c>
      <c r="G48" s="10"/>
    </row>
    <row r="49" spans="1:7" x14ac:dyDescent="0.25">
      <c r="A49" s="6" t="s">
        <v>77</v>
      </c>
      <c r="B49" s="6">
        <v>4032</v>
      </c>
      <c r="C49" s="34">
        <v>42528.365277777775</v>
      </c>
      <c r="D49" s="34">
        <v>42528.398263888892</v>
      </c>
      <c r="E49" s="6" t="s">
        <v>32</v>
      </c>
      <c r="F49" s="15">
        <f>D49-C49</f>
        <v>3.2986111116770189E-2</v>
      </c>
      <c r="G49" s="10"/>
    </row>
    <row r="50" spans="1:7" x14ac:dyDescent="0.25">
      <c r="A50" s="6" t="s">
        <v>78</v>
      </c>
      <c r="B50" s="6">
        <v>4018</v>
      </c>
      <c r="C50" s="34">
        <v>42528.338761574072</v>
      </c>
      <c r="D50" s="34">
        <v>42528.368402777778</v>
      </c>
      <c r="E50" s="6" t="s">
        <v>36</v>
      </c>
      <c r="F50" s="15">
        <f>D50-C50</f>
        <v>2.9641203705978114E-2</v>
      </c>
      <c r="G50" s="10"/>
    </row>
    <row r="51" spans="1:7" x14ac:dyDescent="0.25">
      <c r="A51" s="6" t="s">
        <v>79</v>
      </c>
      <c r="B51" s="6">
        <v>4017</v>
      </c>
      <c r="C51" s="34">
        <v>42528.377118055556</v>
      </c>
      <c r="D51" s="34">
        <v>42528.408368055556</v>
      </c>
      <c r="E51" s="6" t="s">
        <v>36</v>
      </c>
      <c r="F51" s="15">
        <f>D51-C51</f>
        <v>3.125E-2</v>
      </c>
      <c r="G51" s="10"/>
    </row>
    <row r="52" spans="1:7" x14ac:dyDescent="0.25">
      <c r="A52" s="6" t="s">
        <v>4690</v>
      </c>
      <c r="B52" s="6">
        <v>4027</v>
      </c>
      <c r="C52" s="34">
        <v>42528.349618055552</v>
      </c>
      <c r="D52" s="34">
        <v>42528.379537037035</v>
      </c>
      <c r="E52" s="6" t="s">
        <v>30</v>
      </c>
      <c r="F52" s="15">
        <f>D52-C52</f>
        <v>2.9918981483206153E-2</v>
      </c>
      <c r="G52" s="10"/>
    </row>
    <row r="53" spans="1:7" x14ac:dyDescent="0.25">
      <c r="A53" s="6" t="s">
        <v>80</v>
      </c>
      <c r="B53" s="6">
        <v>4028</v>
      </c>
      <c r="C53" s="34">
        <v>42528.387592592589</v>
      </c>
      <c r="D53" s="34">
        <v>42528.418749999997</v>
      </c>
      <c r="E53" s="6" t="s">
        <v>30</v>
      </c>
      <c r="F53" s="15">
        <f>D53-C53</f>
        <v>3.1157407407590654E-2</v>
      </c>
      <c r="G53" s="10"/>
    </row>
    <row r="54" spans="1:7" x14ac:dyDescent="0.25">
      <c r="A54" s="6" t="s">
        <v>81</v>
      </c>
      <c r="B54" s="6">
        <v>4016</v>
      </c>
      <c r="C54" s="34">
        <v>42528.361168981479</v>
      </c>
      <c r="D54" s="34">
        <v>42528.389421296299</v>
      </c>
      <c r="E54" s="6" t="s">
        <v>31</v>
      </c>
      <c r="F54" s="15">
        <f>D54-C54</f>
        <v>2.825231481983792E-2</v>
      </c>
      <c r="G54" s="10"/>
    </row>
    <row r="55" spans="1:7" x14ac:dyDescent="0.25">
      <c r="A55" s="6" t="s">
        <v>82</v>
      </c>
      <c r="B55" s="6">
        <v>4015</v>
      </c>
      <c r="C55" s="34">
        <v>42528.39472222222</v>
      </c>
      <c r="D55" s="34">
        <v>42528.429444444446</v>
      </c>
      <c r="E55" s="6" t="s">
        <v>31</v>
      </c>
      <c r="F55" s="15">
        <f>D55-C55</f>
        <v>3.4722222226264421E-2</v>
      </c>
      <c r="G55" s="10"/>
    </row>
    <row r="56" spans="1:7" x14ac:dyDescent="0.25">
      <c r="A56" s="6" t="s">
        <v>83</v>
      </c>
      <c r="B56" s="6">
        <v>4020</v>
      </c>
      <c r="C56" s="34">
        <v>42528.371863425928</v>
      </c>
      <c r="D56" s="34">
        <v>42528.399768518517</v>
      </c>
      <c r="E56" s="6" t="s">
        <v>29</v>
      </c>
      <c r="F56" s="15">
        <f>D56-C56</f>
        <v>2.7905092589207925E-2</v>
      </c>
      <c r="G56" s="10"/>
    </row>
    <row r="57" spans="1:7" x14ac:dyDescent="0.25">
      <c r="A57" s="6" t="s">
        <v>84</v>
      </c>
      <c r="B57" s="6">
        <v>4019</v>
      </c>
      <c r="C57" s="34">
        <v>42528.410254629627</v>
      </c>
      <c r="D57" s="34">
        <v>42528.439884259256</v>
      </c>
      <c r="E57" s="6" t="s">
        <v>29</v>
      </c>
      <c r="F57" s="15">
        <f>D57-C57</f>
        <v>2.9629629629198462E-2</v>
      </c>
      <c r="G57" s="10"/>
    </row>
    <row r="58" spans="1:7" x14ac:dyDescent="0.25">
      <c r="A58" s="6" t="s">
        <v>85</v>
      </c>
      <c r="B58" s="6">
        <v>4044</v>
      </c>
      <c r="C58" s="34">
        <v>42528.382233796299</v>
      </c>
      <c r="D58" s="34">
        <v>42528.410740740743</v>
      </c>
      <c r="E58" s="6" t="s">
        <v>24</v>
      </c>
      <c r="F58" s="15">
        <f>D58-C58</f>
        <v>2.8506944443506654E-2</v>
      </c>
      <c r="G58" s="10"/>
    </row>
    <row r="59" spans="1:7" x14ac:dyDescent="0.25">
      <c r="A59" s="6" t="s">
        <v>86</v>
      </c>
      <c r="B59" s="6">
        <v>4043</v>
      </c>
      <c r="C59" s="34">
        <v>42528.4221412037</v>
      </c>
      <c r="D59" s="34">
        <v>42528.453958333332</v>
      </c>
      <c r="E59" s="6" t="s">
        <v>24</v>
      </c>
      <c r="F59" s="15">
        <f>D59-C59</f>
        <v>3.181712963123573E-2</v>
      </c>
      <c r="G59" s="10"/>
    </row>
    <row r="60" spans="1:7" x14ac:dyDescent="0.25">
      <c r="A60" s="6" t="s">
        <v>87</v>
      </c>
      <c r="B60" s="6">
        <v>4024</v>
      </c>
      <c r="C60" s="34">
        <v>42528.392233796294</v>
      </c>
      <c r="D60" s="34">
        <v>42528.420972222222</v>
      </c>
      <c r="E60" s="6" t="s">
        <v>25</v>
      </c>
      <c r="F60" s="15">
        <f>D60-C60</f>
        <v>2.8738425928167999E-2</v>
      </c>
      <c r="G60" s="10"/>
    </row>
    <row r="61" spans="1:7" x14ac:dyDescent="0.25">
      <c r="A61" s="6" t="s">
        <v>88</v>
      </c>
      <c r="B61" s="6">
        <v>4023</v>
      </c>
      <c r="C61" s="34">
        <v>42528.432268518518</v>
      </c>
      <c r="D61" s="34">
        <v>42528.461840277778</v>
      </c>
      <c r="E61" s="6" t="s">
        <v>25</v>
      </c>
      <c r="F61" s="15">
        <f>D61-C61</f>
        <v>2.9571759259852115E-2</v>
      </c>
      <c r="G61" s="10"/>
    </row>
    <row r="62" spans="1:7" x14ac:dyDescent="0.25">
      <c r="A62" s="6" t="s">
        <v>89</v>
      </c>
      <c r="B62" s="6">
        <v>4031</v>
      </c>
      <c r="C62" s="34">
        <v>42528.403854166667</v>
      </c>
      <c r="D62" s="34">
        <v>42528.431041666663</v>
      </c>
      <c r="E62" s="6" t="s">
        <v>32</v>
      </c>
      <c r="F62" s="15">
        <f>D62-C62</f>
        <v>2.7187499996216502E-2</v>
      </c>
      <c r="G62" s="10"/>
    </row>
    <row r="63" spans="1:7" x14ac:dyDescent="0.25">
      <c r="A63" s="6" t="s">
        <v>90</v>
      </c>
      <c r="B63" s="6">
        <v>4032</v>
      </c>
      <c r="C63" s="34">
        <v>42528.443113425928</v>
      </c>
      <c r="D63" s="34">
        <v>42528.472719907404</v>
      </c>
      <c r="E63" s="6" t="s">
        <v>32</v>
      </c>
      <c r="F63" s="15">
        <f>D63-C63</f>
        <v>2.9606481475639157E-2</v>
      </c>
      <c r="G63" s="10"/>
    </row>
    <row r="64" spans="1:7" x14ac:dyDescent="0.25">
      <c r="A64" s="6" t="s">
        <v>91</v>
      </c>
      <c r="B64" s="6">
        <v>4018</v>
      </c>
      <c r="C64" s="34">
        <v>42528.413148148145</v>
      </c>
      <c r="D64" s="34">
        <v>42528.442303240743</v>
      </c>
      <c r="E64" s="6" t="s">
        <v>36</v>
      </c>
      <c r="F64" s="15">
        <f>D64-C64</f>
        <v>2.9155092597648036E-2</v>
      </c>
      <c r="G64" s="10"/>
    </row>
    <row r="65" spans="1:7" x14ac:dyDescent="0.25">
      <c r="A65" s="6" t="s">
        <v>92</v>
      </c>
      <c r="B65" s="6">
        <v>4017</v>
      </c>
      <c r="C65" s="34">
        <v>42528.450381944444</v>
      </c>
      <c r="D65" s="34">
        <v>42528.484189814815</v>
      </c>
      <c r="E65" s="6" t="s">
        <v>36</v>
      </c>
      <c r="F65" s="15">
        <f>D65-C65</f>
        <v>3.3807870371674653E-2</v>
      </c>
      <c r="G65" s="10"/>
    </row>
    <row r="66" spans="1:7" x14ac:dyDescent="0.25">
      <c r="A66" s="6" t="s">
        <v>93</v>
      </c>
      <c r="B66" s="6">
        <v>4027</v>
      </c>
      <c r="C66" s="34">
        <v>42528.424155092594</v>
      </c>
      <c r="D66" s="34">
        <v>42528.453379629631</v>
      </c>
      <c r="E66" s="6" t="s">
        <v>30</v>
      </c>
      <c r="F66" s="15">
        <f>D66-C66</f>
        <v>2.9224537036498077E-2</v>
      </c>
      <c r="G66" s="10"/>
    </row>
    <row r="67" spans="1:7" x14ac:dyDescent="0.25">
      <c r="A67" s="6" t="s">
        <v>94</v>
      </c>
      <c r="B67" s="6">
        <v>4028</v>
      </c>
      <c r="C67" s="34">
        <v>42528.461435185185</v>
      </c>
      <c r="D67" s="34">
        <v>42528.495011574072</v>
      </c>
      <c r="E67" s="6" t="s">
        <v>30</v>
      </c>
      <c r="F67" s="15">
        <f>D67-C67</f>
        <v>3.3576388887013309E-2</v>
      </c>
      <c r="G67" s="10"/>
    </row>
    <row r="68" spans="1:7" x14ac:dyDescent="0.25">
      <c r="A68" s="6" t="s">
        <v>97</v>
      </c>
      <c r="B68" s="6">
        <v>4020</v>
      </c>
      <c r="C68" s="34">
        <v>42528.443136574075</v>
      </c>
      <c r="D68" s="34">
        <v>42528.474791666667</v>
      </c>
      <c r="E68" s="6" t="s">
        <v>29</v>
      </c>
      <c r="F68" s="15">
        <f>D68-C68</f>
        <v>3.1655092592700385E-2</v>
      </c>
      <c r="G68" s="10"/>
    </row>
    <row r="69" spans="1:7" x14ac:dyDescent="0.25">
      <c r="A69" s="6" t="s">
        <v>98</v>
      </c>
      <c r="B69" s="6">
        <v>4019</v>
      </c>
      <c r="C69" s="34">
        <v>42528.480104166665</v>
      </c>
      <c r="D69" s="34">
        <v>42528.515277777777</v>
      </c>
      <c r="E69" s="6" t="s">
        <v>29</v>
      </c>
      <c r="F69" s="15">
        <f>D69-C69</f>
        <v>3.51736111115315E-2</v>
      </c>
      <c r="G69" s="10"/>
    </row>
    <row r="70" spans="1:7" x14ac:dyDescent="0.25">
      <c r="A70" s="6" t="s">
        <v>99</v>
      </c>
      <c r="B70" s="6">
        <v>4044</v>
      </c>
      <c r="C70" s="34">
        <v>42528.457800925928</v>
      </c>
      <c r="D70" s="34">
        <v>42528.487557870372</v>
      </c>
      <c r="E70" s="6" t="s">
        <v>24</v>
      </c>
      <c r="F70" s="15">
        <f>D70-C70</f>
        <v>2.9756944444670808E-2</v>
      </c>
      <c r="G70" s="10"/>
    </row>
    <row r="71" spans="1:7" x14ac:dyDescent="0.25">
      <c r="A71" s="6" t="s">
        <v>100</v>
      </c>
      <c r="B71" s="6">
        <v>4043</v>
      </c>
      <c r="C71" s="34">
        <v>42528.49496527778</v>
      </c>
      <c r="D71" s="34">
        <v>42528.526655092595</v>
      </c>
      <c r="E71" s="6" t="s">
        <v>24</v>
      </c>
      <c r="F71" s="15">
        <f>D71-C71</f>
        <v>3.1689814815763384E-2</v>
      </c>
      <c r="G71" s="10"/>
    </row>
    <row r="72" spans="1:7" x14ac:dyDescent="0.25">
      <c r="A72" s="6" t="s">
        <v>101</v>
      </c>
      <c r="B72" s="6">
        <v>4024</v>
      </c>
      <c r="C72" s="34">
        <v>42528.467592592591</v>
      </c>
      <c r="D72" s="34">
        <v>42528.495393518519</v>
      </c>
      <c r="E72" s="6" t="s">
        <v>25</v>
      </c>
      <c r="F72" s="15">
        <f>D72-C72</f>
        <v>2.7800925927294884E-2</v>
      </c>
      <c r="G72" s="10"/>
    </row>
    <row r="73" spans="1:7" x14ac:dyDescent="0.25">
      <c r="A73" s="6" t="s">
        <v>102</v>
      </c>
      <c r="B73" s="6">
        <v>4023</v>
      </c>
      <c r="C73" s="34">
        <v>42528.507372685184</v>
      </c>
      <c r="D73" s="34">
        <v>42528.536423611113</v>
      </c>
      <c r="E73" s="6" t="s">
        <v>25</v>
      </c>
      <c r="F73" s="15">
        <f>D73-C73</f>
        <v>2.9050925928459037E-2</v>
      </c>
      <c r="G73" s="10"/>
    </row>
    <row r="74" spans="1:7" x14ac:dyDescent="0.25">
      <c r="A74" s="6" t="s">
        <v>103</v>
      </c>
      <c r="B74" s="6">
        <v>4031</v>
      </c>
      <c r="C74" s="34">
        <v>42528.475648148145</v>
      </c>
      <c r="D74" s="34">
        <v>42528.505150462966</v>
      </c>
      <c r="E74" s="6" t="s">
        <v>32</v>
      </c>
      <c r="F74" s="15">
        <f>D74-C74</f>
        <v>2.9502314821002074E-2</v>
      </c>
      <c r="G74" s="10"/>
    </row>
    <row r="75" spans="1:7" x14ac:dyDescent="0.25">
      <c r="A75" s="6" t="s">
        <v>104</v>
      </c>
      <c r="B75" s="6">
        <v>4032</v>
      </c>
      <c r="C75" s="34">
        <v>42528.518148148149</v>
      </c>
      <c r="D75" s="34">
        <v>42528.549016203702</v>
      </c>
      <c r="E75" s="6" t="s">
        <v>32</v>
      </c>
      <c r="F75" s="15">
        <f>D75-C75</f>
        <v>3.0868055553582963E-2</v>
      </c>
      <c r="G75" s="10"/>
    </row>
    <row r="76" spans="1:7" x14ac:dyDescent="0.25">
      <c r="A76" s="6" t="s">
        <v>105</v>
      </c>
      <c r="B76" s="6">
        <v>4018</v>
      </c>
      <c r="C76" s="34">
        <v>42528.487199074072</v>
      </c>
      <c r="D76" s="34">
        <v>42528.515451388892</v>
      </c>
      <c r="E76" s="6" t="s">
        <v>36</v>
      </c>
      <c r="F76" s="15">
        <f>D76-C76</f>
        <v>2.825231481983792E-2</v>
      </c>
      <c r="G76" s="10"/>
    </row>
    <row r="77" spans="1:7" x14ac:dyDescent="0.25">
      <c r="A77" s="6" t="s">
        <v>106</v>
      </c>
      <c r="B77" s="6">
        <v>4017</v>
      </c>
      <c r="C77" s="34">
        <v>42528.525949074072</v>
      </c>
      <c r="D77" s="34">
        <v>42528.559537037036</v>
      </c>
      <c r="E77" s="6" t="s">
        <v>36</v>
      </c>
      <c r="F77" s="15">
        <f>D77-C77</f>
        <v>3.3587962963792961E-2</v>
      </c>
      <c r="G77" s="10"/>
    </row>
    <row r="78" spans="1:7" x14ac:dyDescent="0.25">
      <c r="A78" s="6" t="s">
        <v>107</v>
      </c>
      <c r="B78" s="6">
        <v>4027</v>
      </c>
      <c r="C78" s="34">
        <v>42528.497789351852</v>
      </c>
      <c r="D78" s="34">
        <v>42528.529895833337</v>
      </c>
      <c r="E78" s="6" t="s">
        <v>30</v>
      </c>
      <c r="F78" s="15">
        <f>D78-C78</f>
        <v>3.2106481485243421E-2</v>
      </c>
      <c r="G78" s="10"/>
    </row>
    <row r="79" spans="1:7" x14ac:dyDescent="0.25">
      <c r="A79" s="6" t="s">
        <v>108</v>
      </c>
      <c r="B79" s="6">
        <v>4028</v>
      </c>
      <c r="C79" s="34">
        <v>42528.535983796297</v>
      </c>
      <c r="D79" s="34">
        <v>42528.569814814815</v>
      </c>
      <c r="E79" s="6" t="s">
        <v>30</v>
      </c>
      <c r="F79" s="15">
        <f>D79-C79</f>
        <v>3.3831018517958E-2</v>
      </c>
      <c r="G79" s="10"/>
    </row>
    <row r="80" spans="1:7" x14ac:dyDescent="0.25">
      <c r="A80" s="6" t="s">
        <v>110</v>
      </c>
      <c r="B80" s="6">
        <v>4015</v>
      </c>
      <c r="C80" s="34">
        <v>42528.548009259262</v>
      </c>
      <c r="D80" s="34">
        <v>42528.579097222224</v>
      </c>
      <c r="E80" s="6" t="s">
        <v>31</v>
      </c>
      <c r="F80" s="15">
        <f>D80-C80</f>
        <v>3.1087962961464655E-2</v>
      </c>
      <c r="G80" s="10"/>
    </row>
    <row r="81" spans="1:7" x14ac:dyDescent="0.25">
      <c r="A81" s="6" t="s">
        <v>112</v>
      </c>
      <c r="B81" s="6">
        <v>4019</v>
      </c>
      <c r="C81" s="34">
        <v>42528.558078703703</v>
      </c>
      <c r="D81" s="34">
        <v>42528.587222222224</v>
      </c>
      <c r="E81" s="6" t="s">
        <v>29</v>
      </c>
      <c r="F81" s="15">
        <f>D81-C81</f>
        <v>2.9143518520868383E-2</v>
      </c>
      <c r="G81" s="10"/>
    </row>
    <row r="82" spans="1:7" x14ac:dyDescent="0.25">
      <c r="A82" s="6" t="s">
        <v>113</v>
      </c>
      <c r="B82" s="6">
        <v>4044</v>
      </c>
      <c r="C82" s="34">
        <v>42528.531689814816</v>
      </c>
      <c r="D82" s="34">
        <v>42528.559444444443</v>
      </c>
      <c r="E82" s="6" t="s">
        <v>24</v>
      </c>
      <c r="F82" s="15">
        <f>D82-C82</f>
        <v>2.7754629627452232E-2</v>
      </c>
      <c r="G82" s="10"/>
    </row>
    <row r="83" spans="1:7" x14ac:dyDescent="0.25">
      <c r="A83" s="6" t="s">
        <v>114</v>
      </c>
      <c r="B83" s="6">
        <v>4043</v>
      </c>
      <c r="C83" s="34">
        <v>42528.567187499997</v>
      </c>
      <c r="D83" s="34">
        <v>42528.598391203705</v>
      </c>
      <c r="E83" s="6" t="s">
        <v>24</v>
      </c>
      <c r="F83" s="15">
        <f>D83-C83</f>
        <v>3.1203703707433306E-2</v>
      </c>
      <c r="G83" s="10"/>
    </row>
    <row r="84" spans="1:7" x14ac:dyDescent="0.25">
      <c r="A84" s="6" t="s">
        <v>115</v>
      </c>
      <c r="B84" s="6">
        <v>4024</v>
      </c>
      <c r="C84" s="34">
        <v>42528.540520833332</v>
      </c>
      <c r="D84" s="34">
        <v>42528.568078703705</v>
      </c>
      <c r="E84" s="6" t="s">
        <v>25</v>
      </c>
      <c r="F84" s="15">
        <f>D84-C84</f>
        <v>2.7557870373129845E-2</v>
      </c>
      <c r="G84" s="10"/>
    </row>
    <row r="85" spans="1:7" x14ac:dyDescent="0.25">
      <c r="A85" s="6" t="s">
        <v>116</v>
      </c>
      <c r="B85" s="6">
        <v>4023</v>
      </c>
      <c r="C85" s="34">
        <v>42528.578703703701</v>
      </c>
      <c r="D85" s="34">
        <v>42528.608020833337</v>
      </c>
      <c r="E85" s="6" t="s">
        <v>25</v>
      </c>
      <c r="F85" s="15">
        <f>D85-C85</f>
        <v>2.9317129636183381E-2</v>
      </c>
      <c r="G85" s="10"/>
    </row>
    <row r="86" spans="1:7" x14ac:dyDescent="0.25">
      <c r="A86" s="6" t="s">
        <v>117</v>
      </c>
      <c r="B86" s="6">
        <v>4031</v>
      </c>
      <c r="C86" s="34">
        <v>42528.551365740743</v>
      </c>
      <c r="D86" s="34">
        <v>42528.576956018522</v>
      </c>
      <c r="E86" s="6" t="s">
        <v>32</v>
      </c>
      <c r="F86" s="15">
        <f>D86-C86</f>
        <v>2.5590277778974269E-2</v>
      </c>
      <c r="G86" s="10"/>
    </row>
    <row r="87" spans="1:7" x14ac:dyDescent="0.25">
      <c r="A87" s="6" t="s">
        <v>118</v>
      </c>
      <c r="B87" s="6">
        <v>4032</v>
      </c>
      <c r="C87" s="34">
        <v>42528.589537037034</v>
      </c>
      <c r="D87" s="34">
        <v>42528.617685185185</v>
      </c>
      <c r="E87" s="6" t="s">
        <v>32</v>
      </c>
      <c r="F87" s="15">
        <f>D87-C87</f>
        <v>2.8148148150648922E-2</v>
      </c>
      <c r="G87" s="10"/>
    </row>
    <row r="88" spans="1:7" x14ac:dyDescent="0.25">
      <c r="A88" s="6" t="s">
        <v>119</v>
      </c>
      <c r="B88" s="6">
        <v>4018</v>
      </c>
      <c r="C88" s="34">
        <v>42528.563194444447</v>
      </c>
      <c r="D88" s="34">
        <v>42528.589444444442</v>
      </c>
      <c r="E88" s="6" t="s">
        <v>36</v>
      </c>
      <c r="F88" s="15">
        <f>D88-C88</f>
        <v>2.6249999995343387E-2</v>
      </c>
      <c r="G88" s="10"/>
    </row>
    <row r="89" spans="1:7" x14ac:dyDescent="0.25">
      <c r="A89" s="6" t="s">
        <v>120</v>
      </c>
      <c r="B89" s="6">
        <v>4017</v>
      </c>
      <c r="C89" s="34">
        <v>42528.59957175926</v>
      </c>
      <c r="D89" s="34">
        <v>42528.629074074073</v>
      </c>
      <c r="E89" s="6" t="s">
        <v>36</v>
      </c>
      <c r="F89" s="15">
        <f>D89-C89</f>
        <v>2.9502314813726116E-2</v>
      </c>
      <c r="G89" s="10"/>
    </row>
    <row r="90" spans="1:7" x14ac:dyDescent="0.25">
      <c r="A90" s="6" t="s">
        <v>121</v>
      </c>
      <c r="B90" s="6">
        <v>4027</v>
      </c>
      <c r="C90" s="34">
        <v>42528.572337962964</v>
      </c>
      <c r="D90" s="34">
        <v>42528.598032407404</v>
      </c>
      <c r="E90" s="6" t="s">
        <v>30</v>
      </c>
      <c r="F90" s="15">
        <f>D90-C90</f>
        <v>2.569444444088731E-2</v>
      </c>
      <c r="G90" s="10"/>
    </row>
    <row r="91" spans="1:7" x14ac:dyDescent="0.25">
      <c r="A91" s="6" t="s">
        <v>122</v>
      </c>
      <c r="B91" s="6">
        <v>4028</v>
      </c>
      <c r="C91" s="34">
        <v>42528.607291666667</v>
      </c>
      <c r="D91" s="34">
        <v>42528.640532407408</v>
      </c>
      <c r="E91" s="6" t="s">
        <v>30</v>
      </c>
      <c r="F91" s="15">
        <f>D91-C91</f>
        <v>3.3240740740438923E-2</v>
      </c>
      <c r="G91" s="10"/>
    </row>
    <row r="92" spans="1:7" x14ac:dyDescent="0.25">
      <c r="A92" s="6" t="s">
        <v>123</v>
      </c>
      <c r="B92" s="6">
        <v>4016</v>
      </c>
      <c r="C92" s="34">
        <v>42528.582349537035</v>
      </c>
      <c r="D92" s="34">
        <v>42528.609618055554</v>
      </c>
      <c r="E92" s="6" t="s">
        <v>31</v>
      </c>
      <c r="F92" s="15">
        <f>D92-C92</f>
        <v>2.7268518519122154E-2</v>
      </c>
      <c r="G92" s="10"/>
    </row>
    <row r="93" spans="1:7" x14ac:dyDescent="0.25">
      <c r="A93" s="6" t="s">
        <v>124</v>
      </c>
      <c r="B93" s="6">
        <v>4015</v>
      </c>
      <c r="C93" s="34">
        <v>42528.618923611109</v>
      </c>
      <c r="D93" s="34">
        <v>42528.651018518518</v>
      </c>
      <c r="E93" s="6" t="s">
        <v>31</v>
      </c>
      <c r="F93" s="15">
        <f>D93-C93</f>
        <v>3.2094907408463769E-2</v>
      </c>
      <c r="G93" s="10"/>
    </row>
    <row r="94" spans="1:7" x14ac:dyDescent="0.25">
      <c r="A94" s="6" t="s">
        <v>127</v>
      </c>
      <c r="B94" s="6">
        <v>4044</v>
      </c>
      <c r="C94" s="34">
        <v>42528.602141203701</v>
      </c>
      <c r="D94" s="34">
        <v>42528.631168981483</v>
      </c>
      <c r="E94" s="6" t="s">
        <v>24</v>
      </c>
      <c r="F94" s="15">
        <f>D94-C94</f>
        <v>2.902777778217569E-2</v>
      </c>
      <c r="G94" s="10"/>
    </row>
    <row r="95" spans="1:7" x14ac:dyDescent="0.25">
      <c r="A95" s="6" t="s">
        <v>128</v>
      </c>
      <c r="B95" s="6">
        <v>4043</v>
      </c>
      <c r="C95" s="34">
        <v>42528.63853009259</v>
      </c>
      <c r="D95" s="34">
        <v>42528.670914351853</v>
      </c>
      <c r="E95" s="6" t="s">
        <v>24</v>
      </c>
      <c r="F95" s="15">
        <f>D95-C95</f>
        <v>3.238425926247146E-2</v>
      </c>
      <c r="G95" s="10"/>
    </row>
    <row r="96" spans="1:7" x14ac:dyDescent="0.25">
      <c r="A96" s="6" t="s">
        <v>129</v>
      </c>
      <c r="B96" s="6">
        <v>4024</v>
      </c>
      <c r="C96" s="34">
        <v>42528.61310185185</v>
      </c>
      <c r="D96" s="34">
        <v>42528.642546296294</v>
      </c>
      <c r="E96" s="6" t="s">
        <v>25</v>
      </c>
      <c r="F96" s="15">
        <f>D96-C96</f>
        <v>2.9444444444379769E-2</v>
      </c>
      <c r="G96" s="10"/>
    </row>
    <row r="97" spans="1:7" x14ac:dyDescent="0.25">
      <c r="A97" s="6" t="s">
        <v>130</v>
      </c>
      <c r="B97" s="6">
        <v>4023</v>
      </c>
      <c r="C97" s="34">
        <v>42528.65148148148</v>
      </c>
      <c r="D97" s="34">
        <v>42528.680150462962</v>
      </c>
      <c r="E97" s="6" t="s">
        <v>25</v>
      </c>
      <c r="F97" s="15">
        <f>D97-C97</f>
        <v>2.8668981482042E-2</v>
      </c>
      <c r="G97" s="10"/>
    </row>
    <row r="98" spans="1:7" x14ac:dyDescent="0.25">
      <c r="A98" s="6" t="s">
        <v>131</v>
      </c>
      <c r="B98" s="6">
        <v>4031</v>
      </c>
      <c r="C98" s="34">
        <v>42528.623344907406</v>
      </c>
      <c r="D98" s="34">
        <v>42528.650439814817</v>
      </c>
      <c r="E98" s="6" t="s">
        <v>32</v>
      </c>
      <c r="F98" s="15">
        <f>D98-C98</f>
        <v>2.7094907411083113E-2</v>
      </c>
      <c r="G98" s="10"/>
    </row>
    <row r="99" spans="1:7" x14ac:dyDescent="0.25">
      <c r="A99" s="6" t="s">
        <v>132</v>
      </c>
      <c r="B99" s="6">
        <v>4032</v>
      </c>
      <c r="C99" s="34">
        <v>42528.662928240738</v>
      </c>
      <c r="D99" s="34">
        <v>42528.694131944445</v>
      </c>
      <c r="E99" s="6" t="s">
        <v>32</v>
      </c>
      <c r="F99" s="15">
        <f>D99-C99</f>
        <v>3.1203703707433306E-2</v>
      </c>
      <c r="G99" s="10"/>
    </row>
    <row r="100" spans="1:7" x14ac:dyDescent="0.25">
      <c r="A100" s="6" t="s">
        <v>133</v>
      </c>
      <c r="B100" s="6">
        <v>4018</v>
      </c>
      <c r="C100" s="34">
        <v>42528.631921296299</v>
      </c>
      <c r="D100" s="34">
        <v>42528.660995370374</v>
      </c>
      <c r="E100" s="6" t="s">
        <v>36</v>
      </c>
      <c r="F100" s="15">
        <f>D100-C100</f>
        <v>2.9074074074742384E-2</v>
      </c>
      <c r="G100" s="10"/>
    </row>
    <row r="101" spans="1:7" x14ac:dyDescent="0.25">
      <c r="A101" s="6" t="s">
        <v>134</v>
      </c>
      <c r="B101" s="6">
        <v>4017</v>
      </c>
      <c r="C101" s="34">
        <v>42528.666168981479</v>
      </c>
      <c r="D101" s="34">
        <v>42528.703136574077</v>
      </c>
      <c r="E101" s="6" t="s">
        <v>36</v>
      </c>
      <c r="F101" s="15">
        <f>D101-C101</f>
        <v>3.6967592597648036E-2</v>
      </c>
      <c r="G101" s="10"/>
    </row>
    <row r="102" spans="1:7" x14ac:dyDescent="0.25">
      <c r="A102" s="6" t="s">
        <v>135</v>
      </c>
      <c r="B102" s="6">
        <v>4027</v>
      </c>
      <c r="C102" s="34">
        <v>42528.642974537041</v>
      </c>
      <c r="D102" s="34">
        <v>42528.672442129631</v>
      </c>
      <c r="E102" s="6" t="s">
        <v>30</v>
      </c>
      <c r="F102" s="15">
        <f>D102-C102</f>
        <v>2.9467592590663116E-2</v>
      </c>
      <c r="G102" s="10"/>
    </row>
    <row r="103" spans="1:7" x14ac:dyDescent="0.25">
      <c r="A103" s="6" t="s">
        <v>136</v>
      </c>
      <c r="B103" s="6">
        <v>4028</v>
      </c>
      <c r="C103" s="34">
        <v>42528.680127314816</v>
      </c>
      <c r="D103" s="34">
        <v>42528.711805555555</v>
      </c>
      <c r="E103" s="6" t="s">
        <v>30</v>
      </c>
      <c r="F103" s="15">
        <f>D103-C103</f>
        <v>3.1678240738983732E-2</v>
      </c>
      <c r="G103" s="10"/>
    </row>
    <row r="104" spans="1:7" x14ac:dyDescent="0.25">
      <c r="A104" s="6" t="s">
        <v>137</v>
      </c>
      <c r="B104" s="6">
        <v>4016</v>
      </c>
      <c r="C104" s="34">
        <v>42528.653657407405</v>
      </c>
      <c r="D104" s="34">
        <v>42528.683125000003</v>
      </c>
      <c r="E104" s="6" t="s">
        <v>31</v>
      </c>
      <c r="F104" s="15">
        <f>D104-C104</f>
        <v>2.9467592597939074E-2</v>
      </c>
      <c r="G104" s="10"/>
    </row>
    <row r="105" spans="1:7" x14ac:dyDescent="0.25">
      <c r="A105" s="6" t="s">
        <v>138</v>
      </c>
      <c r="B105" s="6">
        <v>4015</v>
      </c>
      <c r="C105" s="34">
        <v>42528.688368055555</v>
      </c>
      <c r="D105" s="34">
        <v>42528.72314814815</v>
      </c>
      <c r="E105" s="6" t="s">
        <v>31</v>
      </c>
      <c r="F105" s="15">
        <f>D105-C105</f>
        <v>3.4780092595610768E-2</v>
      </c>
      <c r="G105" s="10"/>
    </row>
    <row r="106" spans="1:7" x14ac:dyDescent="0.25">
      <c r="A106" s="6" t="s">
        <v>139</v>
      </c>
      <c r="B106" s="6">
        <v>4020</v>
      </c>
      <c r="C106" s="34">
        <v>42528.665196759262</v>
      </c>
      <c r="D106" s="34">
        <v>42528.693206018521</v>
      </c>
      <c r="E106" s="6" t="s">
        <v>29</v>
      </c>
      <c r="F106" s="15">
        <f>D106-C106</f>
        <v>2.8009259258396924E-2</v>
      </c>
      <c r="G106" s="10"/>
    </row>
    <row r="107" spans="1:7" x14ac:dyDescent="0.25">
      <c r="A107" s="6" t="s">
        <v>140</v>
      </c>
      <c r="B107" s="6">
        <v>4019</v>
      </c>
      <c r="C107" s="34">
        <v>42528.699895833335</v>
      </c>
      <c r="D107" s="34">
        <v>42528.733657407407</v>
      </c>
      <c r="E107" s="6" t="s">
        <v>29</v>
      </c>
      <c r="F107" s="15">
        <f>D107-C107</f>
        <v>3.3761574071832001E-2</v>
      </c>
      <c r="G107" s="10"/>
    </row>
    <row r="108" spans="1:7" x14ac:dyDescent="0.25">
      <c r="A108" s="6" t="s">
        <v>142</v>
      </c>
      <c r="B108" s="6">
        <v>4023</v>
      </c>
      <c r="C108" s="34">
        <v>42528.717893518522</v>
      </c>
      <c r="D108" s="34">
        <v>42528.745023148149</v>
      </c>
      <c r="E108" s="6" t="s">
        <v>25</v>
      </c>
      <c r="F108" s="15">
        <f>D108-C108</f>
        <v>2.7129629626870155E-2</v>
      </c>
      <c r="G108" s="10"/>
    </row>
    <row r="109" spans="1:7" x14ac:dyDescent="0.25">
      <c r="A109" s="6" t="s">
        <v>143</v>
      </c>
      <c r="B109" s="6">
        <v>4024</v>
      </c>
      <c r="C109" s="34">
        <v>42528.685914351852</v>
      </c>
      <c r="D109" s="34">
        <v>42528.714155092595</v>
      </c>
      <c r="E109" s="6" t="s">
        <v>25</v>
      </c>
      <c r="F109" s="15">
        <f>D109-C109</f>
        <v>2.8240740743058268E-2</v>
      </c>
      <c r="G109" s="10"/>
    </row>
    <row r="110" spans="1:7" x14ac:dyDescent="0.25">
      <c r="A110" s="6" t="s">
        <v>144</v>
      </c>
      <c r="B110" s="6">
        <v>4013</v>
      </c>
      <c r="C110" s="34">
        <v>42528.725810185184</v>
      </c>
      <c r="D110" s="34">
        <v>42528.755983796298</v>
      </c>
      <c r="E110" s="6" t="s">
        <v>28</v>
      </c>
      <c r="F110" s="15">
        <f>D110-C110</f>
        <v>3.0173611114150845E-2</v>
      </c>
      <c r="G110" s="10"/>
    </row>
    <row r="111" spans="1:7" x14ac:dyDescent="0.25">
      <c r="A111" s="6" t="s">
        <v>145</v>
      </c>
      <c r="B111" s="6">
        <v>4031</v>
      </c>
      <c r="C111" s="34">
        <v>42528.696689814817</v>
      </c>
      <c r="D111" s="34">
        <v>42528.723923611113</v>
      </c>
      <c r="E111" s="6" t="s">
        <v>32</v>
      </c>
      <c r="F111" s="15">
        <f>D111-C111</f>
        <v>2.7233796296059154E-2</v>
      </c>
      <c r="G111" s="10"/>
    </row>
    <row r="112" spans="1:7" x14ac:dyDescent="0.25">
      <c r="A112" s="6" t="s">
        <v>147</v>
      </c>
      <c r="B112" s="6">
        <v>4018</v>
      </c>
      <c r="C112" s="34">
        <v>42528.70590277778</v>
      </c>
      <c r="D112" s="34">
        <v>42528.733900462961</v>
      </c>
      <c r="E112" s="6" t="s">
        <v>36</v>
      </c>
      <c r="F112" s="15">
        <f>D112-C112</f>
        <v>2.7997685181617271E-2</v>
      </c>
      <c r="G112" s="10"/>
    </row>
    <row r="113" spans="1:7" x14ac:dyDescent="0.25">
      <c r="A113" s="6" t="s">
        <v>148</v>
      </c>
      <c r="B113" s="6">
        <v>4017</v>
      </c>
      <c r="C113" s="34">
        <v>42528.741574074076</v>
      </c>
      <c r="D113" s="34">
        <v>42528.777442129627</v>
      </c>
      <c r="E113" s="6" t="s">
        <v>36</v>
      </c>
      <c r="F113" s="15">
        <f>D113-C113</f>
        <v>3.5868055550963618E-2</v>
      </c>
      <c r="G113" s="10"/>
    </row>
    <row r="114" spans="1:7" x14ac:dyDescent="0.25">
      <c r="A114" s="6" t="s">
        <v>149</v>
      </c>
      <c r="B114" s="6">
        <v>4027</v>
      </c>
      <c r="C114" s="34">
        <v>42528.715196759258</v>
      </c>
      <c r="D114" s="34">
        <v>42528.745486111111</v>
      </c>
      <c r="E114" s="6" t="s">
        <v>30</v>
      </c>
      <c r="F114" s="15">
        <f>D114-C114</f>
        <v>3.0289351852843538E-2</v>
      </c>
      <c r="G114" s="10"/>
    </row>
    <row r="115" spans="1:7" x14ac:dyDescent="0.25">
      <c r="A115" s="6" t="s">
        <v>150</v>
      </c>
      <c r="B115" s="6">
        <v>4028</v>
      </c>
      <c r="C115" s="34">
        <v>42528.752291666664</v>
      </c>
      <c r="D115" s="34">
        <v>42528.791724537034</v>
      </c>
      <c r="E115" s="6" t="s">
        <v>30</v>
      </c>
      <c r="F115" s="15">
        <f>D115-C115</f>
        <v>3.9432870369637385E-2</v>
      </c>
      <c r="G115" s="10"/>
    </row>
    <row r="116" spans="1:7" x14ac:dyDescent="0.25">
      <c r="A116" s="6" t="s">
        <v>151</v>
      </c>
      <c r="B116" s="6">
        <v>4016</v>
      </c>
      <c r="C116" s="34">
        <v>42528.727743055555</v>
      </c>
      <c r="D116" s="34">
        <v>42528.755439814813</v>
      </c>
      <c r="E116" s="6" t="s">
        <v>31</v>
      </c>
      <c r="F116" s="15">
        <f>D116-C116</f>
        <v>2.7696759258105885E-2</v>
      </c>
      <c r="G116" s="10"/>
    </row>
    <row r="117" spans="1:7" x14ac:dyDescent="0.25">
      <c r="A117" s="6" t="s">
        <v>152</v>
      </c>
      <c r="B117" s="6">
        <v>4015</v>
      </c>
      <c r="C117" s="34">
        <v>42528.764351851853</v>
      </c>
      <c r="D117" s="34">
        <v>42528.803206018521</v>
      </c>
      <c r="E117" s="6" t="s">
        <v>31</v>
      </c>
      <c r="F117" s="15">
        <f>D117-C117</f>
        <v>3.885416666889796E-2</v>
      </c>
      <c r="G117" s="10"/>
    </row>
    <row r="118" spans="1:7" x14ac:dyDescent="0.25">
      <c r="A118" s="6" t="s">
        <v>153</v>
      </c>
      <c r="B118" s="6">
        <v>4020</v>
      </c>
      <c r="C118" s="34">
        <v>42528.736481481479</v>
      </c>
      <c r="D118" s="34">
        <v>42528.764456018522</v>
      </c>
      <c r="E118" s="6" t="s">
        <v>29</v>
      </c>
      <c r="F118" s="15">
        <f>D118-C118</f>
        <v>2.7974537042609882E-2</v>
      </c>
      <c r="G118" s="10"/>
    </row>
    <row r="119" spans="1:7" x14ac:dyDescent="0.25">
      <c r="A119" s="6" t="s">
        <v>154</v>
      </c>
      <c r="B119" s="6">
        <v>4019</v>
      </c>
      <c r="C119" s="34">
        <v>42528.77548611111</v>
      </c>
      <c r="D119" s="34">
        <v>42528.807291666664</v>
      </c>
      <c r="E119" s="6" t="s">
        <v>29</v>
      </c>
      <c r="F119" s="15">
        <f>D119-C119</f>
        <v>3.1805555554456078E-2</v>
      </c>
      <c r="G119" s="10"/>
    </row>
    <row r="120" spans="1:7" x14ac:dyDescent="0.25">
      <c r="A120" s="6" t="s">
        <v>155</v>
      </c>
      <c r="B120" s="6">
        <v>4024</v>
      </c>
      <c r="C120" s="34">
        <v>42528.749097222222</v>
      </c>
      <c r="D120" s="34">
        <v>42528.789687500001</v>
      </c>
      <c r="E120" s="6" t="s">
        <v>25</v>
      </c>
      <c r="F120" s="15">
        <f>D120-C120</f>
        <v>4.0590277778392192E-2</v>
      </c>
      <c r="G120" s="10"/>
    </row>
    <row r="121" spans="1:7" x14ac:dyDescent="0.25">
      <c r="A121" s="6" t="s">
        <v>156</v>
      </c>
      <c r="B121" s="6">
        <v>4023</v>
      </c>
      <c r="C121" s="34">
        <v>42528.786215277774</v>
      </c>
      <c r="D121" s="34">
        <v>42528.820613425924</v>
      </c>
      <c r="E121" s="6" t="s">
        <v>25</v>
      </c>
      <c r="F121" s="15">
        <f>D121-C121</f>
        <v>3.439814814919373E-2</v>
      </c>
      <c r="G121" s="10"/>
    </row>
    <row r="122" spans="1:7" x14ac:dyDescent="0.25">
      <c r="A122" s="6" t="s">
        <v>157</v>
      </c>
      <c r="B122" s="6">
        <v>4014</v>
      </c>
      <c r="C122" s="34">
        <v>42528.762233796297</v>
      </c>
      <c r="D122" s="34">
        <v>42528.793217592596</v>
      </c>
      <c r="E122" s="6" t="s">
        <v>28</v>
      </c>
      <c r="F122" s="15">
        <f>D122-C122</f>
        <v>3.0983796299551614E-2</v>
      </c>
      <c r="G122" s="10"/>
    </row>
    <row r="123" spans="1:7" x14ac:dyDescent="0.25">
      <c r="A123" s="6" t="s">
        <v>158</v>
      </c>
      <c r="B123" s="6">
        <v>4013</v>
      </c>
      <c r="C123" s="34">
        <v>42528.798726851855</v>
      </c>
      <c r="D123" s="34">
        <v>42528.826828703706</v>
      </c>
      <c r="E123" s="6" t="s">
        <v>28</v>
      </c>
      <c r="F123" s="15">
        <f>D123-C123</f>
        <v>2.810185185080627E-2</v>
      </c>
      <c r="G123" s="10"/>
    </row>
    <row r="124" spans="1:7" x14ac:dyDescent="0.25">
      <c r="A124" s="6" t="s">
        <v>159</v>
      </c>
      <c r="B124" s="6">
        <v>4031</v>
      </c>
      <c r="C124" s="34">
        <v>42528.771458333336</v>
      </c>
      <c r="D124" s="34">
        <v>42528.79960648148</v>
      </c>
      <c r="E124" s="6" t="s">
        <v>32</v>
      </c>
      <c r="F124" s="15">
        <f>D124-C124</f>
        <v>2.8148148143372964E-2</v>
      </c>
      <c r="G124" s="10"/>
    </row>
    <row r="125" spans="1:7" x14ac:dyDescent="0.25">
      <c r="A125" s="6" t="s">
        <v>160</v>
      </c>
      <c r="B125" s="6">
        <v>4032</v>
      </c>
      <c r="C125" s="34">
        <v>42528.806817129633</v>
      </c>
      <c r="D125" s="34">
        <v>42528.838240740741</v>
      </c>
      <c r="E125" s="6" t="s">
        <v>32</v>
      </c>
      <c r="F125" s="15">
        <f>D125-C125</f>
        <v>3.142361110803904E-2</v>
      </c>
      <c r="G125" s="10"/>
    </row>
    <row r="126" spans="1:7" x14ac:dyDescent="0.25">
      <c r="A126" s="6" t="s">
        <v>162</v>
      </c>
      <c r="B126" s="6">
        <v>4028</v>
      </c>
      <c r="C126" s="34">
        <v>42528.829918981479</v>
      </c>
      <c r="D126" s="34">
        <v>42528.859178240738</v>
      </c>
      <c r="E126" s="6" t="s">
        <v>30</v>
      </c>
      <c r="F126" s="15">
        <f>D126-C126</f>
        <v>2.9259259259561077E-2</v>
      </c>
      <c r="G126" s="10"/>
    </row>
    <row r="127" spans="1:7" x14ac:dyDescent="0.25">
      <c r="A127" s="6" t="s">
        <v>163</v>
      </c>
      <c r="B127" s="6">
        <v>4020</v>
      </c>
      <c r="C127" s="34">
        <v>42528.809861111113</v>
      </c>
      <c r="D127" s="34">
        <v>42528.837881944448</v>
      </c>
      <c r="E127" s="6" t="s">
        <v>29</v>
      </c>
      <c r="F127" s="15">
        <f>D127-C127</f>
        <v>2.8020833335176576E-2</v>
      </c>
      <c r="G127" s="10"/>
    </row>
    <row r="128" spans="1:7" x14ac:dyDescent="0.25">
      <c r="A128" s="6" t="s">
        <v>164</v>
      </c>
      <c r="B128" s="6">
        <v>4019</v>
      </c>
      <c r="C128" s="34">
        <v>42528.849282407406</v>
      </c>
      <c r="D128" s="34">
        <v>42528.878287037034</v>
      </c>
      <c r="E128" s="6" t="s">
        <v>29</v>
      </c>
      <c r="F128" s="15">
        <f>D128-C128</f>
        <v>2.9004629628616385E-2</v>
      </c>
      <c r="G128" s="10"/>
    </row>
    <row r="129" spans="1:7" x14ac:dyDescent="0.25">
      <c r="A129" s="6" t="s">
        <v>165</v>
      </c>
      <c r="B129" s="6">
        <v>4014</v>
      </c>
      <c r="C129" s="34">
        <v>42528.831770833334</v>
      </c>
      <c r="D129" s="34">
        <v>42528.85974537037</v>
      </c>
      <c r="E129" s="6" t="s">
        <v>28</v>
      </c>
      <c r="F129" s="15">
        <f>D129-C129</f>
        <v>2.7974537035333924E-2</v>
      </c>
      <c r="G129" s="10"/>
    </row>
    <row r="130" spans="1:7" x14ac:dyDescent="0.25">
      <c r="A130" s="6" t="s">
        <v>166</v>
      </c>
      <c r="B130" s="6">
        <v>4013</v>
      </c>
      <c r="C130" s="34">
        <v>42528.872766203705</v>
      </c>
      <c r="D130" s="34">
        <v>42528.901921296296</v>
      </c>
      <c r="E130" s="6" t="s">
        <v>28</v>
      </c>
      <c r="F130" s="15">
        <f>D130-C130</f>
        <v>2.9155092590372078E-2</v>
      </c>
      <c r="G130" s="10"/>
    </row>
    <row r="131" spans="1:7" x14ac:dyDescent="0.25">
      <c r="A131" s="6" t="s">
        <v>167</v>
      </c>
      <c r="B131" s="6">
        <v>4031</v>
      </c>
      <c r="C131" s="34">
        <v>42528.855428240742</v>
      </c>
      <c r="D131" s="34">
        <v>42528.883344907408</v>
      </c>
      <c r="E131" s="6" t="s">
        <v>32</v>
      </c>
      <c r="F131" s="15">
        <f>D131-C131</f>
        <v>2.7916666665987577E-2</v>
      </c>
      <c r="G131" s="10"/>
    </row>
    <row r="132" spans="1:7" x14ac:dyDescent="0.25">
      <c r="A132" s="6" t="s">
        <v>168</v>
      </c>
      <c r="B132" s="6">
        <v>4032</v>
      </c>
      <c r="C132" s="34">
        <v>42528.890972222223</v>
      </c>
      <c r="D132" s="34">
        <v>42528.922893518517</v>
      </c>
      <c r="E132" s="6" t="s">
        <v>32</v>
      </c>
      <c r="F132" s="15">
        <f>D132-C132</f>
        <v>3.1921296293148771E-2</v>
      </c>
      <c r="G132" s="10"/>
    </row>
    <row r="133" spans="1:7" x14ac:dyDescent="0.25">
      <c r="A133" s="6" t="s">
        <v>169</v>
      </c>
      <c r="B133" s="6">
        <v>4027</v>
      </c>
      <c r="C133" s="34">
        <v>42528.864618055559</v>
      </c>
      <c r="D133" s="34">
        <v>42528.901585648149</v>
      </c>
      <c r="E133" s="6" t="s">
        <v>30</v>
      </c>
      <c r="F133" s="15">
        <f>D133-C133</f>
        <v>3.6967592590372078E-2</v>
      </c>
      <c r="G133" s="10"/>
    </row>
    <row r="134" spans="1:7" x14ac:dyDescent="0.25">
      <c r="A134" s="6" t="s">
        <v>170</v>
      </c>
      <c r="B134" s="6">
        <v>4028</v>
      </c>
      <c r="C134" s="34">
        <v>42528.908715277779</v>
      </c>
      <c r="D134" s="34">
        <v>42528.943796296298</v>
      </c>
      <c r="E134" s="6" t="s">
        <v>30</v>
      </c>
      <c r="F134" s="15">
        <f>D134-C134</f>
        <v>3.5081018519122154E-2</v>
      </c>
      <c r="G134" s="10"/>
    </row>
    <row r="135" spans="1:7" x14ac:dyDescent="0.25">
      <c r="A135" s="6" t="s">
        <v>171</v>
      </c>
      <c r="B135" s="6">
        <v>4020</v>
      </c>
      <c r="C135" s="34">
        <v>42528.890694444446</v>
      </c>
      <c r="D135" s="34">
        <v>42528.920925925922</v>
      </c>
      <c r="E135" s="6" t="s">
        <v>29</v>
      </c>
      <c r="F135" s="15">
        <f>D135-C135</f>
        <v>3.0231481476221234E-2</v>
      </c>
      <c r="G135" s="10"/>
    </row>
    <row r="136" spans="1:7" x14ac:dyDescent="0.25">
      <c r="A136" s="6" t="s">
        <v>172</v>
      </c>
      <c r="B136" s="6">
        <v>4019</v>
      </c>
      <c r="C136" s="34">
        <v>42528.926458333335</v>
      </c>
      <c r="D136" s="34">
        <v>42528.96371527778</v>
      </c>
      <c r="E136" s="6" t="s">
        <v>29</v>
      </c>
      <c r="F136" s="15">
        <f>D136-C136</f>
        <v>3.7256944444379769E-2</v>
      </c>
      <c r="G136" s="10"/>
    </row>
    <row r="137" spans="1:7" x14ac:dyDescent="0.25">
      <c r="A137" s="6" t="s">
        <v>174</v>
      </c>
      <c r="B137" s="6">
        <v>4013</v>
      </c>
      <c r="C137" s="34">
        <v>42528.954629629632</v>
      </c>
      <c r="D137" s="34">
        <v>42528.984953703701</v>
      </c>
      <c r="E137" s="6" t="s">
        <v>28</v>
      </c>
      <c r="F137" s="15">
        <f>D137-C137</f>
        <v>3.032407406863058E-2</v>
      </c>
      <c r="G137" s="10"/>
    </row>
    <row r="138" spans="1:7" x14ac:dyDescent="0.25">
      <c r="A138" s="6" t="s">
        <v>175</v>
      </c>
      <c r="B138" s="6">
        <v>4031</v>
      </c>
      <c r="C138" s="34">
        <v>42528.932002314818</v>
      </c>
      <c r="D138" s="34">
        <v>42528.965451388889</v>
      </c>
      <c r="E138" s="6" t="s">
        <v>32</v>
      </c>
      <c r="F138" s="15">
        <f>D138-C138</f>
        <v>3.3449074071540963E-2</v>
      </c>
      <c r="G138" s="10"/>
    </row>
    <row r="139" spans="1:7" x14ac:dyDescent="0.25">
      <c r="A139" s="6" t="s">
        <v>176</v>
      </c>
      <c r="B139" s="6">
        <v>4032</v>
      </c>
      <c r="C139" s="34">
        <v>42528.973715277774</v>
      </c>
      <c r="D139" s="34">
        <v>42529.006469907406</v>
      </c>
      <c r="E139" s="6" t="s">
        <v>32</v>
      </c>
      <c r="F139" s="15">
        <f>D139-C139</f>
        <v>3.2754629632108845E-2</v>
      </c>
      <c r="G139" s="10"/>
    </row>
    <row r="140" spans="1:7" x14ac:dyDescent="0.25">
      <c r="A140" s="6" t="s">
        <v>177</v>
      </c>
      <c r="B140" s="6">
        <v>4027</v>
      </c>
      <c r="C140" s="34">
        <v>42528.951643518521</v>
      </c>
      <c r="D140" s="34">
        <v>42528.98474537037</v>
      </c>
      <c r="E140" s="6" t="s">
        <v>30</v>
      </c>
      <c r="F140" s="15">
        <f>D140-C140</f>
        <v>3.3101851848186925E-2</v>
      </c>
      <c r="G140" s="10"/>
    </row>
    <row r="141" spans="1:7" x14ac:dyDescent="0.25">
      <c r="A141" s="6" t="s">
        <v>178</v>
      </c>
      <c r="B141" s="6">
        <v>4028</v>
      </c>
      <c r="C141" s="34">
        <v>42528.992268518516</v>
      </c>
      <c r="D141" s="34">
        <v>42529.025300925925</v>
      </c>
      <c r="E141" s="6" t="s">
        <v>30</v>
      </c>
      <c r="F141" s="15">
        <f>D141-C141</f>
        <v>3.3032407409336884E-2</v>
      </c>
      <c r="G141" s="10"/>
    </row>
    <row r="142" spans="1:7" x14ac:dyDescent="0.25">
      <c r="A142" s="6" t="s">
        <v>179</v>
      </c>
      <c r="B142" s="6">
        <v>4020</v>
      </c>
      <c r="C142" s="34">
        <v>42528.97552083333</v>
      </c>
      <c r="D142" s="34">
        <v>42529.004247685189</v>
      </c>
      <c r="E142" s="15" t="s">
        <v>29</v>
      </c>
      <c r="F142" s="15">
        <f>D142-C142</f>
        <v>2.8726851858664304E-2</v>
      </c>
      <c r="G142" s="10"/>
    </row>
    <row r="143" spans="1:7" x14ac:dyDescent="0.25">
      <c r="A143" s="6" t="s">
        <v>180</v>
      </c>
      <c r="B143" s="6">
        <v>4019</v>
      </c>
      <c r="C143" s="34">
        <v>42529.016504629632</v>
      </c>
      <c r="D143" s="34">
        <v>42529.044004629628</v>
      </c>
      <c r="E143" s="15" t="s">
        <v>29</v>
      </c>
      <c r="F143" s="15">
        <f>D143-C143</f>
        <v>2.749999999650754E-2</v>
      </c>
      <c r="G143" s="10"/>
    </row>
    <row r="144" spans="1:7" x14ac:dyDescent="0.25">
      <c r="A144" s="6" t="s">
        <v>182</v>
      </c>
      <c r="B144" s="6">
        <v>4013</v>
      </c>
      <c r="C144" s="34">
        <v>42529.035983796297</v>
      </c>
      <c r="D144" s="34">
        <v>42529.065127314818</v>
      </c>
      <c r="E144" s="15" t="s">
        <v>28</v>
      </c>
      <c r="F144" s="15">
        <f>D144-C144</f>
        <v>2.9143518520868383E-2</v>
      </c>
      <c r="G144" s="10"/>
    </row>
    <row r="145" spans="1:7" x14ac:dyDescent="0.25">
      <c r="A145" s="6" t="s">
        <v>183</v>
      </c>
      <c r="B145" s="6">
        <v>4031</v>
      </c>
      <c r="C145" s="34">
        <v>42529.016736111109</v>
      </c>
      <c r="D145" s="34">
        <v>42529.0468287037</v>
      </c>
      <c r="E145" s="15" t="s">
        <v>32</v>
      </c>
      <c r="F145" s="15">
        <f>D145-C145</f>
        <v>3.0092592591245193E-2</v>
      </c>
      <c r="G145" s="10"/>
    </row>
    <row r="146" spans="1:7" x14ac:dyDescent="0.25">
      <c r="A146" s="6" t="s">
        <v>184</v>
      </c>
      <c r="B146" s="6">
        <v>4032</v>
      </c>
      <c r="C146" s="34">
        <v>42529.056666666664</v>
      </c>
      <c r="D146" s="34">
        <v>42529.088020833333</v>
      </c>
      <c r="E146" s="15" t="s">
        <v>32</v>
      </c>
      <c r="F146" s="15">
        <f>D146-C146</f>
        <v>3.1354166669188999E-2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07 E141:E144 E145:F146 F3:F144">
    <cfRule type="expression" dxfId="342" priority="6">
      <formula>#REF!&gt;#REF!</formula>
    </cfRule>
    <cfRule type="expression" dxfId="341" priority="7">
      <formula>#REF!&gt;0</formula>
    </cfRule>
    <cfRule type="expression" dxfId="340" priority="8">
      <formula>#REF!&gt;0</formula>
    </cfRule>
  </conditionalFormatting>
  <conditionalFormatting sqref="A147:G207 E141:E144 E145:F146 F3:F144">
    <cfRule type="expression" dxfId="339" priority="5">
      <formula>NOT(ISBLANK($G3))</formula>
    </cfRule>
  </conditionalFormatting>
  <conditionalFormatting sqref="A147:B207">
    <cfRule type="expression" dxfId="338" priority="9">
      <formula>$P158&gt;0</formula>
    </cfRule>
    <cfRule type="expression" dxfId="337" priority="10">
      <formula>$O158&gt;0</formula>
    </cfRule>
  </conditionalFormatting>
  <conditionalFormatting sqref="A3:B146 E3:E140">
    <cfRule type="expression" dxfId="336" priority="3">
      <formula>$P3&gt;0</formula>
    </cfRule>
    <cfRule type="expression" dxfId="335" priority="4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FF25DBD0-84C4-4451-BA95-BCE6F49CFE22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A147:B207</xm:sqref>
        </x14:conditionalFormatting>
        <x14:conditionalFormatting xmlns:xm="http://schemas.microsoft.com/office/excel/2006/main">
          <x14:cfRule type="expression" priority="2" id="{589DDB1D-4535-4B73-81D5-C79FF053F6CB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E3:E140</xm:sqref>
        </x14:conditionalFormatting>
        <x14:conditionalFormatting xmlns:xm="http://schemas.microsoft.com/office/excel/2006/main">
          <x14:cfRule type="expression" priority="1" id="{E549A9C1-2370-47CB-8D66-77156040D756}">
            <xm:f>$N3&gt;'[Train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7"/>
  <sheetViews>
    <sheetView zoomScaleNormal="100" workbookViewId="0">
      <selection activeCell="G29" sqref="G2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12" customWidth="1"/>
    <col min="4" max="4" width="19.7109375" style="112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- 2016-06-06</v>
      </c>
      <c r="B1" s="123"/>
      <c r="C1" s="123"/>
      <c r="D1" s="123"/>
      <c r="E1" s="123"/>
      <c r="F1" s="123"/>
    </row>
    <row r="2" spans="1:65" s="111" customFormat="1" ht="69" customHeight="1" thickBot="1" x14ac:dyDescent="0.3">
      <c r="A2" s="8" t="s">
        <v>0</v>
      </c>
      <c r="B2" s="8" t="s">
        <v>11</v>
      </c>
      <c r="C2" s="109" t="s">
        <v>1</v>
      </c>
      <c r="D2" s="109" t="s">
        <v>2</v>
      </c>
      <c r="E2" s="8" t="s">
        <v>12</v>
      </c>
      <c r="F2" s="12" t="s">
        <v>3</v>
      </c>
      <c r="G2" s="8" t="s">
        <v>10</v>
      </c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</row>
    <row r="3" spans="1:65" ht="15.75" thickBot="1" x14ac:dyDescent="0.3">
      <c r="A3" s="13" t="s">
        <v>323</v>
      </c>
      <c r="B3" s="13">
        <v>4018</v>
      </c>
      <c r="C3" s="42">
        <v>42527.86414351852</v>
      </c>
      <c r="D3" s="42">
        <v>42527.883877314816</v>
      </c>
      <c r="E3" s="13" t="s">
        <v>36</v>
      </c>
      <c r="F3" s="16">
        <f>D3-C3</f>
        <v>1.9733796296350192E-2</v>
      </c>
      <c r="G3" s="14" t="s">
        <v>4253</v>
      </c>
      <c r="J3" s="20">
        <v>42527</v>
      </c>
      <c r="K3" s="21"/>
      <c r="L3" s="121" t="s">
        <v>3</v>
      </c>
      <c r="M3" s="121"/>
      <c r="N3" s="122"/>
    </row>
    <row r="4" spans="1:65" ht="15.75" thickBot="1" x14ac:dyDescent="0.3">
      <c r="A4" s="13" t="s">
        <v>215</v>
      </c>
      <c r="B4" s="13">
        <v>4031</v>
      </c>
      <c r="C4" s="42">
        <v>42527.256608796299</v>
      </c>
      <c r="D4" s="42">
        <v>42527.260300925926</v>
      </c>
      <c r="E4" s="13" t="s">
        <v>32</v>
      </c>
      <c r="F4" s="16">
        <f>D4-C4</f>
        <v>3.6921296268701553E-3</v>
      </c>
      <c r="G4" s="14" t="s">
        <v>4693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237</v>
      </c>
      <c r="B5" s="13">
        <v>4040</v>
      </c>
      <c r="C5" s="42">
        <v>42527.373923611114</v>
      </c>
      <c r="D5" s="42">
        <v>42527.374606481484</v>
      </c>
      <c r="E5" s="13" t="s">
        <v>37</v>
      </c>
      <c r="F5" s="16">
        <f>D5-C5</f>
        <v>6.8287036992842332E-4</v>
      </c>
      <c r="G5" s="14" t="s">
        <v>4693</v>
      </c>
      <c r="J5" s="22" t="s">
        <v>7</v>
      </c>
      <c r="K5" s="24">
        <f>COUNTA(F3:F971)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241</v>
      </c>
      <c r="B6" s="13">
        <v>4011</v>
      </c>
      <c r="C6" s="42">
        <v>42527.404178240744</v>
      </c>
      <c r="D6" s="42">
        <v>42527.424259259256</v>
      </c>
      <c r="E6" s="13" t="s">
        <v>33</v>
      </c>
      <c r="F6" s="16">
        <f>D6-C6</f>
        <v>2.0081018512428273E-2</v>
      </c>
      <c r="G6" s="14" t="s">
        <v>4693</v>
      </c>
      <c r="J6" s="22" t="s">
        <v>15</v>
      </c>
      <c r="K6" s="24">
        <f>K5-K8</f>
        <v>137</v>
      </c>
      <c r="L6" s="25">
        <v>44.205845771591989</v>
      </c>
      <c r="M6" s="25">
        <v>35.283333335537463</v>
      </c>
      <c r="N6" s="25">
        <v>64.966666671680287</v>
      </c>
    </row>
    <row r="7" spans="1:65" x14ac:dyDescent="0.25">
      <c r="A7" s="13" t="s">
        <v>244</v>
      </c>
      <c r="B7" s="13">
        <v>4032</v>
      </c>
      <c r="C7" s="42">
        <v>42527.44425925926</v>
      </c>
      <c r="D7" s="42">
        <v>42527.444328703707</v>
      </c>
      <c r="E7" s="13" t="s">
        <v>32</v>
      </c>
      <c r="F7" s="16">
        <f>D7-C7</f>
        <v>6.9444446125999093E-5</v>
      </c>
      <c r="G7" s="14" t="s">
        <v>4693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269</v>
      </c>
      <c r="B8" s="13">
        <v>4011</v>
      </c>
      <c r="C8" s="42">
        <v>42527.536932870367</v>
      </c>
      <c r="D8" s="42">
        <v>42527.545717592591</v>
      </c>
      <c r="E8" s="13" t="s">
        <v>33</v>
      </c>
      <c r="F8" s="16">
        <f>D8-C8</f>
        <v>8.7847222239361145E-3</v>
      </c>
      <c r="G8" s="14" t="s">
        <v>4693</v>
      </c>
      <c r="J8" s="22" t="s">
        <v>16</v>
      </c>
      <c r="K8" s="24">
        <f>COUNTA(G3:G971)</f>
        <v>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270</v>
      </c>
      <c r="B9" s="13">
        <v>4012</v>
      </c>
      <c r="C9" s="42">
        <v>42527.577893518515</v>
      </c>
      <c r="D9" s="42">
        <v>42527.581354166665</v>
      </c>
      <c r="E9" s="13" t="s">
        <v>33</v>
      </c>
      <c r="F9" s="16">
        <f>D9-C9</f>
        <v>3.4606481494847685E-3</v>
      </c>
      <c r="G9" s="14" t="s">
        <v>4693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194</v>
      </c>
      <c r="B10" s="6">
        <v>4018</v>
      </c>
      <c r="C10" s="34">
        <v>42527.132037037038</v>
      </c>
      <c r="D10" s="34">
        <v>42527.161689814813</v>
      </c>
      <c r="E10" s="6" t="s">
        <v>36</v>
      </c>
      <c r="F10" s="15">
        <f>D10-C10</f>
        <v>2.9652777775481809E-2</v>
      </c>
      <c r="G10" s="10"/>
    </row>
    <row r="11" spans="1:65" x14ac:dyDescent="0.25">
      <c r="A11" s="6" t="s">
        <v>195</v>
      </c>
      <c r="B11" s="6">
        <v>4015</v>
      </c>
      <c r="C11" s="34">
        <v>42527.170902777776</v>
      </c>
      <c r="D11" s="34">
        <v>42527.202615740738</v>
      </c>
      <c r="E11" s="6" t="s">
        <v>31</v>
      </c>
      <c r="F11" s="15">
        <f>D11-C11</f>
        <v>3.1712962962046731E-2</v>
      </c>
      <c r="G11" s="10"/>
    </row>
    <row r="12" spans="1:65" x14ac:dyDescent="0.25">
      <c r="A12" s="6" t="s">
        <v>196</v>
      </c>
      <c r="B12" s="6">
        <v>4040</v>
      </c>
      <c r="C12" s="34">
        <v>42527.152141203704</v>
      </c>
      <c r="D12" s="34">
        <v>42527.18240740741</v>
      </c>
      <c r="E12" s="6" t="s">
        <v>37</v>
      </c>
      <c r="F12" s="15">
        <f>D12-C12</f>
        <v>3.0266203706560191E-2</v>
      </c>
      <c r="G12" s="10"/>
    </row>
    <row r="13" spans="1:65" x14ac:dyDescent="0.25">
      <c r="A13" s="6" t="s">
        <v>198</v>
      </c>
      <c r="B13" s="6">
        <v>4013</v>
      </c>
      <c r="C13" s="34">
        <v>42527.190879629627</v>
      </c>
      <c r="D13" s="34">
        <v>42527.222337962965</v>
      </c>
      <c r="E13" s="6" t="s">
        <v>28</v>
      </c>
      <c r="F13" s="15">
        <f>D13-C13</f>
        <v>3.1458333338377997E-2</v>
      </c>
      <c r="G13" s="10"/>
    </row>
    <row r="14" spans="1:65" x14ac:dyDescent="0.25">
      <c r="A14" s="6" t="s">
        <v>199</v>
      </c>
      <c r="B14" s="6">
        <v>4011</v>
      </c>
      <c r="C14" s="34">
        <v>42527.173472222225</v>
      </c>
      <c r="D14" s="34">
        <v>42527.204236111109</v>
      </c>
      <c r="E14" s="6" t="s">
        <v>33</v>
      </c>
      <c r="F14" s="15">
        <f>D14-C14</f>
        <v>3.0763888884393964E-2</v>
      </c>
      <c r="G14" s="10"/>
    </row>
    <row r="15" spans="1:65" x14ac:dyDescent="0.25">
      <c r="A15" s="6" t="s">
        <v>200</v>
      </c>
      <c r="B15" s="6">
        <v>4026</v>
      </c>
      <c r="C15" s="34">
        <v>42527.213703703703</v>
      </c>
      <c r="D15" s="34">
        <v>42527.243206018517</v>
      </c>
      <c r="E15" s="6" t="s">
        <v>26</v>
      </c>
      <c r="F15" s="15">
        <f>D15-C15</f>
        <v>2.9502314813726116E-2</v>
      </c>
      <c r="G15" s="10"/>
    </row>
    <row r="16" spans="1:65" x14ac:dyDescent="0.25">
      <c r="A16" s="6" t="s">
        <v>201</v>
      </c>
      <c r="B16" s="6">
        <v>4031</v>
      </c>
      <c r="C16" s="34">
        <v>42527.181944444441</v>
      </c>
      <c r="D16" s="34">
        <v>42527.213067129633</v>
      </c>
      <c r="E16" s="6" t="s">
        <v>32</v>
      </c>
      <c r="F16" s="15">
        <f>D16-C16</f>
        <v>3.1122685191803612E-2</v>
      </c>
      <c r="G16" s="10"/>
    </row>
    <row r="17" spans="1:7" x14ac:dyDescent="0.25">
      <c r="A17" s="6" t="s">
        <v>202</v>
      </c>
      <c r="B17" s="6">
        <v>4032</v>
      </c>
      <c r="C17" s="34">
        <v>42527.220914351848</v>
      </c>
      <c r="D17" s="34">
        <v>42527.251701388886</v>
      </c>
      <c r="E17" s="6" t="s">
        <v>32</v>
      </c>
      <c r="F17" s="15">
        <f>D17-C17</f>
        <v>3.0787037037953269E-2</v>
      </c>
      <c r="G17" s="10"/>
    </row>
    <row r="18" spans="1:7" x14ac:dyDescent="0.25">
      <c r="A18" s="6" t="s">
        <v>203</v>
      </c>
      <c r="B18" s="6">
        <v>4020</v>
      </c>
      <c r="C18" s="34">
        <v>42527.194687499999</v>
      </c>
      <c r="D18" s="34">
        <v>42527.22315972222</v>
      </c>
      <c r="E18" s="6" t="s">
        <v>29</v>
      </c>
      <c r="F18" s="15">
        <f>D18-C18</f>
        <v>2.8472222220443655E-2</v>
      </c>
      <c r="G18" s="10"/>
    </row>
    <row r="19" spans="1:7" x14ac:dyDescent="0.25">
      <c r="A19" s="6" t="s">
        <v>204</v>
      </c>
      <c r="B19" s="6">
        <v>4019</v>
      </c>
      <c r="C19" s="34">
        <v>42527.233368055553</v>
      </c>
      <c r="D19" s="34">
        <v>42527.262418981481</v>
      </c>
      <c r="E19" s="6" t="s">
        <v>29</v>
      </c>
      <c r="F19" s="15">
        <f>D19-C19</f>
        <v>2.9050925928459037E-2</v>
      </c>
      <c r="G19" s="10"/>
    </row>
    <row r="20" spans="1:7" x14ac:dyDescent="0.25">
      <c r="A20" s="6" t="s">
        <v>205</v>
      </c>
      <c r="B20" s="6">
        <v>4018</v>
      </c>
      <c r="C20" s="34">
        <v>42527.206550925926</v>
      </c>
      <c r="D20" s="34">
        <v>42527.234143518515</v>
      </c>
      <c r="E20" s="6" t="s">
        <v>36</v>
      </c>
      <c r="F20" s="15">
        <f>D20-C20</f>
        <v>2.7592592588916887E-2</v>
      </c>
      <c r="G20" s="10"/>
    </row>
    <row r="21" spans="1:7" x14ac:dyDescent="0.25">
      <c r="A21" s="6" t="s">
        <v>206</v>
      </c>
      <c r="B21" s="6">
        <v>4017</v>
      </c>
      <c r="C21" s="34">
        <v>42527.244976851849</v>
      </c>
      <c r="D21" s="34">
        <v>42527.272847222222</v>
      </c>
      <c r="E21" s="6" t="s">
        <v>36</v>
      </c>
      <c r="F21" s="15">
        <f>D21-C21</f>
        <v>2.7870370373420883E-2</v>
      </c>
      <c r="G21" s="10"/>
    </row>
    <row r="22" spans="1:7" x14ac:dyDescent="0.25">
      <c r="A22" s="6" t="s">
        <v>207</v>
      </c>
      <c r="B22" s="6">
        <v>4016</v>
      </c>
      <c r="C22" s="34">
        <v>42527.211145833331</v>
      </c>
      <c r="D22" s="34">
        <v>42527.244143518517</v>
      </c>
      <c r="E22" s="6" t="s">
        <v>31</v>
      </c>
      <c r="F22" s="15">
        <f>D22-C22</f>
        <v>3.2997685186273884E-2</v>
      </c>
      <c r="G22" s="10"/>
    </row>
    <row r="23" spans="1:7" x14ac:dyDescent="0.25">
      <c r="A23" s="6" t="s">
        <v>208</v>
      </c>
      <c r="B23" s="6">
        <v>4015</v>
      </c>
      <c r="C23" s="34">
        <v>42527.254247685189</v>
      </c>
      <c r="D23" s="34">
        <v>42527.283402777779</v>
      </c>
      <c r="E23" s="6" t="s">
        <v>31</v>
      </c>
      <c r="F23" s="15">
        <f>D23-C23</f>
        <v>2.9155092590372078E-2</v>
      </c>
      <c r="G23" s="10"/>
    </row>
    <row r="24" spans="1:7" x14ac:dyDescent="0.25">
      <c r="A24" s="6" t="s">
        <v>209</v>
      </c>
      <c r="B24" s="6">
        <v>4040</v>
      </c>
      <c r="C24" s="34">
        <v>42527.229178240741</v>
      </c>
      <c r="D24" s="34">
        <v>42527.253680555557</v>
      </c>
      <c r="E24" s="6" t="s">
        <v>37</v>
      </c>
      <c r="F24" s="15">
        <f>D24-C24</f>
        <v>2.4502314816345461E-2</v>
      </c>
      <c r="G24" s="10"/>
    </row>
    <row r="25" spans="1:7" x14ac:dyDescent="0.25">
      <c r="A25" s="6" t="s">
        <v>210</v>
      </c>
      <c r="B25" s="6">
        <v>4039</v>
      </c>
      <c r="C25" s="34">
        <v>42527.264108796298</v>
      </c>
      <c r="D25" s="34">
        <v>42527.294131944444</v>
      </c>
      <c r="E25" s="6" t="s">
        <v>37</v>
      </c>
      <c r="F25" s="15">
        <f>D25-C25</f>
        <v>3.0023148145119194E-2</v>
      </c>
      <c r="G25" s="10"/>
    </row>
    <row r="26" spans="1:7" x14ac:dyDescent="0.25">
      <c r="A26" s="6" t="s">
        <v>211</v>
      </c>
      <c r="B26" s="6">
        <v>4014</v>
      </c>
      <c r="C26" s="34">
        <v>42527.233576388891</v>
      </c>
      <c r="D26" s="34">
        <v>42527.264999999999</v>
      </c>
      <c r="E26" s="6" t="s">
        <v>28</v>
      </c>
      <c r="F26" s="15">
        <f>D26-C26</f>
        <v>3.142361110803904E-2</v>
      </c>
      <c r="G26" s="10"/>
    </row>
    <row r="27" spans="1:7" x14ac:dyDescent="0.25">
      <c r="A27" s="6" t="s">
        <v>212</v>
      </c>
      <c r="B27" s="6">
        <v>4013</v>
      </c>
      <c r="C27" s="34">
        <v>42527.274606481478</v>
      </c>
      <c r="D27" s="34">
        <v>42527.3046412037</v>
      </c>
      <c r="E27" s="6" t="s">
        <v>28</v>
      </c>
      <c r="F27" s="15">
        <f>D27-C27</f>
        <v>3.0034722221898846E-2</v>
      </c>
      <c r="G27" s="10"/>
    </row>
    <row r="28" spans="1:7" x14ac:dyDescent="0.25">
      <c r="A28" s="6" t="s">
        <v>213</v>
      </c>
      <c r="B28" s="6">
        <v>4011</v>
      </c>
      <c r="C28" s="34">
        <v>42527.24863425926</v>
      </c>
      <c r="D28" s="34">
        <v>42527.274780092594</v>
      </c>
      <c r="E28" s="6" t="s">
        <v>33</v>
      </c>
      <c r="F28" s="15">
        <f>D28-C28</f>
        <v>2.6145833333430346E-2</v>
      </c>
      <c r="G28" s="10"/>
    </row>
    <row r="29" spans="1:7" x14ac:dyDescent="0.25">
      <c r="A29" s="6" t="s">
        <v>214</v>
      </c>
      <c r="B29" s="6">
        <v>4012</v>
      </c>
      <c r="C29" s="34">
        <v>42527.284074074072</v>
      </c>
      <c r="D29" s="34">
        <v>42527.315439814818</v>
      </c>
      <c r="E29" s="6" t="s">
        <v>33</v>
      </c>
      <c r="F29" s="15">
        <f>D29-C29</f>
        <v>3.1365740745968651E-2</v>
      </c>
      <c r="G29" s="10"/>
    </row>
    <row r="30" spans="1:7" x14ac:dyDescent="0.25">
      <c r="A30" s="6" t="s">
        <v>216</v>
      </c>
      <c r="B30" s="6">
        <v>4032</v>
      </c>
      <c r="C30" s="34">
        <v>42527.296296296299</v>
      </c>
      <c r="D30" s="34">
        <v>42527.324699074074</v>
      </c>
      <c r="E30" s="6" t="s">
        <v>32</v>
      </c>
      <c r="F30" s="15">
        <f>D30-C30</f>
        <v>2.8402777774317656E-2</v>
      </c>
      <c r="G30" s="10"/>
    </row>
    <row r="31" spans="1:7" x14ac:dyDescent="0.25">
      <c r="A31" s="6" t="s">
        <v>217</v>
      </c>
      <c r="B31" s="6">
        <v>4020</v>
      </c>
      <c r="C31" s="34">
        <v>42527.267071759263</v>
      </c>
      <c r="D31" s="34">
        <v>42527.295231481483</v>
      </c>
      <c r="E31" s="6" t="s">
        <v>29</v>
      </c>
      <c r="F31" s="15">
        <f>D31-C31</f>
        <v>2.8159722220152617E-2</v>
      </c>
      <c r="G31" s="10"/>
    </row>
    <row r="32" spans="1:7" x14ac:dyDescent="0.25">
      <c r="A32" s="6" t="s">
        <v>218</v>
      </c>
      <c r="B32" s="6">
        <v>4019</v>
      </c>
      <c r="C32" s="34">
        <v>42527.30678240741</v>
      </c>
      <c r="D32" s="34">
        <v>42527.335648148146</v>
      </c>
      <c r="E32" s="6" t="s">
        <v>29</v>
      </c>
      <c r="F32" s="15">
        <f>D32-C32</f>
        <v>2.8865740736364387E-2</v>
      </c>
      <c r="G32" s="10"/>
    </row>
    <row r="33" spans="1:7" x14ac:dyDescent="0.25">
      <c r="A33" s="6" t="s">
        <v>219</v>
      </c>
      <c r="B33" s="6">
        <v>4018</v>
      </c>
      <c r="C33" s="34">
        <v>42527.278391203705</v>
      </c>
      <c r="D33" s="34">
        <v>42527.306342592594</v>
      </c>
      <c r="E33" s="6" t="s">
        <v>36</v>
      </c>
      <c r="F33" s="15">
        <f>D33-C33</f>
        <v>2.7951388889050577E-2</v>
      </c>
      <c r="G33" s="10"/>
    </row>
    <row r="34" spans="1:7" x14ac:dyDescent="0.25">
      <c r="A34" s="6" t="s">
        <v>220</v>
      </c>
      <c r="B34" s="6">
        <v>4017</v>
      </c>
      <c r="C34" s="34">
        <v>42527.316087962965</v>
      </c>
      <c r="D34" s="34">
        <v>42527.345497685186</v>
      </c>
      <c r="E34" s="6" t="s">
        <v>36</v>
      </c>
      <c r="F34" s="15">
        <f>D34-C34</f>
        <v>2.940972222131677E-2</v>
      </c>
      <c r="G34" s="10"/>
    </row>
    <row r="35" spans="1:7" x14ac:dyDescent="0.25">
      <c r="A35" s="6" t="s">
        <v>221</v>
      </c>
      <c r="B35" s="6">
        <v>4016</v>
      </c>
      <c r="C35" s="34">
        <v>42527.288819444446</v>
      </c>
      <c r="D35" s="34">
        <v>42527.317696759259</v>
      </c>
      <c r="E35" s="6" t="s">
        <v>31</v>
      </c>
      <c r="F35" s="15">
        <f>D35-C35</f>
        <v>2.8877314813144039E-2</v>
      </c>
      <c r="G35" s="10"/>
    </row>
    <row r="36" spans="1:7" x14ac:dyDescent="0.25">
      <c r="A36" s="6" t="s">
        <v>222</v>
      </c>
      <c r="B36" s="6">
        <v>4015</v>
      </c>
      <c r="C36" s="34">
        <v>42527.327118055553</v>
      </c>
      <c r="D36" s="34">
        <v>42527.356712962966</v>
      </c>
      <c r="E36" s="6" t="s">
        <v>31</v>
      </c>
      <c r="F36" s="15">
        <f>D36-C36</f>
        <v>2.959490741341142E-2</v>
      </c>
      <c r="G36" s="10"/>
    </row>
    <row r="37" spans="1:7" x14ac:dyDescent="0.25">
      <c r="A37" s="6" t="s">
        <v>223</v>
      </c>
      <c r="B37" s="6">
        <v>4040</v>
      </c>
      <c r="C37" s="34">
        <v>42527.300127314818</v>
      </c>
      <c r="D37" s="34">
        <v>42527.326817129629</v>
      </c>
      <c r="E37" s="6" t="s">
        <v>37</v>
      </c>
      <c r="F37" s="15">
        <f>D37-C37</f>
        <v>2.6689814811106771E-2</v>
      </c>
      <c r="G37" s="10"/>
    </row>
    <row r="38" spans="1:7" x14ac:dyDescent="0.25">
      <c r="A38" s="6" t="s">
        <v>224</v>
      </c>
      <c r="B38" s="6">
        <v>4039</v>
      </c>
      <c r="C38" s="34">
        <v>42527.339039351849</v>
      </c>
      <c r="D38" s="34">
        <v>42527.366666666669</v>
      </c>
      <c r="E38" s="6" t="s">
        <v>37</v>
      </c>
      <c r="F38" s="15">
        <f>D38-C38</f>
        <v>2.7627314819255844E-2</v>
      </c>
      <c r="G38" s="10"/>
    </row>
    <row r="39" spans="1:7" x14ac:dyDescent="0.25">
      <c r="A39" s="6" t="s">
        <v>225</v>
      </c>
      <c r="B39" s="6">
        <v>4014</v>
      </c>
      <c r="C39" s="34">
        <v>42527.307534722226</v>
      </c>
      <c r="D39" s="34">
        <v>42527.337430555555</v>
      </c>
      <c r="E39" s="6" t="s">
        <v>28</v>
      </c>
      <c r="F39" s="15">
        <f>D39-C39</f>
        <v>2.9895833329646848E-2</v>
      </c>
      <c r="G39" s="10"/>
    </row>
    <row r="40" spans="1:7" x14ac:dyDescent="0.25">
      <c r="A40" s="6" t="s">
        <v>226</v>
      </c>
      <c r="B40" s="6">
        <v>4013</v>
      </c>
      <c r="C40" s="34">
        <v>42527.345856481479</v>
      </c>
      <c r="D40" s="34">
        <v>42527.377337962964</v>
      </c>
      <c r="E40" s="6" t="s">
        <v>28</v>
      </c>
      <c r="F40" s="15">
        <f>D40-C40</f>
        <v>3.1481481484661344E-2</v>
      </c>
      <c r="G40" s="10"/>
    </row>
    <row r="41" spans="1:7" x14ac:dyDescent="0.25">
      <c r="A41" s="6" t="s">
        <v>227</v>
      </c>
      <c r="B41" s="6">
        <v>4011</v>
      </c>
      <c r="C41" s="34">
        <v>42527.318483796298</v>
      </c>
      <c r="D41" s="34">
        <v>42527.348136574074</v>
      </c>
      <c r="E41" s="6" t="s">
        <v>33</v>
      </c>
      <c r="F41" s="15">
        <f>D41-C41</f>
        <v>2.9652777775481809E-2</v>
      </c>
      <c r="G41" s="10"/>
    </row>
    <row r="42" spans="1:7" x14ac:dyDescent="0.25">
      <c r="A42" s="6" t="s">
        <v>228</v>
      </c>
      <c r="B42" s="6">
        <v>4012</v>
      </c>
      <c r="C42" s="34">
        <v>42527.354930555557</v>
      </c>
      <c r="D42" s="34">
        <v>42527.388541666667</v>
      </c>
      <c r="E42" s="6" t="s">
        <v>33</v>
      </c>
      <c r="F42" s="15">
        <f>D42-C42</f>
        <v>3.3611111110076308E-2</v>
      </c>
      <c r="G42" s="10"/>
    </row>
    <row r="43" spans="1:7" x14ac:dyDescent="0.25">
      <c r="A43" s="6" t="s">
        <v>229</v>
      </c>
      <c r="B43" s="6">
        <v>4031</v>
      </c>
      <c r="C43" s="34">
        <v>42527.328240740739</v>
      </c>
      <c r="D43" s="34">
        <v>42527.358240740738</v>
      </c>
      <c r="E43" s="6" t="s">
        <v>32</v>
      </c>
      <c r="F43" s="15">
        <f>D43-C43</f>
        <v>2.9999999998835847E-2</v>
      </c>
      <c r="G43" s="10"/>
    </row>
    <row r="44" spans="1:7" x14ac:dyDescent="0.25">
      <c r="A44" s="6" t="s">
        <v>230</v>
      </c>
      <c r="B44" s="6">
        <v>4032</v>
      </c>
      <c r="C44" s="34">
        <v>42527.370243055557</v>
      </c>
      <c r="D44" s="34">
        <v>42527.397719907407</v>
      </c>
      <c r="E44" s="6" t="s">
        <v>32</v>
      </c>
      <c r="F44" s="15">
        <f>D44-C44</f>
        <v>2.7476851850224193E-2</v>
      </c>
      <c r="G44" s="10"/>
    </row>
    <row r="45" spans="1:7" x14ac:dyDescent="0.25">
      <c r="A45" s="6" t="s">
        <v>231</v>
      </c>
      <c r="B45" s="6">
        <v>4020</v>
      </c>
      <c r="C45" s="34">
        <v>42527.339456018519</v>
      </c>
      <c r="D45" s="34">
        <v>42527.367800925924</v>
      </c>
      <c r="E45" s="6" t="s">
        <v>29</v>
      </c>
      <c r="F45" s="15">
        <f>D45-C45</f>
        <v>2.8344907404971309E-2</v>
      </c>
      <c r="G45" s="10"/>
    </row>
    <row r="46" spans="1:7" x14ac:dyDescent="0.25">
      <c r="A46" s="6" t="s">
        <v>232</v>
      </c>
      <c r="B46" s="6">
        <v>4019</v>
      </c>
      <c r="C46" s="34">
        <v>42527.37777777778</v>
      </c>
      <c r="D46" s="34">
        <v>42527.408865740741</v>
      </c>
      <c r="E46" s="6" t="s">
        <v>29</v>
      </c>
      <c r="F46" s="15">
        <f>D46-C46</f>
        <v>3.1087962961464655E-2</v>
      </c>
      <c r="G46" s="10"/>
    </row>
    <row r="47" spans="1:7" x14ac:dyDescent="0.25">
      <c r="A47" s="6" t="s">
        <v>233</v>
      </c>
      <c r="B47" s="6">
        <v>4018</v>
      </c>
      <c r="C47" s="34">
        <v>42527.35260416667</v>
      </c>
      <c r="D47" s="34">
        <v>42527.378946759258</v>
      </c>
      <c r="E47" s="6" t="s">
        <v>36</v>
      </c>
      <c r="F47" s="15">
        <f>D47-C47</f>
        <v>2.6342592587752733E-2</v>
      </c>
      <c r="G47" s="10"/>
    </row>
    <row r="48" spans="1:7" x14ac:dyDescent="0.25">
      <c r="A48" s="6" t="s">
        <v>234</v>
      </c>
      <c r="B48" s="6">
        <v>4017</v>
      </c>
      <c r="C48" s="34">
        <v>42527.388449074075</v>
      </c>
      <c r="D48" s="34">
        <v>42527.418668981481</v>
      </c>
      <c r="E48" s="6" t="s">
        <v>36</v>
      </c>
      <c r="F48" s="15">
        <f>D48-C48</f>
        <v>3.0219907406717539E-2</v>
      </c>
      <c r="G48" s="10"/>
    </row>
    <row r="49" spans="1:7" x14ac:dyDescent="0.25">
      <c r="A49" s="6" t="s">
        <v>235</v>
      </c>
      <c r="B49" s="6">
        <v>4016</v>
      </c>
      <c r="C49" s="34">
        <v>42527.362129629626</v>
      </c>
      <c r="D49" s="34">
        <v>42527.38957175926</v>
      </c>
      <c r="E49" s="6" t="s">
        <v>31</v>
      </c>
      <c r="F49" s="15">
        <f>D49-C49</f>
        <v>2.7442129634437151E-2</v>
      </c>
      <c r="G49" s="10"/>
    </row>
    <row r="50" spans="1:7" x14ac:dyDescent="0.25">
      <c r="A50" s="6" t="s">
        <v>236</v>
      </c>
      <c r="B50" s="6">
        <v>4015</v>
      </c>
      <c r="C50" s="34">
        <v>42527.39739583333</v>
      </c>
      <c r="D50" s="34">
        <v>42527.42931712963</v>
      </c>
      <c r="E50" s="6" t="s">
        <v>31</v>
      </c>
      <c r="F50" s="15">
        <f>D50-C50</f>
        <v>3.1921296300424729E-2</v>
      </c>
      <c r="G50" s="10"/>
    </row>
    <row r="51" spans="1:7" x14ac:dyDescent="0.25">
      <c r="A51" s="6" t="s">
        <v>238</v>
      </c>
      <c r="B51" s="6">
        <v>4039</v>
      </c>
      <c r="C51" s="34">
        <v>42527.414039351854</v>
      </c>
      <c r="D51" s="34">
        <v>42527.439826388887</v>
      </c>
      <c r="E51" s="6" t="s">
        <v>37</v>
      </c>
      <c r="F51" s="15">
        <f>D51-C51</f>
        <v>2.5787037033296656E-2</v>
      </c>
      <c r="G51" s="10"/>
    </row>
    <row r="52" spans="1:7" x14ac:dyDescent="0.25">
      <c r="A52" s="6" t="s">
        <v>239</v>
      </c>
      <c r="B52" s="6">
        <v>4014</v>
      </c>
      <c r="C52" s="34">
        <v>42527.380636574075</v>
      </c>
      <c r="D52" s="34">
        <v>42527.410497685189</v>
      </c>
      <c r="E52" s="6" t="s">
        <v>28</v>
      </c>
      <c r="F52" s="15">
        <f>D52-C52</f>
        <v>2.9861111113859806E-2</v>
      </c>
      <c r="G52" s="10"/>
    </row>
    <row r="53" spans="1:7" x14ac:dyDescent="0.25">
      <c r="A53" s="6" t="s">
        <v>240</v>
      </c>
      <c r="B53" s="6">
        <v>4013</v>
      </c>
      <c r="C53" s="34">
        <v>42527.420185185183</v>
      </c>
      <c r="D53" s="34">
        <v>42527.450358796297</v>
      </c>
      <c r="E53" s="6" t="s">
        <v>28</v>
      </c>
      <c r="F53" s="15">
        <f>D53-C53</f>
        <v>3.0173611114150845E-2</v>
      </c>
      <c r="G53" s="10"/>
    </row>
    <row r="54" spans="1:7" x14ac:dyDescent="0.25">
      <c r="A54" s="6" t="s">
        <v>242</v>
      </c>
      <c r="B54" s="6">
        <v>4012</v>
      </c>
      <c r="C54" s="34">
        <v>42527.430925925924</v>
      </c>
      <c r="D54" s="34">
        <v>42527.461215277777</v>
      </c>
      <c r="E54" s="6" t="s">
        <v>33</v>
      </c>
      <c r="F54" s="15">
        <f>D54-C54</f>
        <v>3.0289351852843538E-2</v>
      </c>
      <c r="G54" s="10"/>
    </row>
    <row r="55" spans="1:7" x14ac:dyDescent="0.25">
      <c r="A55" s="6" t="s">
        <v>243</v>
      </c>
      <c r="B55" s="6">
        <v>4031</v>
      </c>
      <c r="C55" s="34">
        <v>42527.402858796297</v>
      </c>
      <c r="D55" s="34">
        <v>42527.431076388886</v>
      </c>
      <c r="E55" s="6" t="s">
        <v>32</v>
      </c>
      <c r="F55" s="15">
        <f>D55-C55</f>
        <v>2.8217592589498963E-2</v>
      </c>
      <c r="G55" s="10"/>
    </row>
    <row r="56" spans="1:7" x14ac:dyDescent="0.25">
      <c r="A56" s="6" t="s">
        <v>245</v>
      </c>
      <c r="B56" s="6">
        <v>4020</v>
      </c>
      <c r="C56" s="34">
        <v>42527.412037037036</v>
      </c>
      <c r="D56" s="34">
        <v>42527.440775462965</v>
      </c>
      <c r="E56" s="6" t="s">
        <v>29</v>
      </c>
      <c r="F56" s="15">
        <f>D56-C56</f>
        <v>2.8738425928167999E-2</v>
      </c>
      <c r="G56" s="10"/>
    </row>
    <row r="57" spans="1:7" x14ac:dyDescent="0.25">
      <c r="A57" s="6" t="s">
        <v>246</v>
      </c>
      <c r="B57" s="6">
        <v>4019</v>
      </c>
      <c r="C57" s="34">
        <v>42527.448622685188</v>
      </c>
      <c r="D57" s="34">
        <v>42527.482430555552</v>
      </c>
      <c r="E57" s="6" t="s">
        <v>29</v>
      </c>
      <c r="F57" s="15">
        <f>D57-C57</f>
        <v>3.3807870364398696E-2</v>
      </c>
      <c r="G57" s="10"/>
    </row>
    <row r="58" spans="1:7" x14ac:dyDescent="0.25">
      <c r="A58" s="6" t="s">
        <v>247</v>
      </c>
      <c r="B58" s="6">
        <v>4018</v>
      </c>
      <c r="C58" s="34">
        <v>42527.422708333332</v>
      </c>
      <c r="D58" s="34">
        <v>42527.452013888891</v>
      </c>
      <c r="E58" s="6" t="s">
        <v>36</v>
      </c>
      <c r="F58" s="15">
        <f>D58-C58</f>
        <v>2.9305555559403729E-2</v>
      </c>
      <c r="G58" s="10"/>
    </row>
    <row r="59" spans="1:7" x14ac:dyDescent="0.25">
      <c r="A59" s="6" t="s">
        <v>248</v>
      </c>
      <c r="B59" s="6">
        <v>4017</v>
      </c>
      <c r="C59" s="34">
        <v>42527.461469907408</v>
      </c>
      <c r="D59" s="34">
        <v>42527.493946759256</v>
      </c>
      <c r="E59" s="6" t="s">
        <v>36</v>
      </c>
      <c r="F59" s="15">
        <f>D59-C59</f>
        <v>3.2476851847604848E-2</v>
      </c>
      <c r="G59" s="10"/>
    </row>
    <row r="60" spans="1:7" x14ac:dyDescent="0.25">
      <c r="A60" s="6" t="s">
        <v>249</v>
      </c>
      <c r="B60" s="6">
        <v>4016</v>
      </c>
      <c r="C60" s="34">
        <v>42527.43341435185</v>
      </c>
      <c r="D60" s="34">
        <v>42527.46429398148</v>
      </c>
      <c r="E60" s="6" t="s">
        <v>31</v>
      </c>
      <c r="F60" s="15">
        <f>D60-C60</f>
        <v>3.0879629630362615E-2</v>
      </c>
      <c r="G60" s="10"/>
    </row>
    <row r="61" spans="1:7" x14ac:dyDescent="0.25">
      <c r="A61" s="6" t="s">
        <v>250</v>
      </c>
      <c r="B61" s="6">
        <v>4015</v>
      </c>
      <c r="C61" s="34">
        <v>42527.471828703703</v>
      </c>
      <c r="D61" s="34">
        <v>42527.504004629627</v>
      </c>
      <c r="E61" s="6" t="s">
        <v>31</v>
      </c>
      <c r="F61" s="15">
        <f>D61-C61</f>
        <v>3.2175925924093463E-2</v>
      </c>
      <c r="G61" s="10"/>
    </row>
    <row r="62" spans="1:7" x14ac:dyDescent="0.25">
      <c r="A62" s="6" t="s">
        <v>251</v>
      </c>
      <c r="B62" s="6">
        <v>4025</v>
      </c>
      <c r="C62" s="34">
        <v>42527.440671296295</v>
      </c>
      <c r="D62" s="34">
        <v>42527.473993055559</v>
      </c>
      <c r="E62" s="6" t="s">
        <v>26</v>
      </c>
      <c r="F62" s="15">
        <f>D62-C62</f>
        <v>3.3321759263344575E-2</v>
      </c>
      <c r="G62" s="10"/>
    </row>
    <row r="63" spans="1:7" x14ac:dyDescent="0.25">
      <c r="A63" s="6" t="s">
        <v>252</v>
      </c>
      <c r="B63" s="6">
        <v>4026</v>
      </c>
      <c r="C63" s="34">
        <v>42527.485185185185</v>
      </c>
      <c r="D63" s="34">
        <v>42527.514953703707</v>
      </c>
      <c r="E63" s="6" t="s">
        <v>26</v>
      </c>
      <c r="F63" s="15">
        <f>D63-C63</f>
        <v>2.976851852145046E-2</v>
      </c>
      <c r="G63" s="10"/>
    </row>
    <row r="64" spans="1:7" x14ac:dyDescent="0.25">
      <c r="A64" s="6" t="s">
        <v>253</v>
      </c>
      <c r="B64" s="6">
        <v>4014</v>
      </c>
      <c r="C64" s="34">
        <v>42527.456030092595</v>
      </c>
      <c r="D64" s="34">
        <v>42527.483078703706</v>
      </c>
      <c r="E64" s="6" t="s">
        <v>28</v>
      </c>
      <c r="F64" s="15">
        <f>D64-C64</f>
        <v>2.7048611111240461E-2</v>
      </c>
      <c r="G64" s="10"/>
    </row>
    <row r="65" spans="1:7" x14ac:dyDescent="0.25">
      <c r="A65" s="6" t="s">
        <v>254</v>
      </c>
      <c r="B65" s="6">
        <v>4013</v>
      </c>
      <c r="C65" s="34">
        <v>42527.497453703705</v>
      </c>
      <c r="D65" s="34">
        <v>42527.525567129633</v>
      </c>
      <c r="E65" s="6" t="s">
        <v>28</v>
      </c>
      <c r="F65" s="15">
        <f>D65-C65</f>
        <v>2.8113425927585922E-2</v>
      </c>
      <c r="G65" s="10"/>
    </row>
    <row r="66" spans="1:7" x14ac:dyDescent="0.25">
      <c r="A66" s="6" t="s">
        <v>255</v>
      </c>
      <c r="B66" s="6">
        <v>4011</v>
      </c>
      <c r="C66" s="34">
        <v>42527.464918981481</v>
      </c>
      <c r="D66" s="34">
        <v>42527.494039351855</v>
      </c>
      <c r="E66" s="6" t="s">
        <v>33</v>
      </c>
      <c r="F66" s="15">
        <f>D66-C66</f>
        <v>2.9120370374585036E-2</v>
      </c>
      <c r="G66" s="10"/>
    </row>
    <row r="67" spans="1:7" x14ac:dyDescent="0.25">
      <c r="A67" s="6" t="s">
        <v>256</v>
      </c>
      <c r="B67" s="6">
        <v>4012</v>
      </c>
      <c r="C67" s="34">
        <v>42527.501921296294</v>
      </c>
      <c r="D67" s="34">
        <v>42527.534247685187</v>
      </c>
      <c r="E67" s="6" t="s">
        <v>33</v>
      </c>
      <c r="F67" s="15">
        <f>D67-C67</f>
        <v>3.2326388893125113E-2</v>
      </c>
      <c r="G67" s="10"/>
    </row>
    <row r="68" spans="1:7" x14ac:dyDescent="0.25">
      <c r="A68" s="6" t="s">
        <v>257</v>
      </c>
      <c r="B68" s="6">
        <v>4040</v>
      </c>
      <c r="C68" s="34">
        <v>42527.470543981479</v>
      </c>
      <c r="D68" s="34">
        <v>42527.506180555552</v>
      </c>
      <c r="E68" s="6" t="s">
        <v>37</v>
      </c>
      <c r="F68" s="15">
        <f>D68-C68</f>
        <v>3.5636574073578231E-2</v>
      </c>
      <c r="G68" s="10"/>
    </row>
    <row r="69" spans="1:7" x14ac:dyDescent="0.25">
      <c r="A69" s="6" t="s">
        <v>258</v>
      </c>
      <c r="B69" s="6">
        <v>4039</v>
      </c>
      <c r="C69" s="34">
        <v>42527.513888888891</v>
      </c>
      <c r="D69" s="34">
        <v>42527.545219907406</v>
      </c>
      <c r="E69" s="6" t="s">
        <v>37</v>
      </c>
      <c r="F69" s="15">
        <f>D69-C69</f>
        <v>3.1331018515629694E-2</v>
      </c>
      <c r="G69" s="10"/>
    </row>
    <row r="70" spans="1:7" x14ac:dyDescent="0.25">
      <c r="A70" s="6" t="s">
        <v>259</v>
      </c>
      <c r="B70" s="6">
        <v>4020</v>
      </c>
      <c r="C70" s="34">
        <v>42527.485173611109</v>
      </c>
      <c r="D70" s="34">
        <v>42527.514791666668</v>
      </c>
      <c r="E70" s="6" t="s">
        <v>29</v>
      </c>
      <c r="F70" s="15">
        <f>D70-C70</f>
        <v>2.9618055559694767E-2</v>
      </c>
      <c r="G70" s="10"/>
    </row>
    <row r="71" spans="1:7" x14ac:dyDescent="0.25">
      <c r="A71" s="6" t="s">
        <v>260</v>
      </c>
      <c r="B71" s="6">
        <v>4019</v>
      </c>
      <c r="C71" s="34">
        <v>42527.528009259258</v>
      </c>
      <c r="D71" s="34">
        <v>42527.554895833331</v>
      </c>
      <c r="E71" s="6" t="s">
        <v>29</v>
      </c>
      <c r="F71" s="15">
        <f>D71-C71</f>
        <v>2.6886574072705116E-2</v>
      </c>
      <c r="G71" s="10"/>
    </row>
    <row r="72" spans="1:7" x14ac:dyDescent="0.25">
      <c r="A72" s="6" t="s">
        <v>261</v>
      </c>
      <c r="B72" s="6">
        <v>4018</v>
      </c>
      <c r="C72" s="34">
        <v>42527.497118055559</v>
      </c>
      <c r="D72" s="34">
        <v>42527.525312500002</v>
      </c>
      <c r="E72" s="6" t="s">
        <v>36</v>
      </c>
      <c r="F72" s="15">
        <f>D72-C72</f>
        <v>2.8194444443215616E-2</v>
      </c>
      <c r="G72" s="10"/>
    </row>
    <row r="73" spans="1:7" x14ac:dyDescent="0.25">
      <c r="A73" s="6" t="s">
        <v>262</v>
      </c>
      <c r="B73" s="6">
        <v>4017</v>
      </c>
      <c r="C73" s="34">
        <v>42527.533356481479</v>
      </c>
      <c r="D73" s="34">
        <v>42527.565925925926</v>
      </c>
      <c r="E73" s="6" t="s">
        <v>36</v>
      </c>
      <c r="F73" s="15">
        <f>D73-C73</f>
        <v>3.2569444447290152E-2</v>
      </c>
      <c r="G73" s="10"/>
    </row>
    <row r="74" spans="1:7" x14ac:dyDescent="0.25">
      <c r="A74" s="6" t="s">
        <v>263</v>
      </c>
      <c r="B74" s="6">
        <v>4016</v>
      </c>
      <c r="C74" s="34">
        <v>42527.510775462964</v>
      </c>
      <c r="D74" s="34">
        <v>42527.535856481481</v>
      </c>
      <c r="E74" s="6" t="s">
        <v>31</v>
      </c>
      <c r="F74" s="15">
        <f>D74-C74</f>
        <v>2.5081018517084885E-2</v>
      </c>
      <c r="G74" s="10"/>
    </row>
    <row r="75" spans="1:7" x14ac:dyDescent="0.25">
      <c r="A75" s="6" t="s">
        <v>264</v>
      </c>
      <c r="B75" s="6">
        <v>4015</v>
      </c>
      <c r="C75" s="34">
        <v>42527.547488425924</v>
      </c>
      <c r="D75" s="34">
        <v>42527.576550925929</v>
      </c>
      <c r="E75" s="6" t="s">
        <v>31</v>
      </c>
      <c r="F75" s="15">
        <f>D75-C75</f>
        <v>2.9062500005238689E-2</v>
      </c>
      <c r="G75" s="10"/>
    </row>
    <row r="76" spans="1:7" x14ac:dyDescent="0.25">
      <c r="A76" s="6" t="s">
        <v>265</v>
      </c>
      <c r="B76" s="6">
        <v>4025</v>
      </c>
      <c r="C76" s="34">
        <v>42527.51734953704</v>
      </c>
      <c r="D76" s="34">
        <v>42527.547673611109</v>
      </c>
      <c r="E76" s="6" t="s">
        <v>26</v>
      </c>
      <c r="F76" s="15">
        <f>D76-C76</f>
        <v>3.032407406863058E-2</v>
      </c>
      <c r="G76" s="10"/>
    </row>
    <row r="77" spans="1:7" x14ac:dyDescent="0.25">
      <c r="A77" s="6" t="s">
        <v>266</v>
      </c>
      <c r="B77" s="6">
        <v>4026</v>
      </c>
      <c r="C77" s="34">
        <v>42527.553680555553</v>
      </c>
      <c r="D77" s="34">
        <v>42527.598796296297</v>
      </c>
      <c r="E77" s="6" t="s">
        <v>26</v>
      </c>
      <c r="F77" s="15">
        <f>D77-C77</f>
        <v>4.5115740744222421E-2</v>
      </c>
      <c r="G77" s="10"/>
    </row>
    <row r="78" spans="1:7" x14ac:dyDescent="0.25">
      <c r="A78" s="6" t="s">
        <v>267</v>
      </c>
      <c r="B78" s="6">
        <v>4014</v>
      </c>
      <c r="C78" s="34">
        <v>42527.5315162037</v>
      </c>
      <c r="D78" s="34">
        <v>42527.557152777779</v>
      </c>
      <c r="E78" s="6" t="s">
        <v>28</v>
      </c>
      <c r="F78" s="15">
        <f>D78-C78</f>
        <v>2.5636574078816921E-2</v>
      </c>
      <c r="G78" s="10"/>
    </row>
    <row r="79" spans="1:7" x14ac:dyDescent="0.25">
      <c r="A79" s="6" t="s">
        <v>268</v>
      </c>
      <c r="B79" s="6">
        <v>4013</v>
      </c>
      <c r="C79" s="34">
        <v>42527.565370370372</v>
      </c>
      <c r="D79" s="34">
        <v>42527.602997685186</v>
      </c>
      <c r="E79" s="6" t="s">
        <v>28</v>
      </c>
      <c r="F79" s="15">
        <f>D79-C79</f>
        <v>3.7627314814017154E-2</v>
      </c>
      <c r="G79" s="10"/>
    </row>
    <row r="80" spans="1:7" x14ac:dyDescent="0.25">
      <c r="A80" s="6" t="s">
        <v>271</v>
      </c>
      <c r="B80" s="6">
        <v>4040</v>
      </c>
      <c r="C80" s="34">
        <v>42527.548888888887</v>
      </c>
      <c r="D80" s="34">
        <v>42527.581423611111</v>
      </c>
      <c r="E80" s="6" t="s">
        <v>37</v>
      </c>
      <c r="F80" s="15">
        <f>D80-C80</f>
        <v>3.2534722224227153E-2</v>
      </c>
      <c r="G80" s="10"/>
    </row>
    <row r="81" spans="1:7" x14ac:dyDescent="0.25">
      <c r="A81" s="6" t="s">
        <v>272</v>
      </c>
      <c r="B81" s="6">
        <v>4039</v>
      </c>
      <c r="C81" s="34">
        <v>42527.5856712963</v>
      </c>
      <c r="D81" s="34">
        <v>42527.621319444443</v>
      </c>
      <c r="E81" s="6" t="s">
        <v>37</v>
      </c>
      <c r="F81" s="15">
        <f>D81-C81</f>
        <v>3.5648148143081926E-2</v>
      </c>
      <c r="G81" s="10"/>
    </row>
    <row r="82" spans="1:7" x14ac:dyDescent="0.25">
      <c r="A82" s="6" t="s">
        <v>273</v>
      </c>
      <c r="B82" s="6">
        <v>4020</v>
      </c>
      <c r="C82" s="34">
        <v>42527.560150462959</v>
      </c>
      <c r="D82" s="34">
        <v>42527.592233796298</v>
      </c>
      <c r="E82" s="6" t="s">
        <v>29</v>
      </c>
      <c r="F82" s="15">
        <f>D82-C82</f>
        <v>3.2083333338960074E-2</v>
      </c>
      <c r="G82" s="10"/>
    </row>
    <row r="83" spans="1:7" x14ac:dyDescent="0.25">
      <c r="A83" s="6" t="s">
        <v>274</v>
      </c>
      <c r="B83" s="6">
        <v>4019</v>
      </c>
      <c r="C83" s="34">
        <v>42527.595879629633</v>
      </c>
      <c r="D83" s="34">
        <v>42527.631331018521</v>
      </c>
      <c r="E83" s="6" t="s">
        <v>29</v>
      </c>
      <c r="F83" s="15">
        <f>D83-C83</f>
        <v>3.5451388888759539E-2</v>
      </c>
      <c r="G83" s="10"/>
    </row>
    <row r="84" spans="1:7" x14ac:dyDescent="0.25">
      <c r="A84" s="6" t="s">
        <v>275</v>
      </c>
      <c r="B84" s="6">
        <v>4018</v>
      </c>
      <c r="C84" s="34">
        <v>42527.569363425922</v>
      </c>
      <c r="D84" s="34">
        <v>42527.60052083333</v>
      </c>
      <c r="E84" s="6" t="s">
        <v>36</v>
      </c>
      <c r="F84" s="15">
        <f>D84-C84</f>
        <v>3.1157407407590654E-2</v>
      </c>
      <c r="G84" s="10"/>
    </row>
    <row r="85" spans="1:7" x14ac:dyDescent="0.25">
      <c r="A85" s="6" t="s">
        <v>276</v>
      </c>
      <c r="B85" s="6">
        <v>4017</v>
      </c>
      <c r="C85" s="34">
        <v>42527.607847222222</v>
      </c>
      <c r="D85" s="34">
        <v>42527.63962962963</v>
      </c>
      <c r="E85" s="6" t="s">
        <v>36</v>
      </c>
      <c r="F85" s="15">
        <f>D85-C85</f>
        <v>3.178240740817273E-2</v>
      </c>
      <c r="G85" s="10"/>
    </row>
    <row r="86" spans="1:7" x14ac:dyDescent="0.25">
      <c r="A86" s="6" t="s">
        <v>277</v>
      </c>
      <c r="B86" s="6">
        <v>4016</v>
      </c>
      <c r="C86" s="34">
        <v>42527.580763888887</v>
      </c>
      <c r="D86" s="34">
        <v>42527.610601851855</v>
      </c>
      <c r="E86" s="6" t="s">
        <v>31</v>
      </c>
      <c r="F86" s="15">
        <f>D86-C86</f>
        <v>2.9837962967576459E-2</v>
      </c>
      <c r="G86" s="10"/>
    </row>
    <row r="87" spans="1:7" x14ac:dyDescent="0.25">
      <c r="A87" s="6" t="s">
        <v>278</v>
      </c>
      <c r="B87" s="6">
        <v>4015</v>
      </c>
      <c r="C87" s="34">
        <v>42527.619675925926</v>
      </c>
      <c r="D87" s="34">
        <v>42527.649895833332</v>
      </c>
      <c r="E87" s="6" t="s">
        <v>31</v>
      </c>
      <c r="F87" s="15">
        <f>D87-C87</f>
        <v>3.0219907406717539E-2</v>
      </c>
      <c r="G87" s="10"/>
    </row>
    <row r="88" spans="1:7" x14ac:dyDescent="0.25">
      <c r="A88" s="6" t="s">
        <v>279</v>
      </c>
      <c r="B88" s="6">
        <v>4025</v>
      </c>
      <c r="C88" s="34">
        <v>42527.601620370369</v>
      </c>
      <c r="D88" s="34">
        <v>42527.628865740742</v>
      </c>
      <c r="E88" s="6" t="s">
        <v>26</v>
      </c>
      <c r="F88" s="15">
        <f>D88-C88</f>
        <v>2.7245370372838806E-2</v>
      </c>
      <c r="G88" s="10"/>
    </row>
    <row r="89" spans="1:7" x14ac:dyDescent="0.25">
      <c r="A89" s="6" t="s">
        <v>280</v>
      </c>
      <c r="B89" s="6">
        <v>4026</v>
      </c>
      <c r="C89" s="34">
        <v>42527.632314814815</v>
      </c>
      <c r="D89" s="34">
        <v>42527.659733796296</v>
      </c>
      <c r="E89" s="6" t="s">
        <v>26</v>
      </c>
      <c r="F89" s="15">
        <f>D89-C89</f>
        <v>2.7418981480877846E-2</v>
      </c>
      <c r="G89" s="10"/>
    </row>
    <row r="90" spans="1:7" x14ac:dyDescent="0.25">
      <c r="A90" s="6" t="s">
        <v>281</v>
      </c>
      <c r="B90" s="6">
        <v>4014</v>
      </c>
      <c r="C90" s="34">
        <v>42527.605740740742</v>
      </c>
      <c r="D90" s="34">
        <v>42527.630960648145</v>
      </c>
      <c r="E90" s="6" t="s">
        <v>28</v>
      </c>
      <c r="F90" s="15">
        <f>D90-C90</f>
        <v>2.5219907402060926E-2</v>
      </c>
      <c r="G90" s="10"/>
    </row>
    <row r="91" spans="1:7" x14ac:dyDescent="0.25">
      <c r="A91" s="6" t="s">
        <v>282</v>
      </c>
      <c r="B91" s="6">
        <v>4013</v>
      </c>
      <c r="C91" s="34">
        <v>42527.640775462962</v>
      </c>
      <c r="D91" s="34">
        <v>42527.670034722221</v>
      </c>
      <c r="E91" s="6" t="s">
        <v>28</v>
      </c>
      <c r="F91" s="15">
        <f>D91-C91</f>
        <v>2.9259259259561077E-2</v>
      </c>
      <c r="G91" s="10"/>
    </row>
    <row r="92" spans="1:7" x14ac:dyDescent="0.25">
      <c r="A92" s="6" t="s">
        <v>283</v>
      </c>
      <c r="B92" s="6">
        <v>4044</v>
      </c>
      <c r="C92" s="34">
        <v>42527.623506944445</v>
      </c>
      <c r="D92" s="34">
        <v>42527.649861111109</v>
      </c>
      <c r="E92" s="6" t="s">
        <v>24</v>
      </c>
      <c r="F92" s="15">
        <f>D92-C92</f>
        <v>2.6354166664532386E-2</v>
      </c>
      <c r="G92" s="10"/>
    </row>
    <row r="93" spans="1:7" x14ac:dyDescent="0.25">
      <c r="A93" s="6" t="s">
        <v>284</v>
      </c>
      <c r="B93" s="6">
        <v>4043</v>
      </c>
      <c r="C93" s="34">
        <v>42527.652766203704</v>
      </c>
      <c r="D93" s="34">
        <v>42527.680520833332</v>
      </c>
      <c r="E93" s="6" t="s">
        <v>24</v>
      </c>
      <c r="F93" s="15">
        <f>D93-C93</f>
        <v>2.7754629627452232E-2</v>
      </c>
      <c r="G93" s="10"/>
    </row>
    <row r="94" spans="1:7" x14ac:dyDescent="0.25">
      <c r="A94" s="6" t="s">
        <v>285</v>
      </c>
      <c r="B94" s="6">
        <v>4040</v>
      </c>
      <c r="C94" s="34">
        <v>42527.623506944445</v>
      </c>
      <c r="D94" s="34">
        <v>42527.658194444448</v>
      </c>
      <c r="E94" s="6" t="s">
        <v>37</v>
      </c>
      <c r="F94" s="15">
        <f>D94-C94</f>
        <v>3.4687500003201421E-2</v>
      </c>
      <c r="G94" s="10"/>
    </row>
    <row r="95" spans="1:7" x14ac:dyDescent="0.25">
      <c r="A95" s="6" t="s">
        <v>286</v>
      </c>
      <c r="B95" s="6">
        <v>4039</v>
      </c>
      <c r="C95" s="34">
        <v>42527.662430555552</v>
      </c>
      <c r="D95" s="34">
        <v>42527.69258101852</v>
      </c>
      <c r="E95" s="6" t="s">
        <v>37</v>
      </c>
      <c r="F95" s="15">
        <f>D95-C95</f>
        <v>3.0150462967867497E-2</v>
      </c>
      <c r="G95" s="10"/>
    </row>
    <row r="96" spans="1:7" x14ac:dyDescent="0.25">
      <c r="A96" s="6" t="s">
        <v>287</v>
      </c>
      <c r="B96" s="6">
        <v>4020</v>
      </c>
      <c r="C96" s="34">
        <v>42527.634988425925</v>
      </c>
      <c r="D96" s="34">
        <v>42527.660092592596</v>
      </c>
      <c r="E96" s="6" t="s">
        <v>29</v>
      </c>
      <c r="F96" s="15">
        <f>D96-C96</f>
        <v>2.510416667064419E-2</v>
      </c>
      <c r="G96" s="10"/>
    </row>
    <row r="97" spans="1:7" x14ac:dyDescent="0.25">
      <c r="A97" s="6" t="s">
        <v>288</v>
      </c>
      <c r="B97" s="6">
        <v>4019</v>
      </c>
      <c r="C97" s="34">
        <v>42527.673391203702</v>
      </c>
      <c r="D97" s="34">
        <v>42527.700949074075</v>
      </c>
      <c r="E97" s="6" t="s">
        <v>29</v>
      </c>
      <c r="F97" s="15">
        <f>D97-C97</f>
        <v>2.7557870373129845E-2</v>
      </c>
      <c r="G97" s="10"/>
    </row>
    <row r="98" spans="1:7" x14ac:dyDescent="0.25">
      <c r="A98" s="6" t="s">
        <v>289</v>
      </c>
      <c r="B98" s="6">
        <v>4018</v>
      </c>
      <c r="C98" s="34">
        <v>42527.642291666663</v>
      </c>
      <c r="D98" s="34">
        <v>42527.672361111108</v>
      </c>
      <c r="E98" s="6" t="s">
        <v>36</v>
      </c>
      <c r="F98" s="15">
        <f>D98-C98</f>
        <v>3.0069444444961846E-2</v>
      </c>
      <c r="G98" s="10"/>
    </row>
    <row r="99" spans="1:7" x14ac:dyDescent="0.25">
      <c r="A99" s="6" t="s">
        <v>290</v>
      </c>
      <c r="B99" s="6">
        <v>4017</v>
      </c>
      <c r="C99" s="34">
        <v>42527.681377314817</v>
      </c>
      <c r="D99" s="34">
        <v>42527.711840277778</v>
      </c>
      <c r="E99" s="6" t="s">
        <v>36</v>
      </c>
      <c r="F99" s="15">
        <f>D99-C99</f>
        <v>3.0462962960882578E-2</v>
      </c>
      <c r="G99" s="10"/>
    </row>
    <row r="100" spans="1:7" x14ac:dyDescent="0.25">
      <c r="A100" s="6" t="s">
        <v>291</v>
      </c>
      <c r="B100" s="6">
        <v>4016</v>
      </c>
      <c r="C100" s="34">
        <v>42527.656226851854</v>
      </c>
      <c r="D100" s="34">
        <v>42527.681504629632</v>
      </c>
      <c r="E100" s="6" t="s">
        <v>31</v>
      </c>
      <c r="F100" s="15">
        <f>D100-C100</f>
        <v>2.527777777868323E-2</v>
      </c>
      <c r="G100" s="10"/>
    </row>
    <row r="101" spans="1:7" x14ac:dyDescent="0.25">
      <c r="A101" s="6" t="s">
        <v>292</v>
      </c>
      <c r="B101" s="6">
        <v>4015</v>
      </c>
      <c r="C101" s="34">
        <v>42527.693831018521</v>
      </c>
      <c r="D101" s="34">
        <v>42527.720567129632</v>
      </c>
      <c r="E101" s="6" t="s">
        <v>31</v>
      </c>
      <c r="F101" s="15">
        <f>D101-C101</f>
        <v>2.6736111110949423E-2</v>
      </c>
      <c r="G101" s="10"/>
    </row>
    <row r="102" spans="1:7" x14ac:dyDescent="0.25">
      <c r="A102" s="6" t="s">
        <v>293</v>
      </c>
      <c r="B102" s="6">
        <v>4025</v>
      </c>
      <c r="C102" s="34">
        <v>42527.66443287037</v>
      </c>
      <c r="D102" s="34">
        <v>42527.693252314813</v>
      </c>
      <c r="E102" s="6" t="s">
        <v>26</v>
      </c>
      <c r="F102" s="15">
        <f>D102-C102</f>
        <v>2.8819444443797693E-2</v>
      </c>
      <c r="G102" s="10"/>
    </row>
    <row r="103" spans="1:7" x14ac:dyDescent="0.25">
      <c r="A103" s="6" t="s">
        <v>294</v>
      </c>
      <c r="B103" s="6">
        <v>4026</v>
      </c>
      <c r="C103" s="34">
        <v>42527.699212962965</v>
      </c>
      <c r="D103" s="34">
        <v>42527.732615740744</v>
      </c>
      <c r="E103" s="6" t="s">
        <v>26</v>
      </c>
      <c r="F103" s="15">
        <f>D103-C103</f>
        <v>3.3402777778974269E-2</v>
      </c>
      <c r="G103" s="10"/>
    </row>
    <row r="104" spans="1:7" x14ac:dyDescent="0.25">
      <c r="A104" s="6" t="s">
        <v>295</v>
      </c>
      <c r="B104" s="6">
        <v>4014</v>
      </c>
      <c r="C104" s="34">
        <v>42527.673761574071</v>
      </c>
      <c r="D104" s="34">
        <v>42527.702708333331</v>
      </c>
      <c r="E104" s="6" t="s">
        <v>28</v>
      </c>
      <c r="F104" s="15">
        <f>D104-C104</f>
        <v>2.8946759259270038E-2</v>
      </c>
      <c r="G104" s="10"/>
    </row>
    <row r="105" spans="1:7" x14ac:dyDescent="0.25">
      <c r="A105" s="6" t="s">
        <v>296</v>
      </c>
      <c r="B105" s="6">
        <v>4013</v>
      </c>
      <c r="C105" s="34">
        <v>42527.712418981479</v>
      </c>
      <c r="D105" s="34">
        <v>42527.743819444448</v>
      </c>
      <c r="E105" s="6" t="s">
        <v>28</v>
      </c>
      <c r="F105" s="15">
        <f>D105-C105</f>
        <v>3.1400462969031651E-2</v>
      </c>
      <c r="G105" s="10"/>
    </row>
    <row r="106" spans="1:7" x14ac:dyDescent="0.25">
      <c r="A106" s="6" t="s">
        <v>297</v>
      </c>
      <c r="B106" s="6">
        <v>4044</v>
      </c>
      <c r="C106" s="34">
        <v>42527.684999999998</v>
      </c>
      <c r="D106" s="34">
        <v>42527.712581018517</v>
      </c>
      <c r="E106" s="6" t="s">
        <v>24</v>
      </c>
      <c r="F106" s="15">
        <f>D106-C106</f>
        <v>2.7581018519413192E-2</v>
      </c>
      <c r="G106" s="10"/>
    </row>
    <row r="107" spans="1:7" x14ac:dyDescent="0.25">
      <c r="A107" s="6" t="s">
        <v>298</v>
      </c>
      <c r="B107" s="6">
        <v>4043</v>
      </c>
      <c r="C107" s="34">
        <v>42527.722685185188</v>
      </c>
      <c r="D107" s="34">
        <v>42527.755046296297</v>
      </c>
      <c r="E107" s="6" t="s">
        <v>24</v>
      </c>
      <c r="F107" s="15">
        <f>D107-C107</f>
        <v>3.2361111108912155E-2</v>
      </c>
      <c r="G107" s="10"/>
    </row>
    <row r="108" spans="1:7" x14ac:dyDescent="0.25">
      <c r="A108" s="6" t="s">
        <v>299</v>
      </c>
      <c r="B108" s="6">
        <v>4040</v>
      </c>
      <c r="C108" s="34">
        <v>42527.697997685187</v>
      </c>
      <c r="D108" s="34">
        <v>42527.724085648151</v>
      </c>
      <c r="E108" s="6" t="s">
        <v>37</v>
      </c>
      <c r="F108" s="15">
        <f>D108-C108</f>
        <v>2.6087962964083999E-2</v>
      </c>
      <c r="G108" s="10"/>
    </row>
    <row r="109" spans="1:7" x14ac:dyDescent="0.25">
      <c r="A109" s="6" t="s">
        <v>300</v>
      </c>
      <c r="B109" s="6">
        <v>4039</v>
      </c>
      <c r="C109" s="34">
        <v>42527.734305555554</v>
      </c>
      <c r="D109" s="34">
        <v>42527.76866898148</v>
      </c>
      <c r="E109" s="6" t="s">
        <v>37</v>
      </c>
      <c r="F109" s="15">
        <f>D109-C109</f>
        <v>3.4363425926130731E-2</v>
      </c>
      <c r="G109" s="10"/>
    </row>
    <row r="110" spans="1:7" x14ac:dyDescent="0.25">
      <c r="A110" s="6" t="s">
        <v>301</v>
      </c>
      <c r="B110" s="6">
        <v>4020</v>
      </c>
      <c r="C110" s="34">
        <v>42527.707129629627</v>
      </c>
      <c r="D110" s="34">
        <v>42527.733344907407</v>
      </c>
      <c r="E110" s="6" t="s">
        <v>29</v>
      </c>
      <c r="F110" s="15">
        <f>D110-C110</f>
        <v>2.6215277779556345E-2</v>
      </c>
      <c r="G110" s="10"/>
    </row>
    <row r="111" spans="1:7" x14ac:dyDescent="0.25">
      <c r="A111" s="6" t="s">
        <v>302</v>
      </c>
      <c r="B111" s="6">
        <v>4019</v>
      </c>
      <c r="C111" s="34">
        <v>42527.746261574073</v>
      </c>
      <c r="D111" s="34">
        <v>42527.779409722221</v>
      </c>
      <c r="E111" s="6" t="s">
        <v>29</v>
      </c>
      <c r="F111" s="15">
        <f>D111-C111</f>
        <v>3.3148148148029577E-2</v>
      </c>
      <c r="G111" s="10"/>
    </row>
    <row r="112" spans="1:7" x14ac:dyDescent="0.25">
      <c r="A112" s="6" t="s">
        <v>303</v>
      </c>
      <c r="B112" s="6">
        <v>4018</v>
      </c>
      <c r="C112" s="34">
        <v>42527.716840277775</v>
      </c>
      <c r="D112" s="34">
        <v>42527.746412037035</v>
      </c>
      <c r="E112" s="6" t="s">
        <v>36</v>
      </c>
      <c r="F112" s="15">
        <f>D112-C112</f>
        <v>2.9571759259852115E-2</v>
      </c>
      <c r="G112" s="10"/>
    </row>
    <row r="113" spans="1:7" x14ac:dyDescent="0.25">
      <c r="A113" s="6" t="s">
        <v>304</v>
      </c>
      <c r="B113" s="6">
        <v>4017</v>
      </c>
      <c r="C113" s="34">
        <v>42527.756678240738</v>
      </c>
      <c r="D113" s="34">
        <v>42527.788622685184</v>
      </c>
      <c r="E113" s="6" t="s">
        <v>36</v>
      </c>
      <c r="F113" s="15">
        <f>D113-C113</f>
        <v>3.1944444446708076E-2</v>
      </c>
      <c r="G113" s="10"/>
    </row>
    <row r="114" spans="1:7" x14ac:dyDescent="0.25">
      <c r="A114" s="6" t="s">
        <v>305</v>
      </c>
      <c r="B114" s="6">
        <v>4016</v>
      </c>
      <c r="C114" s="34">
        <v>42527.724710648145</v>
      </c>
      <c r="D114" s="34">
        <v>42527.759293981479</v>
      </c>
      <c r="E114" s="6" t="s">
        <v>31</v>
      </c>
      <c r="F114" s="15">
        <f>D114-C114</f>
        <v>3.4583333334012423E-2</v>
      </c>
      <c r="G114" s="10"/>
    </row>
    <row r="115" spans="1:7" x14ac:dyDescent="0.25">
      <c r="A115" s="6" t="s">
        <v>306</v>
      </c>
      <c r="B115" s="6">
        <v>4015</v>
      </c>
      <c r="C115" s="34">
        <v>42527.765162037038</v>
      </c>
      <c r="D115" s="34">
        <v>42527.799259259256</v>
      </c>
      <c r="E115" s="6" t="s">
        <v>31</v>
      </c>
      <c r="F115" s="15">
        <f>D115-C115</f>
        <v>3.4097222218406387E-2</v>
      </c>
      <c r="G115" s="10"/>
    </row>
    <row r="116" spans="1:7" x14ac:dyDescent="0.25">
      <c r="A116" s="6" t="s">
        <v>307</v>
      </c>
      <c r="B116" s="6">
        <v>4025</v>
      </c>
      <c r="C116" s="34">
        <v>42527.738668981481</v>
      </c>
      <c r="D116" s="34">
        <v>42527.772233796299</v>
      </c>
      <c r="E116" s="6" t="s">
        <v>26</v>
      </c>
      <c r="F116" s="15">
        <f>D116-C116</f>
        <v>3.3564814817509614E-2</v>
      </c>
      <c r="G116" s="10"/>
    </row>
    <row r="117" spans="1:7" x14ac:dyDescent="0.25">
      <c r="A117" s="6" t="s">
        <v>308</v>
      </c>
      <c r="B117" s="6">
        <v>4026</v>
      </c>
      <c r="C117" s="34">
        <v>42527.776701388888</v>
      </c>
      <c r="D117" s="34">
        <v>42527.808888888889</v>
      </c>
      <c r="E117" s="6" t="s">
        <v>26</v>
      </c>
      <c r="F117" s="15">
        <f>D117-C117</f>
        <v>3.2187500000873115E-2</v>
      </c>
      <c r="G117" s="10"/>
    </row>
    <row r="118" spans="1:7" x14ac:dyDescent="0.25">
      <c r="A118" s="6" t="s">
        <v>309</v>
      </c>
      <c r="B118" s="6">
        <v>4014</v>
      </c>
      <c r="C118" s="34">
        <v>42527.750277777777</v>
      </c>
      <c r="D118" s="34">
        <v>42527.776817129627</v>
      </c>
      <c r="E118" s="6" t="s">
        <v>28</v>
      </c>
      <c r="F118" s="15">
        <f>D118-C118</f>
        <v>2.6539351849351078E-2</v>
      </c>
      <c r="G118" s="10"/>
    </row>
    <row r="119" spans="1:7" x14ac:dyDescent="0.25">
      <c r="A119" s="6" t="s">
        <v>310</v>
      </c>
      <c r="B119" s="6">
        <v>4013</v>
      </c>
      <c r="C119" s="34">
        <v>42527.784780092596</v>
      </c>
      <c r="D119" s="34">
        <v>42527.816018518519</v>
      </c>
      <c r="E119" s="6" t="s">
        <v>28</v>
      </c>
      <c r="F119" s="15">
        <f>D119-C119</f>
        <v>3.1238425923220348E-2</v>
      </c>
      <c r="G119" s="10"/>
    </row>
    <row r="120" spans="1:7" x14ac:dyDescent="0.25">
      <c r="A120" s="6" t="s">
        <v>311</v>
      </c>
      <c r="B120" s="6">
        <v>4044</v>
      </c>
      <c r="C120" s="34">
        <v>42527.758703703701</v>
      </c>
      <c r="D120" s="34">
        <v>42527.787870370368</v>
      </c>
      <c r="E120" s="6" t="s">
        <v>24</v>
      </c>
      <c r="F120" s="15">
        <f>D120-C120</f>
        <v>2.9166666667151731E-2</v>
      </c>
      <c r="G120" s="10"/>
    </row>
    <row r="121" spans="1:7" x14ac:dyDescent="0.25">
      <c r="A121" s="6" t="s">
        <v>312</v>
      </c>
      <c r="B121" s="6">
        <v>4043</v>
      </c>
      <c r="C121" s="34">
        <v>42527.792766203704</v>
      </c>
      <c r="D121" s="34">
        <v>42527.826793981483</v>
      </c>
      <c r="E121" s="6" t="s">
        <v>24</v>
      </c>
      <c r="F121" s="15">
        <f>D121-C121</f>
        <v>3.4027777779556345E-2</v>
      </c>
      <c r="G121" s="10"/>
    </row>
    <row r="122" spans="1:7" x14ac:dyDescent="0.25">
      <c r="A122" s="6" t="s">
        <v>313</v>
      </c>
      <c r="B122" s="6">
        <v>4040</v>
      </c>
      <c r="C122" s="34">
        <v>42527.771689814814</v>
      </c>
      <c r="D122" s="34">
        <v>42527.803032407406</v>
      </c>
      <c r="E122" s="6" t="s">
        <v>37</v>
      </c>
      <c r="F122" s="15">
        <f>D122-C122</f>
        <v>3.1342592592409346E-2</v>
      </c>
      <c r="G122" s="10"/>
    </row>
    <row r="123" spans="1:7" x14ac:dyDescent="0.25">
      <c r="A123" s="6" t="s">
        <v>314</v>
      </c>
      <c r="B123" s="6">
        <v>4039</v>
      </c>
      <c r="C123" s="34">
        <v>42527.808483796296</v>
      </c>
      <c r="D123" s="34">
        <v>42527.839155092595</v>
      </c>
      <c r="E123" s="6" t="s">
        <v>37</v>
      </c>
      <c r="F123" s="15">
        <f>D123-C123</f>
        <v>3.0671296299260575E-2</v>
      </c>
      <c r="G123" s="10"/>
    </row>
    <row r="124" spans="1:7" x14ac:dyDescent="0.25">
      <c r="A124" s="6" t="s">
        <v>315</v>
      </c>
      <c r="B124" s="6">
        <v>4018</v>
      </c>
      <c r="C124" s="34">
        <v>42527.790844907409</v>
      </c>
      <c r="D124" s="34">
        <v>42527.820648148147</v>
      </c>
      <c r="E124" s="6" t="s">
        <v>36</v>
      </c>
      <c r="F124" s="15">
        <f>D124-C124</f>
        <v>2.9803240737237502E-2</v>
      </c>
      <c r="G124" s="10"/>
    </row>
    <row r="125" spans="1:7" x14ac:dyDescent="0.25">
      <c r="A125" s="6" t="s">
        <v>316</v>
      </c>
      <c r="B125" s="6">
        <v>4017</v>
      </c>
      <c r="C125" s="34">
        <v>42527.82671296296</v>
      </c>
      <c r="D125" s="34">
        <v>42527.859363425923</v>
      </c>
      <c r="E125" s="6" t="s">
        <v>36</v>
      </c>
      <c r="F125" s="15">
        <f>D125-C125</f>
        <v>3.2650462962919846E-2</v>
      </c>
      <c r="G125" s="10"/>
    </row>
    <row r="126" spans="1:7" x14ac:dyDescent="0.25">
      <c r="A126" s="6" t="s">
        <v>317</v>
      </c>
      <c r="B126" s="6">
        <v>4025</v>
      </c>
      <c r="C126" s="34">
        <v>42527.812800925924</v>
      </c>
      <c r="D126" s="34">
        <v>42527.838275462964</v>
      </c>
      <c r="E126" s="6" t="s">
        <v>26</v>
      </c>
      <c r="F126" s="15">
        <f>D126-C126</f>
        <v>2.5474537040281575E-2</v>
      </c>
      <c r="G126" s="10"/>
    </row>
    <row r="127" spans="1:7" x14ac:dyDescent="0.25">
      <c r="A127" s="6" t="s">
        <v>318</v>
      </c>
      <c r="B127" s="6">
        <v>4026</v>
      </c>
      <c r="C127" s="34">
        <v>42527.84983796296</v>
      </c>
      <c r="D127" s="34">
        <v>42527.878032407411</v>
      </c>
      <c r="E127" s="6" t="s">
        <v>26</v>
      </c>
      <c r="F127" s="15">
        <f>D127-C127</f>
        <v>2.8194444450491574E-2</v>
      </c>
      <c r="G127" s="10"/>
    </row>
    <row r="128" spans="1:7" x14ac:dyDescent="0.25">
      <c r="A128" s="6" t="s">
        <v>319</v>
      </c>
      <c r="B128" s="6">
        <v>4011</v>
      </c>
      <c r="C128" s="34">
        <v>42527.831967592596</v>
      </c>
      <c r="D128" s="34">
        <v>42527.858055555553</v>
      </c>
      <c r="E128" s="6" t="s">
        <v>33</v>
      </c>
      <c r="F128" s="15">
        <f>D128-C128</f>
        <v>2.6087962956808042E-2</v>
      </c>
      <c r="G128" s="10"/>
    </row>
    <row r="129" spans="1:7" x14ac:dyDescent="0.25">
      <c r="A129" s="6" t="s">
        <v>320</v>
      </c>
      <c r="B129" s="6">
        <v>4012</v>
      </c>
      <c r="C129" s="34">
        <v>42527.861574074072</v>
      </c>
      <c r="D129" s="34">
        <v>42527.898020833331</v>
      </c>
      <c r="E129" s="6" t="s">
        <v>33</v>
      </c>
      <c r="F129" s="15">
        <f>D129-C129</f>
        <v>3.6446759258979E-2</v>
      </c>
      <c r="G129" s="10"/>
    </row>
    <row r="130" spans="1:7" x14ac:dyDescent="0.25">
      <c r="A130" s="6" t="s">
        <v>321</v>
      </c>
      <c r="B130" s="6">
        <v>4040</v>
      </c>
      <c r="C130" s="34">
        <v>42527.847222222219</v>
      </c>
      <c r="D130" s="34">
        <v>42527.88009259259</v>
      </c>
      <c r="E130" s="6" t="s">
        <v>37</v>
      </c>
      <c r="F130" s="15">
        <f>D130-C130</f>
        <v>3.2870370370801538E-2</v>
      </c>
      <c r="G130" s="10"/>
    </row>
    <row r="131" spans="1:7" x14ac:dyDescent="0.25">
      <c r="A131" s="6" t="s">
        <v>322</v>
      </c>
      <c r="B131" s="6">
        <v>4039</v>
      </c>
      <c r="C131" s="34">
        <v>42527.890902777777</v>
      </c>
      <c r="D131" s="34">
        <v>42527.922303240739</v>
      </c>
      <c r="E131" s="6" t="s">
        <v>37</v>
      </c>
      <c r="F131" s="15">
        <f>D131-C131</f>
        <v>3.1400462961755693E-2</v>
      </c>
      <c r="G131" s="10"/>
    </row>
    <row r="132" spans="1:7" x14ac:dyDescent="0.25">
      <c r="A132" s="6" t="s">
        <v>324</v>
      </c>
      <c r="B132" s="6">
        <v>4017</v>
      </c>
      <c r="C132" s="34">
        <v>42527.907754629632</v>
      </c>
      <c r="D132" s="34">
        <v>42527.94462962963</v>
      </c>
      <c r="E132" s="6" t="s">
        <v>36</v>
      </c>
      <c r="F132" s="15">
        <f>D132-C132</f>
        <v>3.6874999997962732E-2</v>
      </c>
      <c r="G132" s="10"/>
    </row>
    <row r="133" spans="1:7" x14ac:dyDescent="0.25">
      <c r="A133" s="6" t="s">
        <v>325</v>
      </c>
      <c r="B133" s="6">
        <v>4025</v>
      </c>
      <c r="C133" s="34">
        <v>42527.898518518516</v>
      </c>
      <c r="D133" s="34">
        <v>42527.923460648148</v>
      </c>
      <c r="E133" s="6" t="s">
        <v>26</v>
      </c>
      <c r="F133" s="15">
        <f>D133-C133</f>
        <v>2.4942129632108845E-2</v>
      </c>
      <c r="G133" s="10"/>
    </row>
    <row r="134" spans="1:7" x14ac:dyDescent="0.25">
      <c r="A134" s="6" t="s">
        <v>326</v>
      </c>
      <c r="B134" s="6">
        <v>4026</v>
      </c>
      <c r="C134" s="34">
        <v>42527.931493055556</v>
      </c>
      <c r="D134" s="34">
        <v>42527.987743055557</v>
      </c>
      <c r="E134" s="6" t="s">
        <v>26</v>
      </c>
      <c r="F134" s="15">
        <f>D134-C134</f>
        <v>5.6250000001455192E-2</v>
      </c>
      <c r="G134" s="10"/>
    </row>
    <row r="135" spans="1:7" x14ac:dyDescent="0.25">
      <c r="A135" s="6" t="s">
        <v>327</v>
      </c>
      <c r="B135" s="6">
        <v>4011</v>
      </c>
      <c r="C135" s="34">
        <v>42527.902766203704</v>
      </c>
      <c r="D135" s="34">
        <v>42527.94121527778</v>
      </c>
      <c r="E135" s="6" t="s">
        <v>33</v>
      </c>
      <c r="F135" s="15">
        <f>D135-C135</f>
        <v>3.8449074076197576E-2</v>
      </c>
      <c r="G135" s="10"/>
    </row>
    <row r="136" spans="1:7" x14ac:dyDescent="0.25">
      <c r="A136" s="6" t="s">
        <v>328</v>
      </c>
      <c r="B136" s="6">
        <v>4012</v>
      </c>
      <c r="C136" s="34">
        <v>42527.944988425923</v>
      </c>
      <c r="D136" s="34">
        <v>42527.98778935185</v>
      </c>
      <c r="E136" s="6" t="s">
        <v>33</v>
      </c>
      <c r="F136" s="15">
        <f>D136-C136</f>
        <v>4.2800925926712807E-2</v>
      </c>
      <c r="G136" s="10"/>
    </row>
    <row r="137" spans="1:7" x14ac:dyDescent="0.25">
      <c r="A137" s="6" t="s">
        <v>329</v>
      </c>
      <c r="B137" s="6">
        <v>4040</v>
      </c>
      <c r="C137" s="34">
        <v>42527.930208333331</v>
      </c>
      <c r="D137" s="34">
        <v>42527.964270833334</v>
      </c>
      <c r="E137" s="6" t="s">
        <v>37</v>
      </c>
      <c r="F137" s="15">
        <f>D137-C137</f>
        <v>3.4062500002619345E-2</v>
      </c>
      <c r="G137" s="10"/>
    </row>
    <row r="138" spans="1:7" x14ac:dyDescent="0.25">
      <c r="A138" s="6" t="s">
        <v>330</v>
      </c>
      <c r="B138" s="6">
        <v>4039</v>
      </c>
      <c r="C138" s="34">
        <v>42527.971562500003</v>
      </c>
      <c r="D138" s="34">
        <v>42528.007118055553</v>
      </c>
      <c r="E138" s="15" t="s">
        <v>37</v>
      </c>
      <c r="F138" s="15">
        <f>D138-C138</f>
        <v>3.555555555067258E-2</v>
      </c>
      <c r="G138" s="10"/>
    </row>
    <row r="139" spans="1:7" x14ac:dyDescent="0.25">
      <c r="A139" s="6" t="s">
        <v>331</v>
      </c>
      <c r="B139" s="6">
        <v>4018</v>
      </c>
      <c r="C139" s="34">
        <v>42527.948449074072</v>
      </c>
      <c r="D139" s="34">
        <v>42527.988020833334</v>
      </c>
      <c r="E139" s="15" t="s">
        <v>36</v>
      </c>
      <c r="F139" s="15">
        <f>D139-C139</f>
        <v>3.9571759261889383E-2</v>
      </c>
      <c r="G139" s="10"/>
    </row>
    <row r="140" spans="1:7" x14ac:dyDescent="0.25">
      <c r="A140" s="6" t="s">
        <v>332</v>
      </c>
      <c r="B140" s="6">
        <v>4017</v>
      </c>
      <c r="C140" s="34">
        <v>42527.991388888891</v>
      </c>
      <c r="D140" s="34">
        <v>42528.029490740744</v>
      </c>
      <c r="E140" s="15" t="s">
        <v>36</v>
      </c>
      <c r="F140" s="15">
        <f>D140-C140</f>
        <v>3.8101851852843538E-2</v>
      </c>
      <c r="G140" s="10"/>
    </row>
    <row r="141" spans="1:7" x14ac:dyDescent="0.25">
      <c r="A141" s="6" t="s">
        <v>333</v>
      </c>
      <c r="B141" s="6">
        <v>4009</v>
      </c>
      <c r="C141" s="34">
        <v>42527.965983796297</v>
      </c>
      <c r="D141" s="34">
        <v>42528.005474537036</v>
      </c>
      <c r="E141" s="15" t="s">
        <v>631</v>
      </c>
      <c r="F141" s="15">
        <f>D141-C141</f>
        <v>3.9490740738983732E-2</v>
      </c>
      <c r="G141" s="10"/>
    </row>
    <row r="142" spans="1:7" x14ac:dyDescent="0.25">
      <c r="A142" s="6" t="s">
        <v>334</v>
      </c>
      <c r="B142" s="6">
        <v>4010</v>
      </c>
      <c r="C142" s="34">
        <v>42528.014988425923</v>
      </c>
      <c r="D142" s="34">
        <v>42528.043576388889</v>
      </c>
      <c r="E142" s="15" t="s">
        <v>631</v>
      </c>
      <c r="F142" s="15">
        <f>D142-C142</f>
        <v>2.8587962966412306E-2</v>
      </c>
      <c r="G142" s="10"/>
    </row>
    <row r="143" spans="1:7" x14ac:dyDescent="0.25">
      <c r="A143" s="6" t="s">
        <v>335</v>
      </c>
      <c r="B143" s="6">
        <v>4011</v>
      </c>
      <c r="C143" s="34">
        <v>42527.99150462963</v>
      </c>
      <c r="D143" s="34">
        <v>42528.024548611109</v>
      </c>
      <c r="E143" s="15" t="s">
        <v>33</v>
      </c>
      <c r="F143" s="15">
        <f>D143-C143</f>
        <v>3.3043981478840578E-2</v>
      </c>
      <c r="G143" s="10"/>
    </row>
    <row r="144" spans="1:7" x14ac:dyDescent="0.25">
      <c r="A144" s="6" t="s">
        <v>336</v>
      </c>
      <c r="B144" s="6">
        <v>4012</v>
      </c>
      <c r="C144" s="34">
        <v>42528.027013888888</v>
      </c>
      <c r="D144" s="34">
        <v>42528.066620370373</v>
      </c>
      <c r="E144" s="15" t="s">
        <v>33</v>
      </c>
      <c r="F144" s="15">
        <f>D144-C144</f>
        <v>3.9606481484952383E-2</v>
      </c>
      <c r="G144" s="10"/>
    </row>
    <row r="145" spans="1:7" x14ac:dyDescent="0.25">
      <c r="A145" s="6" t="s">
        <v>337</v>
      </c>
      <c r="B145" s="6">
        <v>4040</v>
      </c>
      <c r="C145" s="34">
        <v>42528.01122685185</v>
      </c>
      <c r="D145" s="34">
        <v>42528.047025462962</v>
      </c>
      <c r="E145" s="15" t="s">
        <v>37</v>
      </c>
      <c r="F145" s="15">
        <f>D145-C145</f>
        <v>3.5798611112113576E-2</v>
      </c>
      <c r="G145" s="10"/>
    </row>
    <row r="146" spans="1:7" x14ac:dyDescent="0.25">
      <c r="A146" s="6" t="s">
        <v>338</v>
      </c>
      <c r="B146" s="6">
        <v>4039</v>
      </c>
      <c r="C146" s="34">
        <v>42528.05568287037</v>
      </c>
      <c r="D146" s="34">
        <v>42528.08734953704</v>
      </c>
      <c r="E146" s="15" t="s">
        <v>37</v>
      </c>
      <c r="F146" s="15">
        <f>D146-C146</f>
        <v>3.1666666669480037E-2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07 E138:E141 F3:F141 E142:F146">
    <cfRule type="expression" dxfId="356" priority="21">
      <formula>#REF!&gt;#REF!</formula>
    </cfRule>
    <cfRule type="expression" dxfId="355" priority="22">
      <formula>#REF!&gt;0</formula>
    </cfRule>
    <cfRule type="expression" dxfId="354" priority="23">
      <formula>#REF!&gt;0</formula>
    </cfRule>
  </conditionalFormatting>
  <conditionalFormatting sqref="A147:G207 E138:E141 F3:F141 E142:F146">
    <cfRule type="expression" dxfId="353" priority="20">
      <formula>NOT(ISBLANK($G3))</formula>
    </cfRule>
  </conditionalFormatting>
  <conditionalFormatting sqref="A147:B207">
    <cfRule type="expression" dxfId="352" priority="24">
      <formula>$P158&gt;0</formula>
    </cfRule>
    <cfRule type="expression" dxfId="351" priority="25">
      <formula>$O158&gt;0</formula>
    </cfRule>
  </conditionalFormatting>
  <conditionalFormatting sqref="E3:E137 A3:D146 G3:G130 G132:G146">
    <cfRule type="expression" dxfId="350" priority="18">
      <formula>$P3&gt;0</formula>
    </cfRule>
    <cfRule type="expression" dxfId="349" priority="19">
      <formula>$O3&gt;0</formula>
    </cfRule>
  </conditionalFormatting>
  <conditionalFormatting sqref="G131">
    <cfRule type="expression" dxfId="348" priority="2">
      <formula>$P131&gt;0</formula>
    </cfRule>
    <cfRule type="expression" dxfId="347" priority="3">
      <formula>$O131&gt;0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7CD50A01-0869-44C7-8529-D5329A3E6F26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A147:B207</xm:sqref>
        </x14:conditionalFormatting>
        <x14:conditionalFormatting xmlns:xm="http://schemas.microsoft.com/office/excel/2006/main">
          <x14:cfRule type="expression" priority="17" id="{A5AC3C54-87EC-4071-8048-97E70A6056F5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E3:E137</xm:sqref>
        </x14:conditionalFormatting>
        <x14:conditionalFormatting xmlns:xm="http://schemas.microsoft.com/office/excel/2006/main">
          <x14:cfRule type="expression" priority="13" id="{0D3F7568-4FE3-4F9D-B224-74B528B89781}">
            <xm:f>$N3&gt;'[Train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G3:G130 G132:G146</xm:sqref>
        </x14:conditionalFormatting>
        <x14:conditionalFormatting xmlns:xm="http://schemas.microsoft.com/office/excel/2006/main">
          <x14:cfRule type="expression" priority="1" id="{CA433700-2AC9-495B-9DAA-F6FFF88CABB7}">
            <xm:f>$N131&gt;'[Train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1"/>
  <sheetViews>
    <sheetView zoomScaleNormal="100" workbookViewId="0">
      <selection activeCell="G25" sqref="G25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12" customWidth="1"/>
    <col min="4" max="4" width="19.7109375" style="112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- 2016-06-05</v>
      </c>
      <c r="B1" s="123"/>
      <c r="C1" s="123"/>
      <c r="D1" s="123"/>
      <c r="E1" s="123"/>
      <c r="F1" s="123"/>
    </row>
    <row r="2" spans="1:65" s="111" customFormat="1" ht="69" customHeight="1" thickBot="1" x14ac:dyDescent="0.3">
      <c r="A2" s="8" t="s">
        <v>0</v>
      </c>
      <c r="B2" s="8" t="s">
        <v>11</v>
      </c>
      <c r="C2" s="109" t="s">
        <v>1</v>
      </c>
      <c r="D2" s="109" t="s">
        <v>2</v>
      </c>
      <c r="E2" s="8" t="s">
        <v>12</v>
      </c>
      <c r="F2" s="12" t="s">
        <v>3</v>
      </c>
      <c r="G2" s="8" t="s">
        <v>10</v>
      </c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</row>
    <row r="3" spans="1:65" ht="15.75" thickBot="1" x14ac:dyDescent="0.3">
      <c r="A3" s="13" t="s">
        <v>4573</v>
      </c>
      <c r="B3" s="13">
        <v>4027</v>
      </c>
      <c r="C3" s="42">
        <v>42526.306585648148</v>
      </c>
      <c r="D3" s="42">
        <v>42526.329525462963</v>
      </c>
      <c r="E3" s="13" t="s">
        <v>30</v>
      </c>
      <c r="F3" s="16">
        <f>D3-C3</f>
        <v>2.2939814814890269E-2</v>
      </c>
      <c r="G3" s="14" t="s">
        <v>4691</v>
      </c>
      <c r="J3" s="20">
        <v>42526</v>
      </c>
      <c r="K3" s="21"/>
      <c r="L3" s="121" t="s">
        <v>3</v>
      </c>
      <c r="M3" s="121"/>
      <c r="N3" s="122"/>
    </row>
    <row r="4" spans="1:65" ht="15.75" thickBot="1" x14ac:dyDescent="0.3">
      <c r="A4" s="13" t="s">
        <v>4614</v>
      </c>
      <c r="B4" s="13">
        <v>4032</v>
      </c>
      <c r="C4" s="42">
        <v>42526.565694444442</v>
      </c>
      <c r="D4" s="42">
        <v>42526.572083333333</v>
      </c>
      <c r="E4" s="13" t="s">
        <v>32</v>
      </c>
      <c r="F4" s="16">
        <f>D4-C4</f>
        <v>6.3888888907968067E-3</v>
      </c>
      <c r="G4" s="14" t="s">
        <v>4253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4647</v>
      </c>
      <c r="B5" s="13">
        <v>4024</v>
      </c>
      <c r="C5" s="42">
        <v>42526.705324074072</v>
      </c>
      <c r="D5" s="42">
        <v>42526.715613425928</v>
      </c>
      <c r="E5" s="13" t="s">
        <v>25</v>
      </c>
      <c r="F5" s="16">
        <f>D5-C5</f>
        <v>1.0289351856044959E-2</v>
      </c>
      <c r="G5" s="14" t="s">
        <v>4253</v>
      </c>
      <c r="J5" s="22" t="s">
        <v>7</v>
      </c>
      <c r="K5" s="24">
        <f>COUNTA(F3:F975)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4555</v>
      </c>
      <c r="B6" s="13">
        <v>4011</v>
      </c>
      <c r="C6" s="42">
        <v>42526.209074074075</v>
      </c>
      <c r="D6" s="42">
        <v>42526.211064814815</v>
      </c>
      <c r="E6" s="13" t="s">
        <v>33</v>
      </c>
      <c r="F6" s="16">
        <f>D6-C6</f>
        <v>1.9907407404389232E-3</v>
      </c>
      <c r="G6" s="14" t="s">
        <v>785</v>
      </c>
      <c r="J6" s="22" t="s">
        <v>15</v>
      </c>
      <c r="K6" s="24">
        <f>K5-K8</f>
        <v>138</v>
      </c>
      <c r="L6" s="25">
        <v>43.450362318519339</v>
      </c>
      <c r="M6" s="25">
        <v>10.833333330228925</v>
      </c>
      <c r="N6" s="25">
        <v>64.333333326503634</v>
      </c>
    </row>
    <row r="7" spans="1:65" x14ac:dyDescent="0.25">
      <c r="A7" s="13" t="s">
        <v>4586</v>
      </c>
      <c r="B7" s="13">
        <v>4032</v>
      </c>
      <c r="C7" s="42">
        <v>42526.401828703703</v>
      </c>
      <c r="D7" s="42">
        <v>42526.424699074072</v>
      </c>
      <c r="E7" s="13" t="s">
        <v>32</v>
      </c>
      <c r="F7" s="16">
        <f>D7-C7</f>
        <v>2.287037036876427E-2</v>
      </c>
      <c r="G7" s="14" t="s">
        <v>785</v>
      </c>
      <c r="J7" s="22" t="s">
        <v>9</v>
      </c>
      <c r="K7" s="29">
        <f>K6/K5</f>
        <v>0.95833333333333337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4682</v>
      </c>
      <c r="B8" s="13">
        <v>4032</v>
      </c>
      <c r="C8" s="42">
        <v>42526.995555555557</v>
      </c>
      <c r="D8" s="42">
        <v>42526.996527777781</v>
      </c>
      <c r="E8" s="13" t="s">
        <v>32</v>
      </c>
      <c r="F8" s="16">
        <f>D8-C8</f>
        <v>9.7222222393611446E-4</v>
      </c>
      <c r="G8" s="14" t="s">
        <v>785</v>
      </c>
      <c r="J8" s="22" t="s">
        <v>16</v>
      </c>
      <c r="K8" s="24">
        <f>COUNTA(G3:G975)</f>
        <v>6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4545</v>
      </c>
      <c r="B9" s="6">
        <v>4011</v>
      </c>
      <c r="C9" s="34">
        <v>42526.129988425928</v>
      </c>
      <c r="D9" s="34">
        <v>42526.163715277777</v>
      </c>
      <c r="E9" s="6" t="s">
        <v>33</v>
      </c>
      <c r="F9" s="15">
        <f>D9-C9</f>
        <v>3.3726851848769002E-2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4546</v>
      </c>
      <c r="B10" s="6">
        <v>4032</v>
      </c>
      <c r="C10" s="34">
        <v>42526.168009259258</v>
      </c>
      <c r="D10" s="34">
        <v>42526.203206018516</v>
      </c>
      <c r="E10" s="6" t="s">
        <v>32</v>
      </c>
      <c r="F10" s="15">
        <f>D10-C10</f>
        <v>3.5196759257814847E-2</v>
      </c>
      <c r="G10" s="10"/>
    </row>
    <row r="11" spans="1:65" x14ac:dyDescent="0.25">
      <c r="A11" s="6" t="s">
        <v>4547</v>
      </c>
      <c r="B11" s="6">
        <v>4027</v>
      </c>
      <c r="C11" s="34">
        <v>42526.153252314813</v>
      </c>
      <c r="D11" s="34">
        <v>42526.18246527778</v>
      </c>
      <c r="E11" s="6" t="s">
        <v>30</v>
      </c>
      <c r="F11" s="15">
        <f>D11-C11</f>
        <v>2.9212962966994382E-2</v>
      </c>
      <c r="G11" s="10"/>
    </row>
    <row r="12" spans="1:65" x14ac:dyDescent="0.25">
      <c r="A12" s="6" t="s">
        <v>4548</v>
      </c>
      <c r="B12" s="6">
        <v>4039</v>
      </c>
      <c r="C12" s="34">
        <v>42526.190821759257</v>
      </c>
      <c r="D12" s="34">
        <v>42526.22587962963</v>
      </c>
      <c r="E12" s="6" t="s">
        <v>37</v>
      </c>
      <c r="F12" s="15">
        <f>D12-C12</f>
        <v>3.5057870372838806E-2</v>
      </c>
      <c r="G12" s="10"/>
    </row>
    <row r="13" spans="1:65" x14ac:dyDescent="0.25">
      <c r="A13" s="6" t="s">
        <v>4549</v>
      </c>
      <c r="B13" s="6">
        <v>4024</v>
      </c>
      <c r="C13" s="34">
        <v>42526.170682870368</v>
      </c>
      <c r="D13" s="34">
        <v>42526.2034375</v>
      </c>
      <c r="E13" s="6" t="s">
        <v>25</v>
      </c>
      <c r="F13" s="15">
        <f>D13-C13</f>
        <v>3.2754629632108845E-2</v>
      </c>
      <c r="G13" s="10"/>
    </row>
    <row r="14" spans="1:65" x14ac:dyDescent="0.25">
      <c r="A14" s="6" t="s">
        <v>4550</v>
      </c>
      <c r="B14" s="6">
        <v>4019</v>
      </c>
      <c r="C14" s="34">
        <v>42526.211828703701</v>
      </c>
      <c r="D14" s="34">
        <v>42526.242384259262</v>
      </c>
      <c r="E14" s="6" t="s">
        <v>29</v>
      </c>
      <c r="F14" s="15">
        <f>D14-C14</f>
        <v>3.0555555560567882E-2</v>
      </c>
      <c r="G14" s="10"/>
    </row>
    <row r="15" spans="1:65" x14ac:dyDescent="0.25">
      <c r="A15" s="6" t="s">
        <v>4551</v>
      </c>
      <c r="B15" s="6">
        <v>4009</v>
      </c>
      <c r="C15" s="34">
        <v>42526.190428240741</v>
      </c>
      <c r="D15" s="34">
        <v>42526.217523148145</v>
      </c>
      <c r="E15" s="6" t="s">
        <v>631</v>
      </c>
      <c r="F15" s="15">
        <f>D15-C15</f>
        <v>2.7094907403807156E-2</v>
      </c>
      <c r="G15" s="10"/>
    </row>
    <row r="16" spans="1:65" x14ac:dyDescent="0.25">
      <c r="A16" s="6" t="s">
        <v>4552</v>
      </c>
      <c r="B16" s="6">
        <v>4010</v>
      </c>
      <c r="C16" s="34">
        <v>42526.224606481483</v>
      </c>
      <c r="D16" s="34">
        <v>42526.253819444442</v>
      </c>
      <c r="E16" s="6" t="s">
        <v>631</v>
      </c>
      <c r="F16" s="15">
        <f>D16-C16</f>
        <v>2.9212962959718425E-2</v>
      </c>
      <c r="G16" s="10"/>
    </row>
    <row r="17" spans="1:7" x14ac:dyDescent="0.25">
      <c r="A17" s="6" t="s">
        <v>4553</v>
      </c>
      <c r="B17" s="6">
        <v>4018</v>
      </c>
      <c r="C17" s="34">
        <v>42526.202106481483</v>
      </c>
      <c r="D17" s="34">
        <v>42526.230509259258</v>
      </c>
      <c r="E17" s="6" t="s">
        <v>36</v>
      </c>
      <c r="F17" s="15">
        <f>D17-C17</f>
        <v>2.8402777774317656E-2</v>
      </c>
      <c r="G17" s="10"/>
    </row>
    <row r="18" spans="1:7" x14ac:dyDescent="0.25">
      <c r="A18" s="6" t="s">
        <v>4554</v>
      </c>
      <c r="B18" s="6">
        <v>4017</v>
      </c>
      <c r="C18" s="34">
        <v>42526.236354166664</v>
      </c>
      <c r="D18" s="34">
        <v>42526.265752314815</v>
      </c>
      <c r="E18" s="6" t="s">
        <v>36</v>
      </c>
      <c r="F18" s="15">
        <f>D18-C18</f>
        <v>2.9398148151813075E-2</v>
      </c>
      <c r="G18" s="10"/>
    </row>
    <row r="19" spans="1:7" x14ac:dyDescent="0.25">
      <c r="A19" s="6" t="s">
        <v>4556</v>
      </c>
      <c r="B19" s="6">
        <v>4012</v>
      </c>
      <c r="C19" s="34">
        <v>42526.246516203704</v>
      </c>
      <c r="D19" s="34">
        <v>42526.276990740742</v>
      </c>
      <c r="E19" s="6" t="s">
        <v>33</v>
      </c>
      <c r="F19" s="15">
        <f>D19-C19</f>
        <v>3.047453703766223E-2</v>
      </c>
      <c r="G19" s="10"/>
    </row>
    <row r="20" spans="1:7" x14ac:dyDescent="0.25">
      <c r="A20" s="6" t="s">
        <v>4557</v>
      </c>
      <c r="B20" s="6">
        <v>4031</v>
      </c>
      <c r="C20" s="34">
        <v>42526.210381944446</v>
      </c>
      <c r="D20" s="34">
        <v>42526.245856481481</v>
      </c>
      <c r="E20" s="6" t="s">
        <v>32</v>
      </c>
      <c r="F20" s="15">
        <f>D20-C20</f>
        <v>3.5474537035042886E-2</v>
      </c>
      <c r="G20" s="10"/>
    </row>
    <row r="21" spans="1:7" x14ac:dyDescent="0.25">
      <c r="A21" s="6" t="s">
        <v>4558</v>
      </c>
      <c r="B21" s="6">
        <v>4032</v>
      </c>
      <c r="C21" s="34">
        <v>42526.253634259258</v>
      </c>
      <c r="D21" s="34">
        <v>42526.284895833334</v>
      </c>
      <c r="E21" s="6" t="s">
        <v>32</v>
      </c>
      <c r="F21" s="15">
        <f>D21-C21</f>
        <v>3.1261574076779652E-2</v>
      </c>
      <c r="G21" s="10"/>
    </row>
    <row r="22" spans="1:7" x14ac:dyDescent="0.25">
      <c r="A22" s="6" t="s">
        <v>4559</v>
      </c>
      <c r="B22" s="6">
        <v>4027</v>
      </c>
      <c r="C22" s="34">
        <v>42526.229166666664</v>
      </c>
      <c r="D22" s="34">
        <v>42526.255902777775</v>
      </c>
      <c r="E22" s="6" t="s">
        <v>30</v>
      </c>
      <c r="F22" s="15">
        <f>D22-C22</f>
        <v>2.6736111110949423E-2</v>
      </c>
      <c r="G22" s="10"/>
    </row>
    <row r="23" spans="1:7" x14ac:dyDescent="0.25">
      <c r="A23" s="6" t="s">
        <v>4560</v>
      </c>
      <c r="B23" s="6">
        <v>4028</v>
      </c>
      <c r="C23" s="34">
        <v>42526.258587962962</v>
      </c>
      <c r="D23" s="34">
        <v>42526.29519675926</v>
      </c>
      <c r="E23" s="6" t="s">
        <v>30</v>
      </c>
      <c r="F23" s="15">
        <f>D23-C23</f>
        <v>3.6608796297514345E-2</v>
      </c>
      <c r="G23" s="10"/>
    </row>
    <row r="24" spans="1:7" x14ac:dyDescent="0.25">
      <c r="A24" s="6" t="s">
        <v>4561</v>
      </c>
      <c r="B24" s="6">
        <v>4040</v>
      </c>
      <c r="C24" s="34">
        <v>42526.235023148147</v>
      </c>
      <c r="D24" s="34">
        <v>42526.265474537038</v>
      </c>
      <c r="E24" s="6" t="s">
        <v>37</v>
      </c>
      <c r="F24" s="15">
        <f>D24-C24</f>
        <v>3.0451388891378883E-2</v>
      </c>
      <c r="G24" s="10"/>
    </row>
    <row r="25" spans="1:7" x14ac:dyDescent="0.25">
      <c r="A25" s="6" t="s">
        <v>4562</v>
      </c>
      <c r="B25" s="6">
        <v>4039</v>
      </c>
      <c r="C25" s="34">
        <v>42526.276678240742</v>
      </c>
      <c r="D25" s="34">
        <v>42526.306215277778</v>
      </c>
      <c r="E25" s="6" t="s">
        <v>37</v>
      </c>
      <c r="F25" s="15">
        <f>D25-C25</f>
        <v>2.9537037036789116E-2</v>
      </c>
      <c r="G25" s="10"/>
    </row>
    <row r="26" spans="1:7" x14ac:dyDescent="0.25">
      <c r="A26" s="6" t="s">
        <v>4563</v>
      </c>
      <c r="B26" s="6">
        <v>4024</v>
      </c>
      <c r="C26" s="34">
        <v>42526.246863425928</v>
      </c>
      <c r="D26" s="34">
        <v>42526.274641203701</v>
      </c>
      <c r="E26" s="6" t="s">
        <v>25</v>
      </c>
      <c r="F26" s="15">
        <f>D26-C26</f>
        <v>2.7777777773735579E-2</v>
      </c>
      <c r="G26" s="10"/>
    </row>
    <row r="27" spans="1:7" x14ac:dyDescent="0.25">
      <c r="A27" s="6" t="s">
        <v>4564</v>
      </c>
      <c r="B27" s="6">
        <v>4023</v>
      </c>
      <c r="C27" s="34">
        <v>42526.282754629632</v>
      </c>
      <c r="D27" s="34">
        <v>42526.315752314818</v>
      </c>
      <c r="E27" s="6" t="s">
        <v>25</v>
      </c>
      <c r="F27" s="15">
        <f>D27-C27</f>
        <v>3.2997685186273884E-2</v>
      </c>
      <c r="G27" s="10"/>
    </row>
    <row r="28" spans="1:7" x14ac:dyDescent="0.25">
      <c r="A28" s="6" t="s">
        <v>4565</v>
      </c>
      <c r="B28" s="6">
        <v>4009</v>
      </c>
      <c r="C28" s="34">
        <v>42526.258518518516</v>
      </c>
      <c r="D28" s="34">
        <v>42526.286111111112</v>
      </c>
      <c r="E28" s="6" t="s">
        <v>631</v>
      </c>
      <c r="F28" s="15">
        <f>D28-C28</f>
        <v>2.7592592596192844E-2</v>
      </c>
      <c r="G28" s="10"/>
    </row>
    <row r="29" spans="1:7" x14ac:dyDescent="0.25">
      <c r="A29" s="6" t="s">
        <v>4566</v>
      </c>
      <c r="B29" s="6">
        <v>4010</v>
      </c>
      <c r="C29" s="34">
        <v>42526.2966087963</v>
      </c>
      <c r="D29" s="34">
        <v>42526.326736111114</v>
      </c>
      <c r="E29" s="6" t="s">
        <v>631</v>
      </c>
      <c r="F29" s="15">
        <f>D29-C29</f>
        <v>3.0127314814308193E-2</v>
      </c>
      <c r="G29" s="10"/>
    </row>
    <row r="30" spans="1:7" x14ac:dyDescent="0.25">
      <c r="A30" s="6" t="s">
        <v>4567</v>
      </c>
      <c r="B30" s="6">
        <v>4018</v>
      </c>
      <c r="C30" s="34">
        <v>42526.270439814813</v>
      </c>
      <c r="D30" s="34">
        <v>42526.296342592592</v>
      </c>
      <c r="E30" s="6" t="s">
        <v>36</v>
      </c>
      <c r="F30" s="15">
        <f>D30-C30</f>
        <v>2.5902777779265307E-2</v>
      </c>
      <c r="G30" s="10"/>
    </row>
    <row r="31" spans="1:7" x14ac:dyDescent="0.25">
      <c r="A31" s="6" t="s">
        <v>4568</v>
      </c>
      <c r="B31" s="6">
        <v>4017</v>
      </c>
      <c r="C31" s="34">
        <v>42526.309594907405</v>
      </c>
      <c r="D31" s="34">
        <v>42526.337777777779</v>
      </c>
      <c r="E31" s="6" t="s">
        <v>36</v>
      </c>
      <c r="F31" s="15">
        <f>D31-C31</f>
        <v>2.8182870373711921E-2</v>
      </c>
      <c r="G31" s="10"/>
    </row>
    <row r="32" spans="1:7" x14ac:dyDescent="0.25">
      <c r="A32" s="6" t="s">
        <v>4569</v>
      </c>
      <c r="B32" s="6">
        <v>4020</v>
      </c>
      <c r="C32" s="34">
        <v>42526.281585648147</v>
      </c>
      <c r="D32" s="34">
        <v>42526.307314814818</v>
      </c>
      <c r="E32" s="6" t="s">
        <v>29</v>
      </c>
      <c r="F32" s="15">
        <f>D32-C32</f>
        <v>2.5729166671226267E-2</v>
      </c>
      <c r="G32" s="10"/>
    </row>
    <row r="33" spans="1:7" x14ac:dyDescent="0.25">
      <c r="A33" s="6" t="s">
        <v>4570</v>
      </c>
      <c r="B33" s="6">
        <v>4019</v>
      </c>
      <c r="C33" s="34">
        <v>42526.318530092591</v>
      </c>
      <c r="D33" s="34">
        <v>42526.348483796297</v>
      </c>
      <c r="E33" s="6" t="s">
        <v>29</v>
      </c>
      <c r="F33" s="15">
        <f>D33-C33</f>
        <v>2.9953703706269152E-2</v>
      </c>
      <c r="G33" s="10"/>
    </row>
    <row r="34" spans="1:7" x14ac:dyDescent="0.25">
      <c r="A34" s="6" t="s">
        <v>4571</v>
      </c>
      <c r="B34" s="6">
        <v>4031</v>
      </c>
      <c r="C34" s="34">
        <v>42526.289872685185</v>
      </c>
      <c r="D34" s="34">
        <v>42526.319155092591</v>
      </c>
      <c r="E34" s="6" t="s">
        <v>32</v>
      </c>
      <c r="F34" s="15">
        <f>D34-C34</f>
        <v>2.9282407405844424E-2</v>
      </c>
      <c r="G34" s="10"/>
    </row>
    <row r="35" spans="1:7" x14ac:dyDescent="0.25">
      <c r="A35" s="6" t="s">
        <v>4572</v>
      </c>
      <c r="B35" s="6">
        <v>4032</v>
      </c>
      <c r="C35" s="34">
        <v>42526.328101851854</v>
      </c>
      <c r="D35" s="34">
        <v>42526.358078703706</v>
      </c>
      <c r="E35" s="6" t="s">
        <v>32</v>
      </c>
      <c r="F35" s="15">
        <f>D35-C35</f>
        <v>2.99768518525525E-2</v>
      </c>
      <c r="G35" s="10"/>
    </row>
    <row r="36" spans="1:7" x14ac:dyDescent="0.25">
      <c r="A36" s="6" t="s">
        <v>4574</v>
      </c>
      <c r="B36" s="6">
        <v>4028</v>
      </c>
      <c r="C36" s="34">
        <v>42526.335347222222</v>
      </c>
      <c r="D36" s="34">
        <v>42526.369687500002</v>
      </c>
      <c r="E36" s="6" t="s">
        <v>30</v>
      </c>
      <c r="F36" s="15">
        <f>D36-C36</f>
        <v>3.4340277779847383E-2</v>
      </c>
      <c r="G36" s="10"/>
    </row>
    <row r="37" spans="1:7" x14ac:dyDescent="0.25">
      <c r="A37" s="6" t="s">
        <v>4575</v>
      </c>
      <c r="B37" s="6">
        <v>4040</v>
      </c>
      <c r="C37" s="34">
        <v>42526.308437500003</v>
      </c>
      <c r="D37" s="34">
        <v>42526.337881944448</v>
      </c>
      <c r="E37" s="6" t="s">
        <v>37</v>
      </c>
      <c r="F37" s="15">
        <f>D37-C37</f>
        <v>2.9444444444379769E-2</v>
      </c>
      <c r="G37" s="10"/>
    </row>
    <row r="38" spans="1:7" x14ac:dyDescent="0.25">
      <c r="A38" s="6" t="s">
        <v>4576</v>
      </c>
      <c r="B38" s="6">
        <v>4039</v>
      </c>
      <c r="C38" s="34">
        <v>42526.345601851855</v>
      </c>
      <c r="D38" s="34">
        <v>42526.378425925926</v>
      </c>
      <c r="E38" s="6" t="s">
        <v>37</v>
      </c>
      <c r="F38" s="15">
        <f>D38-C38</f>
        <v>3.2824074070958886E-2</v>
      </c>
      <c r="G38" s="10"/>
    </row>
    <row r="39" spans="1:7" x14ac:dyDescent="0.25">
      <c r="A39" s="6" t="s">
        <v>4577</v>
      </c>
      <c r="B39" s="6">
        <v>4024</v>
      </c>
      <c r="C39" s="34">
        <v>42526.320092592592</v>
      </c>
      <c r="D39" s="34">
        <v>42526.347488425927</v>
      </c>
      <c r="E39" s="6" t="s">
        <v>25</v>
      </c>
      <c r="F39" s="15">
        <f>D39-C39</f>
        <v>2.7395833334594499E-2</v>
      </c>
      <c r="G39" s="10"/>
    </row>
    <row r="40" spans="1:7" x14ac:dyDescent="0.25">
      <c r="A40" s="6" t="s">
        <v>4578</v>
      </c>
      <c r="B40" s="6">
        <v>4023</v>
      </c>
      <c r="C40" s="34">
        <v>42526.358032407406</v>
      </c>
      <c r="D40" s="34">
        <v>42526.388148148151</v>
      </c>
      <c r="E40" s="6" t="s">
        <v>25</v>
      </c>
      <c r="F40" s="15">
        <f>D40-C40</f>
        <v>3.0115740744804498E-2</v>
      </c>
      <c r="G40" s="10"/>
    </row>
    <row r="41" spans="1:7" x14ac:dyDescent="0.25">
      <c r="A41" s="6" t="s">
        <v>4579</v>
      </c>
      <c r="B41" s="6">
        <v>4009</v>
      </c>
      <c r="C41" s="34">
        <v>42526.332685185182</v>
      </c>
      <c r="D41" s="34">
        <v>42526.358391203707</v>
      </c>
      <c r="E41" s="6" t="s">
        <v>631</v>
      </c>
      <c r="F41" s="15">
        <f>D41-C41</f>
        <v>2.570601852494292E-2</v>
      </c>
      <c r="G41" s="10"/>
    </row>
    <row r="42" spans="1:7" x14ac:dyDescent="0.25">
      <c r="A42" s="6" t="s">
        <v>4580</v>
      </c>
      <c r="B42" s="6">
        <v>4010</v>
      </c>
      <c r="C42" s="34">
        <v>42526.369363425925</v>
      </c>
      <c r="D42" s="34">
        <v>42526.399328703701</v>
      </c>
      <c r="E42" s="6" t="s">
        <v>631</v>
      </c>
      <c r="F42" s="15">
        <f>D42-C42</f>
        <v>2.9965277775772847E-2</v>
      </c>
      <c r="G42" s="10"/>
    </row>
    <row r="43" spans="1:7" x14ac:dyDescent="0.25">
      <c r="A43" s="6" t="s">
        <v>4581</v>
      </c>
      <c r="B43" s="6">
        <v>4018</v>
      </c>
      <c r="C43" s="34">
        <v>42526.343738425923</v>
      </c>
      <c r="D43" s="34">
        <v>42526.37</v>
      </c>
      <c r="E43" s="6" t="s">
        <v>36</v>
      </c>
      <c r="F43" s="15">
        <f>D43-C43</f>
        <v>2.6261574079398997E-2</v>
      </c>
      <c r="G43" s="10"/>
    </row>
    <row r="44" spans="1:7" x14ac:dyDescent="0.25">
      <c r="A44" s="6" t="s">
        <v>4582</v>
      </c>
      <c r="B44" s="6">
        <v>4017</v>
      </c>
      <c r="C44" s="34">
        <v>42526.381921296299</v>
      </c>
      <c r="D44" s="34">
        <v>42526.409421296295</v>
      </c>
      <c r="E44" s="6" t="s">
        <v>36</v>
      </c>
      <c r="F44" s="15">
        <f>D44-C44</f>
        <v>2.749999999650754E-2</v>
      </c>
      <c r="G44" s="10"/>
    </row>
    <row r="45" spans="1:7" x14ac:dyDescent="0.25">
      <c r="A45" s="6" t="s">
        <v>4583</v>
      </c>
      <c r="B45" s="6">
        <v>4020</v>
      </c>
      <c r="C45" s="34">
        <v>42526.354166666664</v>
      </c>
      <c r="D45" s="34">
        <v>42526.380370370367</v>
      </c>
      <c r="E45" s="6" t="s">
        <v>29</v>
      </c>
      <c r="F45" s="15">
        <f>D45-C45</f>
        <v>2.6203703702776693E-2</v>
      </c>
      <c r="G45" s="10"/>
    </row>
    <row r="46" spans="1:7" x14ac:dyDescent="0.25">
      <c r="A46" s="6" t="s">
        <v>4584</v>
      </c>
      <c r="B46" s="6">
        <v>4019</v>
      </c>
      <c r="C46" s="34">
        <v>42526.391377314816</v>
      </c>
      <c r="D46" s="34">
        <v>42526.421944444446</v>
      </c>
      <c r="E46" s="6" t="s">
        <v>29</v>
      </c>
      <c r="F46" s="15">
        <f>D46-C46</f>
        <v>3.0567129630071577E-2</v>
      </c>
      <c r="G46" s="10"/>
    </row>
    <row r="47" spans="1:7" x14ac:dyDescent="0.25">
      <c r="A47" s="6" t="s">
        <v>4585</v>
      </c>
      <c r="B47" s="6">
        <v>4031</v>
      </c>
      <c r="C47" s="34">
        <v>42526.361006944448</v>
      </c>
      <c r="D47" s="34">
        <v>42526.398634259262</v>
      </c>
      <c r="E47" s="6" t="s">
        <v>32</v>
      </c>
      <c r="F47" s="15">
        <f>D47-C47</f>
        <v>3.7627314814017154E-2</v>
      </c>
      <c r="G47" s="10"/>
    </row>
    <row r="48" spans="1:7" x14ac:dyDescent="0.25">
      <c r="A48" s="6" t="s">
        <v>4587</v>
      </c>
      <c r="B48" s="6">
        <v>4027</v>
      </c>
      <c r="C48" s="34">
        <v>42526.371793981481</v>
      </c>
      <c r="D48" s="34">
        <v>42526.401504629626</v>
      </c>
      <c r="E48" s="6" t="s">
        <v>30</v>
      </c>
      <c r="F48" s="15">
        <f>D48-C48</f>
        <v>2.9710648144828156E-2</v>
      </c>
      <c r="G48" s="10"/>
    </row>
    <row r="49" spans="1:7" x14ac:dyDescent="0.25">
      <c r="A49" s="6" t="s">
        <v>4588</v>
      </c>
      <c r="B49" s="6">
        <v>4028</v>
      </c>
      <c r="C49" s="34">
        <v>42526.408055555556</v>
      </c>
      <c r="D49" s="34">
        <v>42526.440798611111</v>
      </c>
      <c r="E49" s="6" t="s">
        <v>30</v>
      </c>
      <c r="F49" s="15">
        <f>D49-C49</f>
        <v>3.2743055555329192E-2</v>
      </c>
      <c r="G49" s="10"/>
    </row>
    <row r="50" spans="1:7" x14ac:dyDescent="0.25">
      <c r="A50" s="6" t="s">
        <v>4589</v>
      </c>
      <c r="B50" s="6">
        <v>4040</v>
      </c>
      <c r="C50" s="34">
        <v>42526.384456018517</v>
      </c>
      <c r="D50" s="34">
        <v>42526.410509259258</v>
      </c>
      <c r="E50" s="6" t="s">
        <v>37</v>
      </c>
      <c r="F50" s="15">
        <f>D50-C50</f>
        <v>2.6053240741021E-2</v>
      </c>
      <c r="G50" s="10"/>
    </row>
    <row r="51" spans="1:7" x14ac:dyDescent="0.25">
      <c r="A51" s="6" t="s">
        <v>4590</v>
      </c>
      <c r="B51" s="6">
        <v>4039</v>
      </c>
      <c r="C51" s="34">
        <v>42526.420405092591</v>
      </c>
      <c r="D51" s="34">
        <v>42526.450509259259</v>
      </c>
      <c r="E51" s="6" t="s">
        <v>37</v>
      </c>
      <c r="F51" s="15">
        <f>D51-C51</f>
        <v>3.0104166668024845E-2</v>
      </c>
      <c r="G51" s="10"/>
    </row>
    <row r="52" spans="1:7" x14ac:dyDescent="0.25">
      <c r="A52" s="6" t="s">
        <v>4591</v>
      </c>
      <c r="B52" s="6">
        <v>4024</v>
      </c>
      <c r="C52" s="34">
        <v>42526.390567129631</v>
      </c>
      <c r="D52" s="34">
        <v>42526.420532407406</v>
      </c>
      <c r="E52" s="6" t="s">
        <v>25</v>
      </c>
      <c r="F52" s="15">
        <f>D52-C52</f>
        <v>2.9965277775772847E-2</v>
      </c>
      <c r="G52" s="10"/>
    </row>
    <row r="53" spans="1:7" x14ac:dyDescent="0.25">
      <c r="A53" s="6" t="s">
        <v>4592</v>
      </c>
      <c r="B53" s="6">
        <v>4023</v>
      </c>
      <c r="C53" s="34">
        <v>42526.430995370371</v>
      </c>
      <c r="D53" s="34">
        <v>42526.461076388892</v>
      </c>
      <c r="E53" s="6" t="s">
        <v>25</v>
      </c>
      <c r="F53" s="15">
        <f>D53-C53</f>
        <v>3.0081018521741498E-2</v>
      </c>
      <c r="G53" s="10"/>
    </row>
    <row r="54" spans="1:7" x14ac:dyDescent="0.25">
      <c r="A54" s="6" t="s">
        <v>4593</v>
      </c>
      <c r="B54" s="6">
        <v>4009</v>
      </c>
      <c r="C54" s="34">
        <v>42526.405335648145</v>
      </c>
      <c r="D54" s="34">
        <v>42526.433472222219</v>
      </c>
      <c r="E54" s="6" t="s">
        <v>631</v>
      </c>
      <c r="F54" s="15">
        <f>D54-C54</f>
        <v>2.8136574073869269E-2</v>
      </c>
      <c r="G54" s="10"/>
    </row>
    <row r="55" spans="1:7" x14ac:dyDescent="0.25">
      <c r="A55" s="6" t="s">
        <v>4594</v>
      </c>
      <c r="B55" s="6">
        <v>4010</v>
      </c>
      <c r="C55" s="34">
        <v>42526.438877314817</v>
      </c>
      <c r="D55" s="34">
        <v>42526.471736111111</v>
      </c>
      <c r="E55" s="6" t="s">
        <v>631</v>
      </c>
      <c r="F55" s="15">
        <f>D55-C55</f>
        <v>3.2858796294021886E-2</v>
      </c>
      <c r="G55" s="10"/>
    </row>
    <row r="56" spans="1:7" x14ac:dyDescent="0.25">
      <c r="A56" s="6" t="s">
        <v>4595</v>
      </c>
      <c r="B56" s="6">
        <v>4018</v>
      </c>
      <c r="C56" s="34">
        <v>42526.415497685186</v>
      </c>
      <c r="D56" s="34">
        <v>42526.443206018521</v>
      </c>
      <c r="E56" s="6" t="s">
        <v>36</v>
      </c>
      <c r="F56" s="15">
        <f>D56-C56</f>
        <v>2.7708333334885538E-2</v>
      </c>
      <c r="G56" s="10"/>
    </row>
    <row r="57" spans="1:7" x14ac:dyDescent="0.25">
      <c r="A57" s="6" t="s">
        <v>4596</v>
      </c>
      <c r="B57" s="6">
        <v>4017</v>
      </c>
      <c r="C57" s="34">
        <v>42526.454884259256</v>
      </c>
      <c r="D57" s="34">
        <v>42526.481909722221</v>
      </c>
      <c r="E57" s="6" t="s">
        <v>36</v>
      </c>
      <c r="F57" s="15">
        <f>D57-C57</f>
        <v>2.7025462964957114E-2</v>
      </c>
      <c r="G57" s="10"/>
    </row>
    <row r="58" spans="1:7" x14ac:dyDescent="0.25">
      <c r="A58" s="6" t="s">
        <v>4597</v>
      </c>
      <c r="B58" s="6">
        <v>4020</v>
      </c>
      <c r="C58" s="34">
        <v>42526.42763888889</v>
      </c>
      <c r="D58" s="34">
        <v>42526.453750000001</v>
      </c>
      <c r="E58" s="6" t="s">
        <v>29</v>
      </c>
      <c r="F58" s="15">
        <f>D58-C58</f>
        <v>2.6111111110367347E-2</v>
      </c>
      <c r="G58" s="10"/>
    </row>
    <row r="59" spans="1:7" x14ac:dyDescent="0.25">
      <c r="A59" s="6" t="s">
        <v>4598</v>
      </c>
      <c r="B59" s="6">
        <v>4019</v>
      </c>
      <c r="C59" s="34">
        <v>42526.464479166665</v>
      </c>
      <c r="D59" s="34">
        <v>42526.495034722226</v>
      </c>
      <c r="E59" s="6" t="s">
        <v>29</v>
      </c>
      <c r="F59" s="15">
        <f>D59-C59</f>
        <v>3.0555555560567882E-2</v>
      </c>
      <c r="G59" s="10"/>
    </row>
    <row r="60" spans="1:7" x14ac:dyDescent="0.25">
      <c r="A60" s="6" t="s">
        <v>4599</v>
      </c>
      <c r="B60" s="6">
        <v>4031</v>
      </c>
      <c r="C60" s="34">
        <v>42526.438993055555</v>
      </c>
      <c r="D60" s="34">
        <v>42526.465069444443</v>
      </c>
      <c r="E60" s="6" t="s">
        <v>32</v>
      </c>
      <c r="F60" s="15">
        <f>D60-C60</f>
        <v>2.6076388887304347E-2</v>
      </c>
      <c r="G60" s="10"/>
    </row>
    <row r="61" spans="1:7" x14ac:dyDescent="0.25">
      <c r="A61" s="6" t="s">
        <v>4600</v>
      </c>
      <c r="B61" s="6">
        <v>4032</v>
      </c>
      <c r="C61" s="34">
        <v>42526.470520833333</v>
      </c>
      <c r="D61" s="34">
        <v>42526.504687499997</v>
      </c>
      <c r="E61" s="6" t="s">
        <v>32</v>
      </c>
      <c r="F61" s="15">
        <f>D61-C61</f>
        <v>3.4166666664532386E-2</v>
      </c>
      <c r="G61" s="10"/>
    </row>
    <row r="62" spans="1:7" x14ac:dyDescent="0.25">
      <c r="A62" s="6" t="s">
        <v>4601</v>
      </c>
      <c r="B62" s="6">
        <v>4027</v>
      </c>
      <c r="C62" s="34">
        <v>42526.447025462963</v>
      </c>
      <c r="D62" s="34">
        <v>42526.473217592589</v>
      </c>
      <c r="E62" s="6" t="s">
        <v>30</v>
      </c>
      <c r="F62" s="15">
        <f>D62-C62</f>
        <v>2.619212962599704E-2</v>
      </c>
      <c r="G62" s="10"/>
    </row>
    <row r="63" spans="1:7" x14ac:dyDescent="0.25">
      <c r="A63" s="6" t="s">
        <v>4602</v>
      </c>
      <c r="B63" s="6">
        <v>4028</v>
      </c>
      <c r="C63" s="34">
        <v>42526.479791666665</v>
      </c>
      <c r="D63" s="34">
        <v>42526.490069444444</v>
      </c>
      <c r="E63" s="6" t="s">
        <v>30</v>
      </c>
      <c r="F63" s="15">
        <f>D63-C63</f>
        <v>1.0277777779265307E-2</v>
      </c>
      <c r="G63" s="10"/>
    </row>
    <row r="64" spans="1:7" x14ac:dyDescent="0.25">
      <c r="A64" s="6" t="s">
        <v>4603</v>
      </c>
      <c r="B64" s="6">
        <v>4040</v>
      </c>
      <c r="C64" s="34">
        <v>42526.453634259262</v>
      </c>
      <c r="D64" s="34">
        <v>42526.483738425923</v>
      </c>
      <c r="E64" s="6" t="s">
        <v>37</v>
      </c>
      <c r="F64" s="15">
        <f>D64-C64</f>
        <v>3.0104166660748888E-2</v>
      </c>
      <c r="G64" s="10"/>
    </row>
    <row r="65" spans="1:7" x14ac:dyDescent="0.25">
      <c r="A65" s="6" t="s">
        <v>4604</v>
      </c>
      <c r="B65" s="6">
        <v>4039</v>
      </c>
      <c r="C65" s="34">
        <v>42526.49627314815</v>
      </c>
      <c r="D65" s="34">
        <v>42526.526956018519</v>
      </c>
      <c r="E65" s="6" t="s">
        <v>37</v>
      </c>
      <c r="F65" s="15">
        <f>D65-C65</f>
        <v>3.068287036876427E-2</v>
      </c>
      <c r="G65" s="10"/>
    </row>
    <row r="66" spans="1:7" x14ac:dyDescent="0.25">
      <c r="A66" s="6" t="s">
        <v>4605</v>
      </c>
      <c r="B66" s="6">
        <v>4024</v>
      </c>
      <c r="C66" s="34">
        <v>42526.464502314811</v>
      </c>
      <c r="D66" s="34">
        <v>42526.493796296294</v>
      </c>
      <c r="E66" s="6" t="s">
        <v>25</v>
      </c>
      <c r="F66" s="15">
        <f>D66-C66</f>
        <v>2.9293981482624076E-2</v>
      </c>
      <c r="G66" s="10"/>
    </row>
    <row r="67" spans="1:7" x14ac:dyDescent="0.25">
      <c r="A67" s="6" t="s">
        <v>4606</v>
      </c>
      <c r="B67" s="6">
        <v>4023</v>
      </c>
      <c r="C67" s="34">
        <v>42526.501342592594</v>
      </c>
      <c r="D67" s="34">
        <v>42526.533634259256</v>
      </c>
      <c r="E67" s="6" t="s">
        <v>25</v>
      </c>
      <c r="F67" s="15">
        <f>D67-C67</f>
        <v>3.2291666662786156E-2</v>
      </c>
      <c r="G67" s="10"/>
    </row>
    <row r="68" spans="1:7" x14ac:dyDescent="0.25">
      <c r="A68" s="6" t="s">
        <v>4607</v>
      </c>
      <c r="B68" s="6">
        <v>4009</v>
      </c>
      <c r="C68" s="34">
        <v>42526.4762962963</v>
      </c>
      <c r="D68" s="34">
        <v>42526.507210648146</v>
      </c>
      <c r="E68" s="6" t="s">
        <v>631</v>
      </c>
      <c r="F68" s="15">
        <f>D68-C68</f>
        <v>3.0914351846149657E-2</v>
      </c>
      <c r="G68" s="10"/>
    </row>
    <row r="69" spans="1:7" x14ac:dyDescent="0.25">
      <c r="A69" s="6" t="s">
        <v>4608</v>
      </c>
      <c r="B69" s="6">
        <v>4010</v>
      </c>
      <c r="C69" s="34">
        <v>42526.513043981482</v>
      </c>
      <c r="D69" s="34">
        <v>42526.544062499997</v>
      </c>
      <c r="E69" s="6" t="s">
        <v>631</v>
      </c>
      <c r="F69" s="15">
        <f>D69-C69</f>
        <v>3.1018518515338656E-2</v>
      </c>
      <c r="G69" s="10"/>
    </row>
    <row r="70" spans="1:7" x14ac:dyDescent="0.25">
      <c r="A70" s="6" t="s">
        <v>4609</v>
      </c>
      <c r="B70" s="6">
        <v>4018</v>
      </c>
      <c r="C70" s="34">
        <v>42526.486006944448</v>
      </c>
      <c r="D70" s="34">
        <v>42526.52239583333</v>
      </c>
      <c r="E70" s="6" t="s">
        <v>36</v>
      </c>
      <c r="F70" s="15">
        <f>D70-C70</f>
        <v>3.6388888882356696E-2</v>
      </c>
      <c r="G70" s="10"/>
    </row>
    <row r="71" spans="1:7" x14ac:dyDescent="0.25">
      <c r="A71" s="6" t="s">
        <v>4610</v>
      </c>
      <c r="B71" s="6">
        <v>4017</v>
      </c>
      <c r="C71" s="34">
        <v>42526.526469907411</v>
      </c>
      <c r="D71" s="34">
        <v>42526.554629629631</v>
      </c>
      <c r="E71" s="6" t="s">
        <v>36</v>
      </c>
      <c r="F71" s="15">
        <f>D71-C71</f>
        <v>2.8159722220152617E-2</v>
      </c>
      <c r="G71" s="10"/>
    </row>
    <row r="72" spans="1:7" x14ac:dyDescent="0.25">
      <c r="A72" s="6" t="s">
        <v>4611</v>
      </c>
      <c r="B72" s="6">
        <v>4020</v>
      </c>
      <c r="C72" s="34">
        <v>42526.498437499999</v>
      </c>
      <c r="D72" s="34">
        <v>42526.525092592594</v>
      </c>
      <c r="E72" s="6" t="s">
        <v>29</v>
      </c>
      <c r="F72" s="15">
        <f>D72-C72</f>
        <v>2.6655092595319729E-2</v>
      </c>
      <c r="G72" s="10"/>
    </row>
    <row r="73" spans="1:7" x14ac:dyDescent="0.25">
      <c r="A73" s="6" t="s">
        <v>4612</v>
      </c>
      <c r="B73" s="6">
        <v>4019</v>
      </c>
      <c r="C73" s="34">
        <v>42526.534710648149</v>
      </c>
      <c r="D73" s="34">
        <v>42526.566342592596</v>
      </c>
      <c r="E73" s="6" t="s">
        <v>29</v>
      </c>
      <c r="F73" s="15">
        <f>D73-C73</f>
        <v>3.1631944446417037E-2</v>
      </c>
      <c r="G73" s="10"/>
    </row>
    <row r="74" spans="1:7" x14ac:dyDescent="0.25">
      <c r="A74" s="6" t="s">
        <v>4613</v>
      </c>
      <c r="B74" s="6">
        <v>4031</v>
      </c>
      <c r="C74" s="34">
        <v>42526.509108796294</v>
      </c>
      <c r="D74" s="34">
        <v>42526.535555555558</v>
      </c>
      <c r="E74" s="6" t="s">
        <v>32</v>
      </c>
      <c r="F74" s="15">
        <f>D74-C74</f>
        <v>2.644675926421769E-2</v>
      </c>
      <c r="G74" s="10"/>
    </row>
    <row r="75" spans="1:7" x14ac:dyDescent="0.25">
      <c r="A75" s="6" t="s">
        <v>4615</v>
      </c>
      <c r="B75" s="6">
        <v>4027</v>
      </c>
      <c r="C75" s="34">
        <v>42526.521157407406</v>
      </c>
      <c r="D75" s="34">
        <v>42526.547361111108</v>
      </c>
      <c r="E75" s="6" t="s">
        <v>30</v>
      </c>
      <c r="F75" s="15">
        <f>D75-C75</f>
        <v>2.6203703702776693E-2</v>
      </c>
      <c r="G75" s="10"/>
    </row>
    <row r="76" spans="1:7" x14ac:dyDescent="0.25">
      <c r="A76" s="6" t="s">
        <v>4616</v>
      </c>
      <c r="B76" s="6">
        <v>4028</v>
      </c>
      <c r="C76" s="34">
        <v>42526.55400462963</v>
      </c>
      <c r="D76" s="34">
        <v>42526.586770833332</v>
      </c>
      <c r="E76" s="6" t="s">
        <v>30</v>
      </c>
      <c r="F76" s="15">
        <f>D76-C76</f>
        <v>3.276620370161254E-2</v>
      </c>
      <c r="G76" s="10"/>
    </row>
    <row r="77" spans="1:7" x14ac:dyDescent="0.25">
      <c r="A77" s="6" t="s">
        <v>4617</v>
      </c>
      <c r="B77" s="6">
        <v>4040</v>
      </c>
      <c r="C77" s="34">
        <v>42526.530821759261</v>
      </c>
      <c r="D77" s="34">
        <v>42526.557673611111</v>
      </c>
      <c r="E77" s="6" t="s">
        <v>37</v>
      </c>
      <c r="F77" s="15">
        <f>D77-C77</f>
        <v>2.6851851849642117E-2</v>
      </c>
      <c r="G77" s="10"/>
    </row>
    <row r="78" spans="1:7" x14ac:dyDescent="0.25">
      <c r="A78" s="6" t="s">
        <v>4618</v>
      </c>
      <c r="B78" s="6">
        <v>4039</v>
      </c>
      <c r="C78" s="34">
        <v>42526.563715277778</v>
      </c>
      <c r="D78" s="34">
        <v>42526.597615740742</v>
      </c>
      <c r="E78" s="6" t="s">
        <v>37</v>
      </c>
      <c r="F78" s="15">
        <f>D78-C78</f>
        <v>3.3900462964083999E-2</v>
      </c>
      <c r="G78" s="10"/>
    </row>
    <row r="79" spans="1:7" x14ac:dyDescent="0.25">
      <c r="A79" s="6" t="s">
        <v>4619</v>
      </c>
      <c r="B79" s="6">
        <v>4024</v>
      </c>
      <c r="C79" s="34">
        <v>42526.536145833335</v>
      </c>
      <c r="D79" s="34">
        <v>42526.566412037035</v>
      </c>
      <c r="E79" s="6" t="s">
        <v>25</v>
      </c>
      <c r="F79" s="15">
        <f>D79-C79</f>
        <v>3.0266203699284233E-2</v>
      </c>
      <c r="G79" s="10"/>
    </row>
    <row r="80" spans="1:7" x14ac:dyDescent="0.25">
      <c r="A80" s="6" t="s">
        <v>4620</v>
      </c>
      <c r="B80" s="6">
        <v>4023</v>
      </c>
      <c r="C80" s="34">
        <v>42526.575428240743</v>
      </c>
      <c r="D80" s="34">
        <v>42526.606562499997</v>
      </c>
      <c r="E80" s="6" t="s">
        <v>25</v>
      </c>
      <c r="F80" s="15">
        <f>D80-C80</f>
        <v>3.1134259254031349E-2</v>
      </c>
      <c r="G80" s="10"/>
    </row>
    <row r="81" spans="1:7" x14ac:dyDescent="0.25">
      <c r="A81" s="6" t="s">
        <v>4621</v>
      </c>
      <c r="B81" s="6">
        <v>4009</v>
      </c>
      <c r="C81" s="34">
        <v>42526.551435185182</v>
      </c>
      <c r="D81" s="34">
        <v>42526.579108796293</v>
      </c>
      <c r="E81" s="6" t="s">
        <v>631</v>
      </c>
      <c r="F81" s="15">
        <f>D81-C81</f>
        <v>2.7673611111822538E-2</v>
      </c>
      <c r="G81" s="10"/>
    </row>
    <row r="82" spans="1:7" x14ac:dyDescent="0.25">
      <c r="A82" s="6" t="s">
        <v>4622</v>
      </c>
      <c r="B82" s="6">
        <v>4010</v>
      </c>
      <c r="C82" s="34">
        <v>42526.585451388892</v>
      </c>
      <c r="D82" s="34">
        <v>42526.619826388887</v>
      </c>
      <c r="E82" s="6" t="s">
        <v>631</v>
      </c>
      <c r="F82" s="15">
        <f>D82-C82</f>
        <v>3.4374999995634425E-2</v>
      </c>
      <c r="G82" s="10"/>
    </row>
    <row r="83" spans="1:7" x14ac:dyDescent="0.25">
      <c r="A83" s="6" t="s">
        <v>4623</v>
      </c>
      <c r="B83" s="6">
        <v>4018</v>
      </c>
      <c r="C83" s="34">
        <v>42526.558877314812</v>
      </c>
      <c r="D83" s="34">
        <v>42526.586388888885</v>
      </c>
      <c r="E83" s="6" t="s">
        <v>36</v>
      </c>
      <c r="F83" s="15">
        <f>D83-C83</f>
        <v>2.7511574073287193E-2</v>
      </c>
      <c r="G83" s="10"/>
    </row>
    <row r="84" spans="1:7" x14ac:dyDescent="0.25">
      <c r="A84" s="6" t="s">
        <v>4624</v>
      </c>
      <c r="B84" s="6">
        <v>4017</v>
      </c>
      <c r="C84" s="34">
        <v>42526.600624999999</v>
      </c>
      <c r="D84" s="34">
        <v>42526.627210648148</v>
      </c>
      <c r="E84" s="6" t="s">
        <v>36</v>
      </c>
      <c r="F84" s="15">
        <f>D84-C84</f>
        <v>2.658564814919373E-2</v>
      </c>
      <c r="G84" s="10"/>
    </row>
    <row r="85" spans="1:7" x14ac:dyDescent="0.25">
      <c r="A85" s="6" t="s">
        <v>4625</v>
      </c>
      <c r="B85" s="6">
        <v>4020</v>
      </c>
      <c r="C85" s="34">
        <v>42526.570763888885</v>
      </c>
      <c r="D85" s="34">
        <v>42526.597777777781</v>
      </c>
      <c r="E85" s="6" t="s">
        <v>29</v>
      </c>
      <c r="F85" s="15">
        <f>D85-C85</f>
        <v>2.701388889545342E-2</v>
      </c>
      <c r="G85" s="10"/>
    </row>
    <row r="86" spans="1:7" x14ac:dyDescent="0.25">
      <c r="A86" s="6" t="s">
        <v>4626</v>
      </c>
      <c r="B86" s="6">
        <v>4019</v>
      </c>
      <c r="C86" s="34">
        <v>42526.60728009259</v>
      </c>
      <c r="D86" s="34">
        <v>42526.637731481482</v>
      </c>
      <c r="E86" s="6" t="s">
        <v>29</v>
      </c>
      <c r="F86" s="15">
        <f>D86-C86</f>
        <v>3.0451388891378883E-2</v>
      </c>
      <c r="G86" s="10"/>
    </row>
    <row r="87" spans="1:7" x14ac:dyDescent="0.25">
      <c r="A87" s="6" t="s">
        <v>4627</v>
      </c>
      <c r="B87" s="6">
        <v>4011</v>
      </c>
      <c r="C87" s="34">
        <v>42526.587592592594</v>
      </c>
      <c r="D87" s="34">
        <v>42526.614803240744</v>
      </c>
      <c r="E87" s="6" t="s">
        <v>33</v>
      </c>
      <c r="F87" s="15">
        <f>D87-C87</f>
        <v>2.7210648149775807E-2</v>
      </c>
      <c r="G87" s="10"/>
    </row>
    <row r="88" spans="1:7" x14ac:dyDescent="0.25">
      <c r="A88" s="6" t="s">
        <v>4628</v>
      </c>
      <c r="B88" s="6">
        <v>4012</v>
      </c>
      <c r="C88" s="34">
        <v>42526.617418981485</v>
      </c>
      <c r="D88" s="34">
        <v>42526.648865740739</v>
      </c>
      <c r="E88" s="6" t="s">
        <v>33</v>
      </c>
      <c r="F88" s="15">
        <f>D88-C88</f>
        <v>3.1446759254322387E-2</v>
      </c>
      <c r="G88" s="10"/>
    </row>
    <row r="89" spans="1:7" x14ac:dyDescent="0.25">
      <c r="A89" s="6" t="s">
        <v>4629</v>
      </c>
      <c r="B89" s="6">
        <v>4027</v>
      </c>
      <c r="C89" s="34">
        <v>42526.590717592589</v>
      </c>
      <c r="D89" s="34">
        <v>42526.618530092594</v>
      </c>
      <c r="E89" s="6" t="s">
        <v>30</v>
      </c>
      <c r="F89" s="15">
        <f>D89-C89</f>
        <v>2.7812500004074536E-2</v>
      </c>
      <c r="G89" s="10"/>
    </row>
    <row r="90" spans="1:7" x14ac:dyDescent="0.25">
      <c r="A90" s="6" t="s">
        <v>4630</v>
      </c>
      <c r="B90" s="6">
        <v>4028</v>
      </c>
      <c r="C90" s="34">
        <v>42526.626006944447</v>
      </c>
      <c r="D90" s="34">
        <v>42526.659305555557</v>
      </c>
      <c r="E90" s="6" t="s">
        <v>30</v>
      </c>
      <c r="F90" s="15">
        <f>D90-C90</f>
        <v>3.329861110978527E-2</v>
      </c>
      <c r="G90" s="10"/>
    </row>
    <row r="91" spans="1:7" x14ac:dyDescent="0.25">
      <c r="A91" s="6" t="s">
        <v>4631</v>
      </c>
      <c r="B91" s="6">
        <v>4040</v>
      </c>
      <c r="C91" s="34">
        <v>42526.604432870372</v>
      </c>
      <c r="D91" s="34">
        <v>42526.629606481481</v>
      </c>
      <c r="E91" s="6" t="s">
        <v>37</v>
      </c>
      <c r="F91" s="15">
        <f>D91-C91</f>
        <v>2.5173611109494232E-2</v>
      </c>
      <c r="G91" s="10"/>
    </row>
    <row r="92" spans="1:7" x14ac:dyDescent="0.25">
      <c r="A92" s="6" t="s">
        <v>4632</v>
      </c>
      <c r="B92" s="6">
        <v>4039</v>
      </c>
      <c r="C92" s="34">
        <v>42526.637129629627</v>
      </c>
      <c r="D92" s="34">
        <v>42526.670729166668</v>
      </c>
      <c r="E92" s="6" t="s">
        <v>37</v>
      </c>
      <c r="F92" s="15">
        <f>D92-C92</f>
        <v>3.3599537040572613E-2</v>
      </c>
      <c r="G92" s="10"/>
    </row>
    <row r="93" spans="1:7" x14ac:dyDescent="0.25">
      <c r="A93" s="6" t="s">
        <v>4633</v>
      </c>
      <c r="B93" s="6">
        <v>4024</v>
      </c>
      <c r="C93" s="34">
        <v>42526.609247685185</v>
      </c>
      <c r="D93" s="34">
        <v>42526.641053240739</v>
      </c>
      <c r="E93" s="6" t="s">
        <v>25</v>
      </c>
      <c r="F93" s="15">
        <f>D93-C93</f>
        <v>3.1805555554456078E-2</v>
      </c>
      <c r="G93" s="10"/>
    </row>
    <row r="94" spans="1:7" x14ac:dyDescent="0.25">
      <c r="A94" s="6" t="s">
        <v>4634</v>
      </c>
      <c r="B94" s="6">
        <v>4023</v>
      </c>
      <c r="C94" s="34">
        <v>42526.649224537039</v>
      </c>
      <c r="D94" s="34">
        <v>42526.679247685184</v>
      </c>
      <c r="E94" s="6" t="s">
        <v>25</v>
      </c>
      <c r="F94" s="15">
        <f>D94-C94</f>
        <v>3.0023148145119194E-2</v>
      </c>
      <c r="G94" s="10"/>
    </row>
    <row r="95" spans="1:7" x14ac:dyDescent="0.25">
      <c r="A95" s="6" t="s">
        <v>4635</v>
      </c>
      <c r="B95" s="6">
        <v>4009</v>
      </c>
      <c r="C95" s="34">
        <v>42526.623518518521</v>
      </c>
      <c r="D95" s="34">
        <v>42526.650659722225</v>
      </c>
      <c r="E95" s="6" t="s">
        <v>631</v>
      </c>
      <c r="F95" s="15">
        <f>D95-C95</f>
        <v>2.7141203703649808E-2</v>
      </c>
      <c r="G95" s="10"/>
    </row>
    <row r="96" spans="1:7" x14ac:dyDescent="0.25">
      <c r="A96" s="6" t="s">
        <v>4636</v>
      </c>
      <c r="B96" s="6">
        <v>4010</v>
      </c>
      <c r="C96" s="34">
        <v>42526.658310185187</v>
      </c>
      <c r="D96" s="34">
        <v>42526.689814814818</v>
      </c>
      <c r="E96" s="6" t="s">
        <v>631</v>
      </c>
      <c r="F96" s="15">
        <f>D96-C96</f>
        <v>3.1504629630944692E-2</v>
      </c>
      <c r="G96" s="10"/>
    </row>
    <row r="97" spans="1:7" x14ac:dyDescent="0.25">
      <c r="A97" s="6" t="s">
        <v>4637</v>
      </c>
      <c r="B97" s="6">
        <v>4018</v>
      </c>
      <c r="C97" s="34">
        <v>42526.63318287037</v>
      </c>
      <c r="D97" s="34">
        <v>42526.660219907404</v>
      </c>
      <c r="E97" s="6" t="s">
        <v>36</v>
      </c>
      <c r="F97" s="15">
        <f>D97-C97</f>
        <v>2.7037037034460809E-2</v>
      </c>
      <c r="G97" s="10"/>
    </row>
    <row r="98" spans="1:7" x14ac:dyDescent="0.25">
      <c r="A98" s="6" t="s">
        <v>4638</v>
      </c>
      <c r="B98" s="6">
        <v>4017</v>
      </c>
      <c r="C98" s="34">
        <v>42526.672997685186</v>
      </c>
      <c r="D98" s="34">
        <v>42526.700092592589</v>
      </c>
      <c r="E98" s="6" t="s">
        <v>36</v>
      </c>
      <c r="F98" s="15">
        <f>D98-C98</f>
        <v>2.7094907403807156E-2</v>
      </c>
      <c r="G98" s="10"/>
    </row>
    <row r="99" spans="1:7" x14ac:dyDescent="0.25">
      <c r="A99" s="6" t="s">
        <v>4639</v>
      </c>
      <c r="B99" s="6">
        <v>4020</v>
      </c>
      <c r="C99" s="34">
        <v>42526.643067129633</v>
      </c>
      <c r="D99" s="34">
        <v>42526.67087962963</v>
      </c>
      <c r="E99" s="6" t="s">
        <v>29</v>
      </c>
      <c r="F99" s="15">
        <f>D99-C99</f>
        <v>2.7812499996798579E-2</v>
      </c>
      <c r="G99" s="10"/>
    </row>
    <row r="100" spans="1:7" x14ac:dyDescent="0.25">
      <c r="A100" s="6" t="s">
        <v>4640</v>
      </c>
      <c r="B100" s="6">
        <v>4019</v>
      </c>
      <c r="C100" s="34">
        <v>42526.679328703707</v>
      </c>
      <c r="D100" s="34">
        <v>42526.710972222223</v>
      </c>
      <c r="E100" s="6" t="s">
        <v>29</v>
      </c>
      <c r="F100" s="15">
        <f>D100-C100</f>
        <v>3.1643518515920732E-2</v>
      </c>
      <c r="G100" s="10"/>
    </row>
    <row r="101" spans="1:7" x14ac:dyDescent="0.25">
      <c r="A101" s="6" t="s">
        <v>4641</v>
      </c>
      <c r="B101" s="6">
        <v>4011</v>
      </c>
      <c r="C101" s="34">
        <v>42526.654560185183</v>
      </c>
      <c r="D101" s="34">
        <v>42526.681215277778</v>
      </c>
      <c r="E101" s="6" t="s">
        <v>33</v>
      </c>
      <c r="F101" s="15">
        <f>D101-C101</f>
        <v>2.6655092595319729E-2</v>
      </c>
      <c r="G101" s="10"/>
    </row>
    <row r="102" spans="1:7" x14ac:dyDescent="0.25">
      <c r="A102" s="6" t="s">
        <v>4642</v>
      </c>
      <c r="B102" s="6">
        <v>4012</v>
      </c>
      <c r="C102" s="34">
        <v>42526.692743055559</v>
      </c>
      <c r="D102" s="34">
        <v>42526.721909722219</v>
      </c>
      <c r="E102" s="6" t="s">
        <v>33</v>
      </c>
      <c r="F102" s="15">
        <f>D102-C102</f>
        <v>2.9166666659875773E-2</v>
      </c>
      <c r="G102" s="10"/>
    </row>
    <row r="103" spans="1:7" x14ac:dyDescent="0.25">
      <c r="A103" s="6" t="s">
        <v>4643</v>
      </c>
      <c r="B103" s="6">
        <v>4027</v>
      </c>
      <c r="C103" s="34">
        <v>42526.665127314816</v>
      </c>
      <c r="D103" s="34">
        <v>42526.691481481481</v>
      </c>
      <c r="E103" s="6" t="s">
        <v>30</v>
      </c>
      <c r="F103" s="15">
        <f>D103-C103</f>
        <v>2.6354166664532386E-2</v>
      </c>
      <c r="G103" s="10"/>
    </row>
    <row r="104" spans="1:7" x14ac:dyDescent="0.25">
      <c r="A104" s="6" t="s">
        <v>4644</v>
      </c>
      <c r="B104" s="6">
        <v>4028</v>
      </c>
      <c r="C104" s="34">
        <v>42526.699074074073</v>
      </c>
      <c r="D104" s="34">
        <v>42526.734988425924</v>
      </c>
      <c r="E104" s="6" t="s">
        <v>30</v>
      </c>
      <c r="F104" s="15">
        <f>D104-C104</f>
        <v>3.591435185080627E-2</v>
      </c>
      <c r="G104" s="10"/>
    </row>
    <row r="105" spans="1:7" x14ac:dyDescent="0.25">
      <c r="A105" s="6" t="s">
        <v>4645</v>
      </c>
      <c r="B105" s="6">
        <v>4040</v>
      </c>
      <c r="C105" s="34">
        <v>42526.674872685187</v>
      </c>
      <c r="D105" s="34">
        <v>42526.702372685184</v>
      </c>
      <c r="E105" s="6" t="s">
        <v>37</v>
      </c>
      <c r="F105" s="15">
        <f>D105-C105</f>
        <v>2.749999999650754E-2</v>
      </c>
      <c r="G105" s="10"/>
    </row>
    <row r="106" spans="1:7" x14ac:dyDescent="0.25">
      <c r="A106" s="6" t="s">
        <v>4646</v>
      </c>
      <c r="B106" s="6">
        <v>4039</v>
      </c>
      <c r="C106" s="34">
        <v>42526.708043981482</v>
      </c>
      <c r="D106" s="34">
        <v>42526.743587962963</v>
      </c>
      <c r="E106" s="6" t="s">
        <v>37</v>
      </c>
      <c r="F106" s="15">
        <f>D106-C106</f>
        <v>3.5543981481168885E-2</v>
      </c>
      <c r="G106" s="10"/>
    </row>
    <row r="107" spans="1:7" x14ac:dyDescent="0.25">
      <c r="A107" s="6" t="s">
        <v>4648</v>
      </c>
      <c r="B107" s="6">
        <v>4023</v>
      </c>
      <c r="C107" s="34">
        <v>42526.721412037034</v>
      </c>
      <c r="D107" s="34">
        <v>42526.752534722225</v>
      </c>
      <c r="E107" s="6" t="s">
        <v>25</v>
      </c>
      <c r="F107" s="15">
        <f>D107-C107</f>
        <v>3.1122685191803612E-2</v>
      </c>
      <c r="G107" s="10"/>
    </row>
    <row r="108" spans="1:7" x14ac:dyDescent="0.25">
      <c r="A108" s="6" t="s">
        <v>4649</v>
      </c>
      <c r="B108" s="6">
        <v>4009</v>
      </c>
      <c r="C108" s="34">
        <v>42526.692442129628</v>
      </c>
      <c r="D108" s="34">
        <v>42526.723761574074</v>
      </c>
      <c r="E108" s="6" t="s">
        <v>631</v>
      </c>
      <c r="F108" s="15">
        <f>D108-C108</f>
        <v>3.1319444446125999E-2</v>
      </c>
      <c r="G108" s="10"/>
    </row>
    <row r="109" spans="1:7" x14ac:dyDescent="0.25">
      <c r="A109" s="6" t="s">
        <v>4650</v>
      </c>
      <c r="B109" s="6">
        <v>4010</v>
      </c>
      <c r="C109" s="34">
        <v>42526.73196759259</v>
      </c>
      <c r="D109" s="34">
        <v>42526.762916666667</v>
      </c>
      <c r="E109" s="6" t="s">
        <v>631</v>
      </c>
      <c r="F109" s="15">
        <f>D109-C109</f>
        <v>3.0949074076488614E-2</v>
      </c>
      <c r="G109" s="10"/>
    </row>
    <row r="110" spans="1:7" x14ac:dyDescent="0.25">
      <c r="A110" s="6" t="s">
        <v>4651</v>
      </c>
      <c r="B110" s="6">
        <v>4018</v>
      </c>
      <c r="C110" s="34">
        <v>42526.703599537039</v>
      </c>
      <c r="D110" s="34">
        <v>42526.733136574076</v>
      </c>
      <c r="E110" s="6" t="s">
        <v>36</v>
      </c>
      <c r="F110" s="15">
        <f>D110-C110</f>
        <v>2.9537037036789116E-2</v>
      </c>
      <c r="G110" s="10"/>
    </row>
    <row r="111" spans="1:7" x14ac:dyDescent="0.25">
      <c r="A111" s="6" t="s">
        <v>4652</v>
      </c>
      <c r="B111" s="6">
        <v>4017</v>
      </c>
      <c r="C111" s="34">
        <v>42526.746030092596</v>
      </c>
      <c r="D111" s="34">
        <v>42526.772766203707</v>
      </c>
      <c r="E111" s="6" t="s">
        <v>36</v>
      </c>
      <c r="F111" s="15">
        <f>D111-C111</f>
        <v>2.6736111110949423E-2</v>
      </c>
      <c r="G111" s="10"/>
    </row>
    <row r="112" spans="1:7" x14ac:dyDescent="0.25">
      <c r="A112" s="6" t="s">
        <v>4653</v>
      </c>
      <c r="B112" s="6">
        <v>4031</v>
      </c>
      <c r="C112" s="34">
        <v>42526.71675925926</v>
      </c>
      <c r="D112" s="34">
        <v>42526.743541666663</v>
      </c>
      <c r="E112" s="6" t="s">
        <v>32</v>
      </c>
      <c r="F112" s="15">
        <f>D112-C112</f>
        <v>2.6782407403516117E-2</v>
      </c>
      <c r="G112" s="10"/>
    </row>
    <row r="113" spans="1:7" x14ac:dyDescent="0.25">
      <c r="A113" s="6" t="s">
        <v>4654</v>
      </c>
      <c r="B113" s="6">
        <v>4032</v>
      </c>
      <c r="C113" s="34">
        <v>42526.752523148149</v>
      </c>
      <c r="D113" s="34">
        <v>42526.76394675926</v>
      </c>
      <c r="E113" s="6" t="s">
        <v>32</v>
      </c>
      <c r="F113" s="15">
        <f>D113-C113</f>
        <v>1.1423611111240461E-2</v>
      </c>
      <c r="G113" s="10"/>
    </row>
    <row r="114" spans="1:7" x14ac:dyDescent="0.25">
      <c r="A114" s="6" t="s">
        <v>4655</v>
      </c>
      <c r="B114" s="6">
        <v>4011</v>
      </c>
      <c r="C114" s="34">
        <v>42526.725543981483</v>
      </c>
      <c r="D114" s="34">
        <v>42526.753622685188</v>
      </c>
      <c r="E114" s="6" t="s">
        <v>33</v>
      </c>
      <c r="F114" s="15">
        <f>D114-C114</f>
        <v>2.8078703704522923E-2</v>
      </c>
      <c r="G114" s="10"/>
    </row>
    <row r="115" spans="1:7" x14ac:dyDescent="0.25">
      <c r="A115" s="6" t="s">
        <v>4656</v>
      </c>
      <c r="B115" s="6">
        <v>4012</v>
      </c>
      <c r="C115" s="34">
        <v>42526.765694444446</v>
      </c>
      <c r="D115" s="34">
        <v>42526.796435185184</v>
      </c>
      <c r="E115" s="6" t="s">
        <v>33</v>
      </c>
      <c r="F115" s="15">
        <f>D115-C115</f>
        <v>3.0740740738110617E-2</v>
      </c>
      <c r="G115" s="10"/>
    </row>
    <row r="116" spans="1:7" x14ac:dyDescent="0.25">
      <c r="A116" s="6" t="s">
        <v>4657</v>
      </c>
      <c r="B116" s="6">
        <v>4027</v>
      </c>
      <c r="C116" s="34">
        <v>42526.739687499998</v>
      </c>
      <c r="D116" s="34">
        <v>42526.766956018517</v>
      </c>
      <c r="E116" s="6" t="s">
        <v>30</v>
      </c>
      <c r="F116" s="15">
        <f>D116-C116</f>
        <v>2.7268518519122154E-2</v>
      </c>
      <c r="G116" s="10"/>
    </row>
    <row r="117" spans="1:7" x14ac:dyDescent="0.25">
      <c r="A117" s="6" t="s">
        <v>4658</v>
      </c>
      <c r="B117" s="6">
        <v>4028</v>
      </c>
      <c r="C117" s="34">
        <v>42526.771990740737</v>
      </c>
      <c r="D117" s="34">
        <v>42526.806712962964</v>
      </c>
      <c r="E117" s="6" t="s">
        <v>30</v>
      </c>
      <c r="F117" s="15">
        <f>D117-C117</f>
        <v>3.4722222226264421E-2</v>
      </c>
      <c r="G117" s="10"/>
    </row>
    <row r="118" spans="1:7" x14ac:dyDescent="0.25">
      <c r="A118" s="6" t="s">
        <v>4659</v>
      </c>
      <c r="B118" s="6">
        <v>4040</v>
      </c>
      <c r="C118" s="34">
        <v>42526.746817129628</v>
      </c>
      <c r="D118" s="34">
        <v>42526.775787037041</v>
      </c>
      <c r="E118" s="6" t="s">
        <v>37</v>
      </c>
      <c r="F118" s="15">
        <f>D118-C118</f>
        <v>2.8969907412829343E-2</v>
      </c>
      <c r="G118" s="10"/>
    </row>
    <row r="119" spans="1:7" x14ac:dyDescent="0.25">
      <c r="A119" s="6" t="s">
        <v>4660</v>
      </c>
      <c r="B119" s="6">
        <v>4039</v>
      </c>
      <c r="C119" s="34">
        <v>42526.781192129631</v>
      </c>
      <c r="D119" s="34">
        <v>42526.815196759257</v>
      </c>
      <c r="E119" s="6" t="s">
        <v>37</v>
      </c>
      <c r="F119" s="15">
        <f>D119-C119</f>
        <v>3.400462962599704E-2</v>
      </c>
      <c r="G119" s="10"/>
    </row>
    <row r="120" spans="1:7" x14ac:dyDescent="0.25">
      <c r="A120" s="6" t="s">
        <v>4661</v>
      </c>
      <c r="B120" s="6">
        <v>4024</v>
      </c>
      <c r="C120" s="34">
        <v>42526.756388888891</v>
      </c>
      <c r="D120" s="34">
        <v>42526.785069444442</v>
      </c>
      <c r="E120" s="6" t="s">
        <v>25</v>
      </c>
      <c r="F120" s="15">
        <f>D120-C120</f>
        <v>2.8680555551545694E-2</v>
      </c>
      <c r="G120" s="10"/>
    </row>
    <row r="121" spans="1:7" x14ac:dyDescent="0.25">
      <c r="A121" s="6" t="s">
        <v>4662</v>
      </c>
      <c r="B121" s="6">
        <v>4023</v>
      </c>
      <c r="C121" s="34">
        <v>42526.795995370368</v>
      </c>
      <c r="D121" s="34">
        <v>42526.824872685182</v>
      </c>
      <c r="E121" s="6" t="s">
        <v>25</v>
      </c>
      <c r="F121" s="15">
        <f>D121-C121</f>
        <v>2.8877314813144039E-2</v>
      </c>
      <c r="G121" s="10"/>
    </row>
    <row r="122" spans="1:7" x14ac:dyDescent="0.25">
      <c r="A122" s="6" t="s">
        <v>4663</v>
      </c>
      <c r="B122" s="6">
        <v>4009</v>
      </c>
      <c r="C122" s="34">
        <v>42526.767511574071</v>
      </c>
      <c r="D122" s="34">
        <v>42526.796215277776</v>
      </c>
      <c r="E122" s="6" t="s">
        <v>631</v>
      </c>
      <c r="F122" s="15">
        <f>D122-C122</f>
        <v>2.8703703705104999E-2</v>
      </c>
      <c r="G122" s="10"/>
    </row>
    <row r="123" spans="1:7" x14ac:dyDescent="0.25">
      <c r="A123" s="6" t="s">
        <v>4664</v>
      </c>
      <c r="B123" s="6">
        <v>4010</v>
      </c>
      <c r="C123" s="34">
        <v>42526.799560185187</v>
      </c>
      <c r="D123" s="34">
        <v>42526.836215277777</v>
      </c>
      <c r="E123" s="6" t="s">
        <v>631</v>
      </c>
      <c r="F123" s="15">
        <f>D123-C123</f>
        <v>3.665509259008104E-2</v>
      </c>
      <c r="G123" s="10"/>
    </row>
    <row r="124" spans="1:7" x14ac:dyDescent="0.25">
      <c r="A124" s="6" t="s">
        <v>4665</v>
      </c>
      <c r="B124" s="6">
        <v>4031</v>
      </c>
      <c r="C124" s="34">
        <v>42526.790914351855</v>
      </c>
      <c r="D124" s="34">
        <v>42526.816435185188</v>
      </c>
      <c r="E124" s="6" t="s">
        <v>32</v>
      </c>
      <c r="F124" s="15">
        <f>D124-C124</f>
        <v>2.5520833332848269E-2</v>
      </c>
      <c r="G124" s="10"/>
    </row>
    <row r="125" spans="1:7" x14ac:dyDescent="0.25">
      <c r="A125" s="6" t="s">
        <v>4666</v>
      </c>
      <c r="B125" s="6">
        <v>4032</v>
      </c>
      <c r="C125" s="34">
        <v>42526.828726851854</v>
      </c>
      <c r="D125" s="34">
        <v>42526.857268518521</v>
      </c>
      <c r="E125" s="6" t="s">
        <v>32</v>
      </c>
      <c r="F125" s="15">
        <f>D125-C125</f>
        <v>2.8541666666569654E-2</v>
      </c>
      <c r="G125" s="10"/>
    </row>
    <row r="126" spans="1:7" x14ac:dyDescent="0.25">
      <c r="A126" s="6" t="s">
        <v>4667</v>
      </c>
      <c r="B126" s="6">
        <v>4027</v>
      </c>
      <c r="C126" s="34">
        <v>42526.811365740738</v>
      </c>
      <c r="D126" s="34">
        <v>42526.84003472222</v>
      </c>
      <c r="E126" s="6" t="s">
        <v>30</v>
      </c>
      <c r="F126" s="15">
        <f>D126-C126</f>
        <v>2.8668981482042E-2</v>
      </c>
      <c r="G126" s="10"/>
    </row>
    <row r="127" spans="1:7" x14ac:dyDescent="0.25">
      <c r="A127" s="6" t="s">
        <v>4668</v>
      </c>
      <c r="B127" s="6">
        <v>4028</v>
      </c>
      <c r="C127" s="34">
        <v>42526.847685185188</v>
      </c>
      <c r="D127" s="34">
        <v>42526.882986111108</v>
      </c>
      <c r="E127" s="6" t="s">
        <v>30</v>
      </c>
      <c r="F127" s="15">
        <f>D127-C127</f>
        <v>3.5300925919727888E-2</v>
      </c>
      <c r="G127" s="10"/>
    </row>
    <row r="128" spans="1:7" x14ac:dyDescent="0.25">
      <c r="A128" s="6" t="s">
        <v>4669</v>
      </c>
      <c r="B128" s="6">
        <v>4024</v>
      </c>
      <c r="C128" s="34">
        <v>42526.829872685186</v>
      </c>
      <c r="D128" s="34">
        <v>42526.837395833332</v>
      </c>
      <c r="E128" s="6" t="s">
        <v>25</v>
      </c>
      <c r="F128" s="15">
        <f>D128-C128</f>
        <v>7.5231481459923089E-3</v>
      </c>
      <c r="G128" s="10"/>
    </row>
    <row r="129" spans="1:7" x14ac:dyDescent="0.25">
      <c r="A129" s="6" t="s">
        <v>4670</v>
      </c>
      <c r="B129" s="6">
        <v>4023</v>
      </c>
      <c r="C129" s="34">
        <v>42526.860625000001</v>
      </c>
      <c r="D129" s="34">
        <v>42526.898634259262</v>
      </c>
      <c r="E129" s="6" t="s">
        <v>25</v>
      </c>
      <c r="F129" s="15">
        <f>D129-C129</f>
        <v>3.8009259260434192E-2</v>
      </c>
      <c r="G129" s="10"/>
    </row>
    <row r="130" spans="1:7" x14ac:dyDescent="0.25">
      <c r="A130" s="6" t="s">
        <v>4671</v>
      </c>
      <c r="B130" s="6">
        <v>4009</v>
      </c>
      <c r="C130" s="34">
        <v>42526.845810185187</v>
      </c>
      <c r="D130" s="34">
        <v>42526.88008101852</v>
      </c>
      <c r="E130" s="6" t="s">
        <v>631</v>
      </c>
      <c r="F130" s="15">
        <f>D130-C130</f>
        <v>3.4270833333721384E-2</v>
      </c>
      <c r="G130" s="10"/>
    </row>
    <row r="131" spans="1:7" x14ac:dyDescent="0.25">
      <c r="A131" s="6" t="s">
        <v>4672</v>
      </c>
      <c r="B131" s="6">
        <v>4010</v>
      </c>
      <c r="C131" s="34">
        <v>42526.88386574074</v>
      </c>
      <c r="D131" s="34">
        <v>42526.920277777775</v>
      </c>
      <c r="E131" s="6" t="s">
        <v>631</v>
      </c>
      <c r="F131" s="15">
        <f>D131-C131</f>
        <v>3.6412037035916001E-2</v>
      </c>
      <c r="G131" s="10"/>
    </row>
    <row r="132" spans="1:7" x14ac:dyDescent="0.25">
      <c r="A132" s="6" t="s">
        <v>4673</v>
      </c>
      <c r="B132" s="6">
        <v>4031</v>
      </c>
      <c r="C132" s="34">
        <v>42526.871747685182</v>
      </c>
      <c r="D132" s="34">
        <v>42526.899687500001</v>
      </c>
      <c r="E132" s="6" t="s">
        <v>32</v>
      </c>
      <c r="F132" s="15">
        <f>D132-C132</f>
        <v>2.7939814819546882E-2</v>
      </c>
      <c r="G132" s="10"/>
    </row>
    <row r="133" spans="1:7" x14ac:dyDescent="0.25">
      <c r="A133" s="6" t="s">
        <v>4674</v>
      </c>
      <c r="B133" s="6">
        <v>4032</v>
      </c>
      <c r="C133" s="34">
        <v>42526.911944444444</v>
      </c>
      <c r="D133" s="34">
        <v>42526.94295138889</v>
      </c>
      <c r="E133" s="6" t="s">
        <v>32</v>
      </c>
      <c r="F133" s="15">
        <f>D133-C133</f>
        <v>3.1006944445834961E-2</v>
      </c>
      <c r="G133" s="10"/>
    </row>
    <row r="134" spans="1:7" x14ac:dyDescent="0.25">
      <c r="A134" s="6" t="s">
        <v>4675</v>
      </c>
      <c r="B134" s="6">
        <v>4027</v>
      </c>
      <c r="C134" s="34">
        <v>42526.886365740742</v>
      </c>
      <c r="D134" s="34">
        <v>42526.923738425925</v>
      </c>
      <c r="E134" s="6" t="s">
        <v>30</v>
      </c>
      <c r="F134" s="15">
        <f>D134-C134</f>
        <v>3.7372685183072463E-2</v>
      </c>
      <c r="G134" s="10"/>
    </row>
    <row r="135" spans="1:7" x14ac:dyDescent="0.25">
      <c r="A135" s="6" t="s">
        <v>4676</v>
      </c>
      <c r="B135" s="6">
        <v>4028</v>
      </c>
      <c r="C135" s="34">
        <v>42526.926168981481</v>
      </c>
      <c r="D135" s="34">
        <v>42526.963946759257</v>
      </c>
      <c r="E135" s="6" t="s">
        <v>30</v>
      </c>
      <c r="F135" s="15">
        <f>D135-C135</f>
        <v>3.7777777775772847E-2</v>
      </c>
      <c r="G135" s="10"/>
    </row>
    <row r="136" spans="1:7" x14ac:dyDescent="0.25">
      <c r="A136" s="6" t="s">
        <v>4677</v>
      </c>
      <c r="B136" s="6">
        <v>4024</v>
      </c>
      <c r="C136" s="34">
        <v>42526.902662037035</v>
      </c>
      <c r="D136" s="34">
        <v>42526.941446759258</v>
      </c>
      <c r="E136" s="6" t="s">
        <v>25</v>
      </c>
      <c r="F136" s="15">
        <f>D136-C136</f>
        <v>3.8784722222771961E-2</v>
      </c>
      <c r="G136" s="10"/>
    </row>
    <row r="137" spans="1:7" x14ac:dyDescent="0.25">
      <c r="A137" s="6" t="s">
        <v>4678</v>
      </c>
      <c r="B137" s="6">
        <v>4023</v>
      </c>
      <c r="C137" s="34">
        <v>42526.944201388891</v>
      </c>
      <c r="D137" s="34">
        <v>42526.981365740743</v>
      </c>
      <c r="E137" s="6" t="s">
        <v>25</v>
      </c>
      <c r="F137" s="15">
        <f>D137-C137</f>
        <v>3.7164351851970423E-2</v>
      </c>
      <c r="G137" s="10"/>
    </row>
    <row r="138" spans="1:7" x14ac:dyDescent="0.25">
      <c r="A138" s="6" t="s">
        <v>4679</v>
      </c>
      <c r="B138" s="6">
        <v>4009</v>
      </c>
      <c r="C138" s="34">
        <v>42526.932303240741</v>
      </c>
      <c r="D138" s="34">
        <v>42526.963194444441</v>
      </c>
      <c r="E138" s="6" t="s">
        <v>631</v>
      </c>
      <c r="F138" s="15">
        <f>D138-C138</f>
        <v>3.089120369986631E-2</v>
      </c>
      <c r="G138" s="10"/>
    </row>
    <row r="139" spans="1:7" x14ac:dyDescent="0.25">
      <c r="A139" s="6" t="s">
        <v>4680</v>
      </c>
      <c r="B139" s="6">
        <v>4010</v>
      </c>
      <c r="C139" s="34">
        <v>42526.97384259259</v>
      </c>
      <c r="D139" s="34">
        <v>42527.003865740742</v>
      </c>
      <c r="E139" s="6" t="s">
        <v>631</v>
      </c>
      <c r="F139" s="15">
        <f>D139-C139</f>
        <v>3.0023148152395152E-2</v>
      </c>
      <c r="G139" s="10"/>
    </row>
    <row r="140" spans="1:7" x14ac:dyDescent="0.25">
      <c r="A140" s="6" t="s">
        <v>4681</v>
      </c>
      <c r="B140" s="6">
        <v>4031</v>
      </c>
      <c r="C140" s="34">
        <v>42526.957002314812</v>
      </c>
      <c r="D140" s="34">
        <v>42526.983148148145</v>
      </c>
      <c r="E140" s="6" t="s">
        <v>32</v>
      </c>
      <c r="F140" s="15">
        <f>D140-C140</f>
        <v>2.6145833333430346E-2</v>
      </c>
      <c r="G140" s="10"/>
    </row>
    <row r="141" spans="1:7" x14ac:dyDescent="0.25">
      <c r="A141" s="6" t="s">
        <v>4683</v>
      </c>
      <c r="B141" s="6">
        <v>4027</v>
      </c>
      <c r="C141" s="34">
        <v>42526.969189814816</v>
      </c>
      <c r="D141" s="34">
        <v>42527.006689814814</v>
      </c>
      <c r="E141" s="6" t="s">
        <v>30</v>
      </c>
      <c r="F141" s="15">
        <f>D141-C141</f>
        <v>3.7499999998544808E-2</v>
      </c>
      <c r="G141" s="10"/>
    </row>
    <row r="142" spans="1:7" x14ac:dyDescent="0.25">
      <c r="A142" s="6" t="s">
        <v>4684</v>
      </c>
      <c r="B142" s="6">
        <v>4028</v>
      </c>
      <c r="C142" s="34">
        <v>42527.010312500002</v>
      </c>
      <c r="D142" s="34">
        <v>42527.054988425924</v>
      </c>
      <c r="E142" s="15" t="s">
        <v>30</v>
      </c>
      <c r="F142" s="15">
        <f>D142-C142</f>
        <v>4.4675925921183079E-2</v>
      </c>
      <c r="G142" s="10"/>
    </row>
    <row r="143" spans="1:7" x14ac:dyDescent="0.25">
      <c r="A143" s="6" t="s">
        <v>4685</v>
      </c>
      <c r="B143" s="6">
        <v>4024</v>
      </c>
      <c r="C143" s="34">
        <v>42526.984363425923</v>
      </c>
      <c r="D143" s="34">
        <v>42527.027141203704</v>
      </c>
      <c r="E143" s="15" t="s">
        <v>25</v>
      </c>
      <c r="F143" s="15">
        <f>D143-C143</f>
        <v>4.277777778042946E-2</v>
      </c>
      <c r="G143" s="10"/>
    </row>
    <row r="144" spans="1:7" x14ac:dyDescent="0.25">
      <c r="A144" s="6" t="s">
        <v>4686</v>
      </c>
      <c r="B144" s="6">
        <v>4023</v>
      </c>
      <c r="C144" s="34">
        <v>42527.029791666668</v>
      </c>
      <c r="D144" s="34">
        <v>42527.070486111108</v>
      </c>
      <c r="E144" s="15" t="s">
        <v>25</v>
      </c>
      <c r="F144" s="15">
        <f>D144-C144</f>
        <v>4.0694444440305233E-2</v>
      </c>
      <c r="G144" s="10"/>
    </row>
    <row r="145" spans="1:7" x14ac:dyDescent="0.25">
      <c r="A145" s="6" t="s">
        <v>4687</v>
      </c>
      <c r="B145" s="6">
        <v>4009</v>
      </c>
      <c r="C145" s="34">
        <v>42527.013784722221</v>
      </c>
      <c r="D145" s="34">
        <v>42527.049513888887</v>
      </c>
      <c r="E145" s="15" t="s">
        <v>631</v>
      </c>
      <c r="F145" s="15">
        <f>D145-C145</f>
        <v>3.5729166665987577E-2</v>
      </c>
      <c r="G145" s="10"/>
    </row>
    <row r="146" spans="1:7" x14ac:dyDescent="0.25">
      <c r="A146" s="6" t="s">
        <v>4688</v>
      </c>
      <c r="B146" s="6">
        <v>4010</v>
      </c>
      <c r="C146" s="34">
        <v>42527.056770833333</v>
      </c>
      <c r="D146" s="34">
        <v>42527.087002314816</v>
      </c>
      <c r="E146" s="15" t="s">
        <v>631</v>
      </c>
      <c r="F146" s="15">
        <f>D146-C146</f>
        <v>3.0231481483497191E-2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1 E142:E145 E146:F146 F3:F146">
    <cfRule type="expression" dxfId="367" priority="18">
      <formula>#REF!&gt;#REF!</formula>
    </cfRule>
    <cfRule type="expression" dxfId="366" priority="19">
      <formula>#REF!&gt;0</formula>
    </cfRule>
    <cfRule type="expression" dxfId="365" priority="20">
      <formula>#REF!&gt;0</formula>
    </cfRule>
  </conditionalFormatting>
  <conditionalFormatting sqref="A147:G211 E142:E145 E146:F146 F3:F146">
    <cfRule type="expression" dxfId="364" priority="17">
      <formula>NOT(ISBLANK($G3))</formula>
    </cfRule>
  </conditionalFormatting>
  <conditionalFormatting sqref="A147:B211">
    <cfRule type="expression" dxfId="363" priority="21">
      <formula>$P158&gt;0</formula>
    </cfRule>
    <cfRule type="expression" dxfId="362" priority="22">
      <formula>$O158&gt;0</formula>
    </cfRule>
  </conditionalFormatting>
  <conditionalFormatting sqref="E3:E141 A3:D146 G3:G146">
    <cfRule type="expression" dxfId="361" priority="15">
      <formula>$P3&gt;0</formula>
    </cfRule>
    <cfRule type="expression" dxfId="360" priority="16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D67BCF24-5AF0-4910-B13B-1797F89EB976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A147:B211</xm:sqref>
        </x14:conditionalFormatting>
        <x14:conditionalFormatting xmlns:xm="http://schemas.microsoft.com/office/excel/2006/main">
          <x14:cfRule type="expression" priority="14" id="{AF34E681-9B10-43BB-9621-C26A390493E5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0" id="{027E6C41-21CF-4D7C-A4DC-596808E9CD5C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4"/>
  <sheetViews>
    <sheetView zoomScaleNormal="100" workbookViewId="0">
      <selection activeCell="G19" sqref="G1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0" t="str">
        <f>"Eagle P3 System Performance - "&amp;TEXT(J3,"YYYY-MM-DD")</f>
        <v>Eagle P3 System Performance - 2016-06-04</v>
      </c>
      <c r="B1" s="120"/>
      <c r="C1" s="120"/>
      <c r="D1" s="120"/>
      <c r="E1" s="120"/>
      <c r="F1" s="12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4401</v>
      </c>
      <c r="B3" s="13">
        <v>4039</v>
      </c>
      <c r="C3" s="42">
        <v>42525.191666666666</v>
      </c>
      <c r="D3" s="42">
        <v>42525.195694444446</v>
      </c>
      <c r="E3" s="13" t="s">
        <v>37</v>
      </c>
      <c r="F3" s="16">
        <f>D3-C3</f>
        <v>4.0277777807204984E-3</v>
      </c>
      <c r="G3" s="14" t="s">
        <v>785</v>
      </c>
      <c r="J3" s="20">
        <v>42525</v>
      </c>
      <c r="K3" s="21"/>
      <c r="L3" s="121" t="s">
        <v>3</v>
      </c>
      <c r="M3" s="121"/>
      <c r="N3" s="122"/>
    </row>
    <row r="4" spans="1:65" s="2" customFormat="1" ht="15.75" thickBot="1" x14ac:dyDescent="0.3">
      <c r="A4" s="13" t="s">
        <v>4436</v>
      </c>
      <c r="B4" s="13">
        <v>4016</v>
      </c>
      <c r="C4" s="42">
        <v>42525.352916666663</v>
      </c>
      <c r="D4" s="42">
        <v>42525.354259259257</v>
      </c>
      <c r="E4" s="13" t="s">
        <v>31</v>
      </c>
      <c r="F4" s="16">
        <f>D4-C4</f>
        <v>1.3425925935734995E-3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4438</v>
      </c>
      <c r="B5" s="13">
        <v>4007</v>
      </c>
      <c r="C5" s="42">
        <v>42525.385000000002</v>
      </c>
      <c r="D5" s="42">
        <v>42525.396203703705</v>
      </c>
      <c r="E5" s="13" t="s">
        <v>23</v>
      </c>
      <c r="F5" s="16">
        <f>D5-C5</f>
        <v>1.1203703703358769E-2</v>
      </c>
      <c r="G5" s="14" t="s">
        <v>785</v>
      </c>
      <c r="J5" s="22" t="s">
        <v>7</v>
      </c>
      <c r="K5" s="24">
        <f>COUNTA(F3:F978)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4455</v>
      </c>
      <c r="B6" s="13">
        <v>4010</v>
      </c>
      <c r="C6" s="42">
        <v>42525.486435185187</v>
      </c>
      <c r="D6" s="42">
        <v>42525.503495370373</v>
      </c>
      <c r="E6" s="13" t="s">
        <v>631</v>
      </c>
      <c r="F6" s="16">
        <f>D6-C6</f>
        <v>1.7060185185982846E-2</v>
      </c>
      <c r="G6" s="14" t="s">
        <v>785</v>
      </c>
      <c r="J6" s="22" t="s">
        <v>15</v>
      </c>
      <c r="K6" s="24">
        <f>K5-K8</f>
        <v>136</v>
      </c>
      <c r="L6" s="25">
        <v>44.619362745562448</v>
      </c>
      <c r="M6" s="25">
        <v>37.183333329157904</v>
      </c>
      <c r="N6" s="25">
        <v>63.200000000651926</v>
      </c>
    </row>
    <row r="7" spans="1:65" s="2" customFormat="1" x14ac:dyDescent="0.25">
      <c r="A7" s="13" t="s">
        <v>4461</v>
      </c>
      <c r="B7" s="13">
        <v>4043</v>
      </c>
      <c r="C7" s="42">
        <v>42525.513981481483</v>
      </c>
      <c r="D7" s="42">
        <v>42525.5158912037</v>
      </c>
      <c r="E7" s="13" t="s">
        <v>24</v>
      </c>
      <c r="F7" s="16">
        <f>D7-C7</f>
        <v>1.9097222175332718E-3</v>
      </c>
      <c r="G7" s="14" t="s">
        <v>785</v>
      </c>
      <c r="J7" s="22" t="s">
        <v>9</v>
      </c>
      <c r="K7" s="29">
        <f>K6/K5</f>
        <v>0.93150684931506844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4462</v>
      </c>
      <c r="B8" s="13">
        <v>4020</v>
      </c>
      <c r="C8" s="42">
        <v>42525.488541666666</v>
      </c>
      <c r="D8" s="42">
        <v>42525.489768518521</v>
      </c>
      <c r="E8" s="13" t="s">
        <v>29</v>
      </c>
      <c r="F8" s="16">
        <f>D8-C8</f>
        <v>1.2268518548808061E-3</v>
      </c>
      <c r="G8" s="14" t="s">
        <v>785</v>
      </c>
      <c r="J8" s="22" t="s">
        <v>16</v>
      </c>
      <c r="K8" s="24">
        <f>COUNTA(G3:G978)</f>
        <v>10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4481</v>
      </c>
      <c r="B9" s="13">
        <v>4008</v>
      </c>
      <c r="C9" s="42">
        <v>42525.621215277781</v>
      </c>
      <c r="D9" s="42">
        <v>42525.622488425928</v>
      </c>
      <c r="E9" s="13" t="s">
        <v>23</v>
      </c>
      <c r="F9" s="16">
        <f>D9-C9</f>
        <v>1.2731481474475004E-3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4497</v>
      </c>
      <c r="B10" s="13">
        <v>4015</v>
      </c>
      <c r="C10" s="42">
        <v>42525.69939814815</v>
      </c>
      <c r="D10" s="42">
        <v>42525.701099537036</v>
      </c>
      <c r="E10" s="13" t="s">
        <v>31</v>
      </c>
      <c r="F10" s="16">
        <f>D10-C10</f>
        <v>1.7013888864312321E-3</v>
      </c>
      <c r="G10" s="14" t="s">
        <v>785</v>
      </c>
    </row>
    <row r="11" spans="1:65" s="2" customFormat="1" x14ac:dyDescent="0.25">
      <c r="A11" s="13" t="s">
        <v>4525</v>
      </c>
      <c r="B11" s="13">
        <v>4043</v>
      </c>
      <c r="C11" s="42">
        <v>42525.890208333331</v>
      </c>
      <c r="D11" s="42">
        <v>42525.891516203701</v>
      </c>
      <c r="E11" s="13" t="s">
        <v>24</v>
      </c>
      <c r="F11" s="16">
        <f>D11-C11</f>
        <v>1.3078703705104999E-3</v>
      </c>
      <c r="G11" s="14" t="s">
        <v>785</v>
      </c>
    </row>
    <row r="12" spans="1:65" s="2" customFormat="1" x14ac:dyDescent="0.25">
      <c r="A12" s="13" t="s">
        <v>4420</v>
      </c>
      <c r="B12" s="13">
        <v>4020</v>
      </c>
      <c r="C12" s="42">
        <v>42525.289375</v>
      </c>
      <c r="D12" s="42">
        <v>42525.299756944441</v>
      </c>
      <c r="E12" s="13" t="s">
        <v>29</v>
      </c>
      <c r="F12" s="16">
        <f>D12-C12</f>
        <v>1.0381944441178348E-2</v>
      </c>
      <c r="G12" s="14" t="s">
        <v>4544</v>
      </c>
    </row>
    <row r="13" spans="1:65" s="2" customFormat="1" x14ac:dyDescent="0.25">
      <c r="A13" s="6" t="s">
        <v>4398</v>
      </c>
      <c r="B13" s="6">
        <v>4016</v>
      </c>
      <c r="C13" s="34">
        <v>42525.129641203705</v>
      </c>
      <c r="D13" s="34">
        <v>42525.163263888891</v>
      </c>
      <c r="E13" s="6" t="s">
        <v>31</v>
      </c>
      <c r="F13" s="15">
        <f>D13-C13</f>
        <v>3.3622685186855961E-2</v>
      </c>
      <c r="G13" s="10"/>
    </row>
    <row r="14" spans="1:65" s="2" customFormat="1" x14ac:dyDescent="0.25">
      <c r="A14" s="6" t="s">
        <v>4399</v>
      </c>
      <c r="B14" s="6">
        <v>4008</v>
      </c>
      <c r="C14" s="34">
        <v>42525.171516203707</v>
      </c>
      <c r="D14" s="34">
        <v>42525.203668981485</v>
      </c>
      <c r="E14" s="6" t="s">
        <v>23</v>
      </c>
      <c r="F14" s="15">
        <f>D14-C14</f>
        <v>3.2152777777810115E-2</v>
      </c>
      <c r="G14" s="10"/>
    </row>
    <row r="15" spans="1:65" s="2" customFormat="1" x14ac:dyDescent="0.25">
      <c r="A15" s="6" t="s">
        <v>4400</v>
      </c>
      <c r="B15" s="6">
        <v>4009</v>
      </c>
      <c r="C15" s="34">
        <v>42525.154016203705</v>
      </c>
      <c r="D15" s="34">
        <v>42525.183217592596</v>
      </c>
      <c r="E15" s="6" t="s">
        <v>631</v>
      </c>
      <c r="F15" s="15">
        <f>D15-C15</f>
        <v>2.920138889021473E-2</v>
      </c>
      <c r="G15" s="10"/>
    </row>
    <row r="16" spans="1:65" s="2" customFormat="1" x14ac:dyDescent="0.25">
      <c r="A16" s="6" t="s">
        <v>4402</v>
      </c>
      <c r="B16" s="6">
        <v>4002</v>
      </c>
      <c r="C16" s="34">
        <v>42525.173298611109</v>
      </c>
      <c r="D16" s="34">
        <v>42525.202013888891</v>
      </c>
      <c r="E16" s="6" t="s">
        <v>197</v>
      </c>
      <c r="F16" s="15">
        <f>D16-C16</f>
        <v>2.8715277781884652E-2</v>
      </c>
      <c r="G16" s="10"/>
    </row>
    <row r="17" spans="1:7" s="2" customFormat="1" x14ac:dyDescent="0.25">
      <c r="A17" s="6" t="s">
        <v>4403</v>
      </c>
      <c r="B17" s="6">
        <v>4032</v>
      </c>
      <c r="C17" s="34">
        <v>42525.212997685187</v>
      </c>
      <c r="D17" s="34">
        <v>42525.244317129633</v>
      </c>
      <c r="E17" s="6" t="s">
        <v>32</v>
      </c>
      <c r="F17" s="15">
        <f>D17-C17</f>
        <v>3.1319444446125999E-2</v>
      </c>
      <c r="G17" s="10"/>
    </row>
    <row r="18" spans="1:7" s="2" customFormat="1" x14ac:dyDescent="0.25">
      <c r="A18" s="6" t="s">
        <v>4404</v>
      </c>
      <c r="B18" s="6">
        <v>4044</v>
      </c>
      <c r="C18" s="34">
        <v>42525.18304398148</v>
      </c>
      <c r="D18" s="34">
        <v>42525.214247685188</v>
      </c>
      <c r="E18" s="6" t="s">
        <v>24</v>
      </c>
      <c r="F18" s="15">
        <f>D18-C18</f>
        <v>3.1203703707433306E-2</v>
      </c>
      <c r="G18" s="10"/>
    </row>
    <row r="19" spans="1:7" s="2" customFormat="1" x14ac:dyDescent="0.25">
      <c r="A19" s="6" t="s">
        <v>4405</v>
      </c>
      <c r="B19" s="6">
        <v>4043</v>
      </c>
      <c r="C19" s="34">
        <v>42525.222893518519</v>
      </c>
      <c r="D19" s="34">
        <v>42525.253993055558</v>
      </c>
      <c r="E19" s="6" t="s">
        <v>24</v>
      </c>
      <c r="F19" s="15">
        <f>D19-C19</f>
        <v>3.1099537038244307E-2</v>
      </c>
      <c r="G19" s="10"/>
    </row>
    <row r="20" spans="1:7" s="2" customFormat="1" x14ac:dyDescent="0.25">
      <c r="A20" s="6" t="s">
        <v>4406</v>
      </c>
      <c r="B20" s="6">
        <v>4020</v>
      </c>
      <c r="C20" s="34">
        <v>42525.195474537039</v>
      </c>
      <c r="D20" s="34">
        <v>42525.223287037035</v>
      </c>
      <c r="E20" s="6" t="s">
        <v>29</v>
      </c>
      <c r="F20" s="15">
        <f>D20-C20</f>
        <v>2.7812499996798579E-2</v>
      </c>
      <c r="G20" s="10"/>
    </row>
    <row r="21" spans="1:7" s="2" customFormat="1" x14ac:dyDescent="0.25">
      <c r="A21" s="6" t="s">
        <v>4407</v>
      </c>
      <c r="B21" s="6">
        <v>4019</v>
      </c>
      <c r="C21" s="34">
        <v>42525.235405092593</v>
      </c>
      <c r="D21" s="34">
        <v>42525.265266203707</v>
      </c>
      <c r="E21" s="6" t="s">
        <v>29</v>
      </c>
      <c r="F21" s="15">
        <f>D21-C21</f>
        <v>2.9861111113859806E-2</v>
      </c>
      <c r="G21" s="10"/>
    </row>
    <row r="22" spans="1:7" s="2" customFormat="1" x14ac:dyDescent="0.25">
      <c r="A22" s="6" t="s">
        <v>4408</v>
      </c>
      <c r="B22" s="6">
        <v>4016</v>
      </c>
      <c r="C22" s="34">
        <v>42525.209768518522</v>
      </c>
      <c r="D22" s="34">
        <v>42525.240682870368</v>
      </c>
      <c r="E22" s="6" t="s">
        <v>31</v>
      </c>
      <c r="F22" s="15">
        <f>D22-C22</f>
        <v>3.0914351846149657E-2</v>
      </c>
      <c r="G22" s="10"/>
    </row>
    <row r="23" spans="1:7" s="2" customFormat="1" x14ac:dyDescent="0.25">
      <c r="A23" s="6" t="s">
        <v>4409</v>
      </c>
      <c r="B23" s="6">
        <v>4015</v>
      </c>
      <c r="C23" s="34">
        <v>42525.245081018518</v>
      </c>
      <c r="D23" s="34">
        <v>42525.275219907409</v>
      </c>
      <c r="E23" s="6" t="s">
        <v>31</v>
      </c>
      <c r="F23" s="15">
        <f>D23-C23</f>
        <v>3.0138888891087845E-2</v>
      </c>
      <c r="G23" s="10"/>
    </row>
    <row r="24" spans="1:7" s="2" customFormat="1" x14ac:dyDescent="0.25">
      <c r="A24" s="6" t="s">
        <v>4410</v>
      </c>
      <c r="B24" s="6">
        <v>4007</v>
      </c>
      <c r="C24" s="34">
        <v>42525.208645833336</v>
      </c>
      <c r="D24" s="34">
        <v>42525.246516203704</v>
      </c>
      <c r="E24" s="6" t="s">
        <v>23</v>
      </c>
      <c r="F24" s="15">
        <f>D24-C24</f>
        <v>3.7870370368182193E-2</v>
      </c>
      <c r="G24" s="10"/>
    </row>
    <row r="25" spans="1:7" s="2" customFormat="1" x14ac:dyDescent="0.25">
      <c r="A25" s="6" t="s">
        <v>4411</v>
      </c>
      <c r="B25" s="6">
        <v>4008</v>
      </c>
      <c r="C25" s="34">
        <v>42525.254155092596</v>
      </c>
      <c r="D25" s="34">
        <v>42525.289317129631</v>
      </c>
      <c r="E25" s="6" t="s">
        <v>23</v>
      </c>
      <c r="F25" s="15">
        <f>D25-C25</f>
        <v>3.5162037034751847E-2</v>
      </c>
      <c r="G25" s="10"/>
    </row>
    <row r="26" spans="1:7" s="2" customFormat="1" x14ac:dyDescent="0.25">
      <c r="A26" s="6" t="s">
        <v>4412</v>
      </c>
      <c r="B26" s="6">
        <v>4009</v>
      </c>
      <c r="C26" s="34">
        <v>42525.229247685187</v>
      </c>
      <c r="D26" s="34">
        <v>42525.255740740744</v>
      </c>
      <c r="E26" s="6" t="s">
        <v>631</v>
      </c>
      <c r="F26" s="15">
        <f>D26-C26</f>
        <v>2.6493055556784384E-2</v>
      </c>
      <c r="G26" s="10"/>
    </row>
    <row r="27" spans="1:7" s="2" customFormat="1" x14ac:dyDescent="0.25">
      <c r="A27" s="6" t="s">
        <v>4413</v>
      </c>
      <c r="B27" s="6">
        <v>4010</v>
      </c>
      <c r="C27" s="34">
        <v>42525.266689814816</v>
      </c>
      <c r="D27" s="34">
        <v>42525.296238425923</v>
      </c>
      <c r="E27" s="6" t="s">
        <v>631</v>
      </c>
      <c r="F27" s="15">
        <f>D27-C27</f>
        <v>2.954861110629281E-2</v>
      </c>
      <c r="G27" s="10"/>
    </row>
    <row r="28" spans="1:7" s="2" customFormat="1" x14ac:dyDescent="0.25">
      <c r="A28" s="6" t="s">
        <v>4414</v>
      </c>
      <c r="B28" s="6">
        <v>4040</v>
      </c>
      <c r="C28" s="34">
        <v>42525.232349537036</v>
      </c>
      <c r="D28" s="34">
        <v>42525.265682870369</v>
      </c>
      <c r="E28" s="6" t="s">
        <v>37</v>
      </c>
      <c r="F28" s="15">
        <f>D28-C28</f>
        <v>3.3333333332848269E-2</v>
      </c>
      <c r="G28" s="10"/>
    </row>
    <row r="29" spans="1:7" s="2" customFormat="1" x14ac:dyDescent="0.25">
      <c r="A29" s="6" t="s">
        <v>4415</v>
      </c>
      <c r="B29" s="6">
        <v>4039</v>
      </c>
      <c r="C29" s="34">
        <v>42525.279097222221</v>
      </c>
      <c r="D29" s="34">
        <v>42525.30809027778</v>
      </c>
      <c r="E29" s="6" t="s">
        <v>37</v>
      </c>
      <c r="F29" s="15">
        <f>D29-C29</f>
        <v>2.899305555911269E-2</v>
      </c>
      <c r="G29" s="10"/>
    </row>
    <row r="30" spans="1:7" s="2" customFormat="1" x14ac:dyDescent="0.25">
      <c r="A30" s="6" t="s">
        <v>4416</v>
      </c>
      <c r="B30" s="6">
        <v>4002</v>
      </c>
      <c r="C30" s="34">
        <v>42525.249710648146</v>
      </c>
      <c r="D30" s="34">
        <v>42525.276562500003</v>
      </c>
      <c r="E30" s="6" t="s">
        <v>197</v>
      </c>
      <c r="F30" s="15">
        <f>D30-C30</f>
        <v>2.6851851856918074E-2</v>
      </c>
      <c r="G30" s="10"/>
    </row>
    <row r="31" spans="1:7" s="2" customFormat="1" x14ac:dyDescent="0.25">
      <c r="A31" s="6" t="s">
        <v>4417</v>
      </c>
      <c r="B31" s="6">
        <v>4001</v>
      </c>
      <c r="C31" s="34">
        <v>42525.284745370373</v>
      </c>
      <c r="D31" s="34">
        <v>42525.318032407406</v>
      </c>
      <c r="E31" s="6" t="s">
        <v>197</v>
      </c>
      <c r="F31" s="15">
        <f>D31-C31</f>
        <v>3.3287037033005618E-2</v>
      </c>
      <c r="G31" s="10"/>
    </row>
    <row r="32" spans="1:7" s="2" customFormat="1" x14ac:dyDescent="0.25">
      <c r="A32" s="6" t="s">
        <v>4418</v>
      </c>
      <c r="B32" s="6">
        <v>4044</v>
      </c>
      <c r="C32" s="34">
        <v>42525.258692129632</v>
      </c>
      <c r="D32" s="34">
        <v>42525.284513888888</v>
      </c>
      <c r="E32" s="6" t="s">
        <v>24</v>
      </c>
      <c r="F32" s="15">
        <f>D32-C32</f>
        <v>2.5821759256359655E-2</v>
      </c>
      <c r="G32" s="10"/>
    </row>
    <row r="33" spans="1:7" s="2" customFormat="1" x14ac:dyDescent="0.25">
      <c r="A33" s="6" t="s">
        <v>4419</v>
      </c>
      <c r="B33" s="6">
        <v>4043</v>
      </c>
      <c r="C33" s="34">
        <v>42525.300486111111</v>
      </c>
      <c r="D33" s="34">
        <v>42525.327384259261</v>
      </c>
      <c r="E33" s="6" t="s">
        <v>24</v>
      </c>
      <c r="F33" s="15">
        <f>D33-C33</f>
        <v>2.6898148149484769E-2</v>
      </c>
      <c r="G33" s="10"/>
    </row>
    <row r="34" spans="1:7" s="2" customFormat="1" x14ac:dyDescent="0.25">
      <c r="A34" s="6" t="s">
        <v>4421</v>
      </c>
      <c r="B34" s="6">
        <v>4019</v>
      </c>
      <c r="C34" s="34">
        <v>42525.309837962966</v>
      </c>
      <c r="D34" s="34">
        <v>42525.339895833335</v>
      </c>
      <c r="E34" s="6" t="s">
        <v>29</v>
      </c>
      <c r="F34" s="15">
        <f>D34-C34</f>
        <v>3.0057870368182193E-2</v>
      </c>
      <c r="G34" s="10"/>
    </row>
    <row r="35" spans="1:7" s="2" customFormat="1" x14ac:dyDescent="0.25">
      <c r="A35" s="6" t="s">
        <v>4422</v>
      </c>
      <c r="B35" s="6">
        <v>4016</v>
      </c>
      <c r="C35" s="34">
        <v>42525.278449074074</v>
      </c>
      <c r="D35" s="34">
        <v>42525.307303240741</v>
      </c>
      <c r="E35" s="6" t="s">
        <v>31</v>
      </c>
      <c r="F35" s="15">
        <f>D35-C35</f>
        <v>2.8854166666860692E-2</v>
      </c>
      <c r="G35" s="10"/>
    </row>
    <row r="36" spans="1:7" s="2" customFormat="1" x14ac:dyDescent="0.25">
      <c r="A36" s="6" t="s">
        <v>4423</v>
      </c>
      <c r="B36" s="6">
        <v>4015</v>
      </c>
      <c r="C36" s="34">
        <v>42525.317986111113</v>
      </c>
      <c r="D36" s="34">
        <v>42525.350752314815</v>
      </c>
      <c r="E36" s="6" t="s">
        <v>31</v>
      </c>
      <c r="F36" s="15">
        <f>D36-C36</f>
        <v>3.276620370161254E-2</v>
      </c>
      <c r="G36" s="10"/>
    </row>
    <row r="37" spans="1:7" s="2" customFormat="1" x14ac:dyDescent="0.25">
      <c r="A37" s="6" t="s">
        <v>4424</v>
      </c>
      <c r="B37" s="6">
        <v>4007</v>
      </c>
      <c r="C37" s="34">
        <v>42525.291458333333</v>
      </c>
      <c r="D37" s="34">
        <v>42525.318055555559</v>
      </c>
      <c r="E37" s="6" t="s">
        <v>23</v>
      </c>
      <c r="F37" s="15">
        <f>D37-C37</f>
        <v>2.6597222225973383E-2</v>
      </c>
      <c r="G37" s="10"/>
    </row>
    <row r="38" spans="1:7" s="2" customFormat="1" x14ac:dyDescent="0.25">
      <c r="A38" s="6" t="s">
        <v>4425</v>
      </c>
      <c r="B38" s="6">
        <v>4008</v>
      </c>
      <c r="C38" s="34">
        <v>42525.326307870368</v>
      </c>
      <c r="D38" s="34">
        <v>42525.358506944445</v>
      </c>
      <c r="E38" s="6" t="s">
        <v>23</v>
      </c>
      <c r="F38" s="15">
        <f>D38-C38</f>
        <v>3.2199074077652767E-2</v>
      </c>
      <c r="G38" s="10"/>
    </row>
    <row r="39" spans="1:7" s="2" customFormat="1" x14ac:dyDescent="0.25">
      <c r="A39" s="6" t="s">
        <v>4426</v>
      </c>
      <c r="B39" s="6">
        <v>4009</v>
      </c>
      <c r="C39" s="34">
        <v>42525.299976851849</v>
      </c>
      <c r="D39" s="34">
        <v>42525.330312500002</v>
      </c>
      <c r="E39" s="6" t="s">
        <v>631</v>
      </c>
      <c r="F39" s="15">
        <f>D39-C39</f>
        <v>3.033564815268619E-2</v>
      </c>
      <c r="G39" s="10"/>
    </row>
    <row r="40" spans="1:7" s="2" customFormat="1" x14ac:dyDescent="0.25">
      <c r="A40" s="6" t="s">
        <v>4427</v>
      </c>
      <c r="B40" s="6">
        <v>4010</v>
      </c>
      <c r="C40" s="34">
        <v>42525.340925925928</v>
      </c>
      <c r="D40" s="34">
        <v>42525.371388888889</v>
      </c>
      <c r="E40" s="6" t="s">
        <v>631</v>
      </c>
      <c r="F40" s="15">
        <f>D40-C40</f>
        <v>3.0462962960882578E-2</v>
      </c>
      <c r="G40" s="10"/>
    </row>
    <row r="41" spans="1:7" s="2" customFormat="1" x14ac:dyDescent="0.25">
      <c r="A41" s="6" t="s">
        <v>4428</v>
      </c>
      <c r="B41" s="6">
        <v>4040</v>
      </c>
      <c r="C41" s="34">
        <v>42525.311099537037</v>
      </c>
      <c r="D41" s="34">
        <v>42525.338796296295</v>
      </c>
      <c r="E41" s="6" t="s">
        <v>37</v>
      </c>
      <c r="F41" s="15">
        <f>D41-C41</f>
        <v>2.7696759258105885E-2</v>
      </c>
      <c r="G41" s="10"/>
    </row>
    <row r="42" spans="1:7" s="2" customFormat="1" x14ac:dyDescent="0.25">
      <c r="A42" s="6" t="s">
        <v>4429</v>
      </c>
      <c r="B42" s="6">
        <v>4039</v>
      </c>
      <c r="C42" s="34">
        <v>42525.348819444444</v>
      </c>
      <c r="D42" s="34">
        <v>42525.383310185185</v>
      </c>
      <c r="E42" s="6" t="s">
        <v>37</v>
      </c>
      <c r="F42" s="15">
        <f>D42-C42</f>
        <v>3.4490740741603076E-2</v>
      </c>
      <c r="G42" s="10"/>
    </row>
    <row r="43" spans="1:7" s="2" customFormat="1" x14ac:dyDescent="0.25">
      <c r="A43" s="6" t="s">
        <v>4430</v>
      </c>
      <c r="B43" s="6">
        <v>4002</v>
      </c>
      <c r="C43" s="34">
        <v>42525.321284722224</v>
      </c>
      <c r="D43" s="34">
        <v>42525.353506944448</v>
      </c>
      <c r="E43" s="6" t="s">
        <v>197</v>
      </c>
      <c r="F43" s="15">
        <f>D43-C43</f>
        <v>3.2222222223936114E-2</v>
      </c>
      <c r="G43" s="10"/>
    </row>
    <row r="44" spans="1:7" s="2" customFormat="1" x14ac:dyDescent="0.25">
      <c r="A44" s="6" t="s">
        <v>4431</v>
      </c>
      <c r="B44" s="6">
        <v>4001</v>
      </c>
      <c r="C44" s="34">
        <v>42525.361979166664</v>
      </c>
      <c r="D44" s="34">
        <v>42525.394432870373</v>
      </c>
      <c r="E44" s="6" t="s">
        <v>197</v>
      </c>
      <c r="F44" s="15">
        <f>D44-C44</f>
        <v>3.2453703708597459E-2</v>
      </c>
      <c r="G44" s="10"/>
    </row>
    <row r="45" spans="1:7" s="2" customFormat="1" x14ac:dyDescent="0.25">
      <c r="A45" s="6" t="s">
        <v>4432</v>
      </c>
      <c r="B45" s="6">
        <v>4044</v>
      </c>
      <c r="C45" s="34">
        <v>42525.33320601852</v>
      </c>
      <c r="D45" s="34">
        <v>42525.359270833331</v>
      </c>
      <c r="E45" s="6" t="s">
        <v>24</v>
      </c>
      <c r="F45" s="15">
        <f>D45-C45</f>
        <v>2.6064814810524695E-2</v>
      </c>
      <c r="G45" s="10"/>
    </row>
    <row r="46" spans="1:7" s="2" customFormat="1" x14ac:dyDescent="0.25">
      <c r="A46" s="6" t="s">
        <v>4433</v>
      </c>
      <c r="B46" s="6">
        <v>4043</v>
      </c>
      <c r="C46" s="34">
        <v>42525.370694444442</v>
      </c>
      <c r="D46" s="34">
        <v>42525.40289351852</v>
      </c>
      <c r="E46" s="6" t="s">
        <v>24</v>
      </c>
      <c r="F46" s="15">
        <f>D46-C46</f>
        <v>3.2199074077652767E-2</v>
      </c>
      <c r="G46" s="10"/>
    </row>
    <row r="47" spans="1:7" s="2" customFormat="1" x14ac:dyDescent="0.25">
      <c r="A47" s="6" t="s">
        <v>4434</v>
      </c>
      <c r="B47" s="6">
        <v>4020</v>
      </c>
      <c r="C47" s="34">
        <v>42525.342986111114</v>
      </c>
      <c r="D47" s="34">
        <v>42525.369375000002</v>
      </c>
      <c r="E47" s="6" t="s">
        <v>29</v>
      </c>
      <c r="F47" s="15">
        <f>D47-C47</f>
        <v>2.6388888887595385E-2</v>
      </c>
      <c r="G47" s="10"/>
    </row>
    <row r="48" spans="1:7" s="2" customFormat="1" x14ac:dyDescent="0.25">
      <c r="A48" s="6" t="s">
        <v>4435</v>
      </c>
      <c r="B48" s="6">
        <v>4019</v>
      </c>
      <c r="C48" s="34">
        <v>42525.380497685182</v>
      </c>
      <c r="D48" s="34">
        <v>42525.417407407411</v>
      </c>
      <c r="E48" s="6" t="s">
        <v>29</v>
      </c>
      <c r="F48" s="15">
        <f>D48-C48</f>
        <v>3.6909722228301689E-2</v>
      </c>
      <c r="G48" s="10"/>
    </row>
    <row r="49" spans="1:7" s="2" customFormat="1" x14ac:dyDescent="0.25">
      <c r="A49" s="6" t="s">
        <v>4437</v>
      </c>
      <c r="B49" s="6">
        <v>4015</v>
      </c>
      <c r="C49" s="34">
        <v>42525.391979166663</v>
      </c>
      <c r="D49" s="34">
        <v>42525.429155092592</v>
      </c>
      <c r="E49" s="6" t="s">
        <v>31</v>
      </c>
      <c r="F49" s="15">
        <f>D49-C49</f>
        <v>3.7175925928750075E-2</v>
      </c>
      <c r="G49" s="10"/>
    </row>
    <row r="50" spans="1:7" s="2" customFormat="1" x14ac:dyDescent="0.25">
      <c r="A50" s="6" t="s">
        <v>4439</v>
      </c>
      <c r="B50" s="6">
        <v>4008</v>
      </c>
      <c r="C50" s="34">
        <v>42525.401909722219</v>
      </c>
      <c r="D50" s="34">
        <v>42525.439166666663</v>
      </c>
      <c r="E50" s="6" t="s">
        <v>23</v>
      </c>
      <c r="F50" s="15">
        <f>D50-C50</f>
        <v>3.7256944444379769E-2</v>
      </c>
      <c r="G50" s="10"/>
    </row>
    <row r="51" spans="1:7" s="2" customFormat="1" x14ac:dyDescent="0.25">
      <c r="A51" s="6" t="s">
        <v>4440</v>
      </c>
      <c r="B51" s="6">
        <v>4009</v>
      </c>
      <c r="C51" s="34">
        <v>42525.37462962963</v>
      </c>
      <c r="D51" s="34">
        <v>42525.407673611109</v>
      </c>
      <c r="E51" s="6" t="s">
        <v>631</v>
      </c>
      <c r="F51" s="15">
        <f>D51-C51</f>
        <v>3.3043981478840578E-2</v>
      </c>
      <c r="G51" s="10"/>
    </row>
    <row r="52" spans="1:7" s="2" customFormat="1" x14ac:dyDescent="0.25">
      <c r="A52" s="6" t="s">
        <v>4441</v>
      </c>
      <c r="B52" s="6">
        <v>4010</v>
      </c>
      <c r="C52" s="34">
        <v>42525.412951388891</v>
      </c>
      <c r="D52" s="34">
        <v>42525.447442129633</v>
      </c>
      <c r="E52" s="6" t="s">
        <v>631</v>
      </c>
      <c r="F52" s="15">
        <f>D52-C52</f>
        <v>3.4490740741603076E-2</v>
      </c>
      <c r="G52" s="10"/>
    </row>
    <row r="53" spans="1:7" s="2" customFormat="1" x14ac:dyDescent="0.25">
      <c r="A53" s="6" t="s">
        <v>4442</v>
      </c>
      <c r="B53" s="6">
        <v>4040</v>
      </c>
      <c r="C53" s="34">
        <v>42525.385868055557</v>
      </c>
      <c r="D53" s="34">
        <v>42525.41511574074</v>
      </c>
      <c r="E53" s="6" t="s">
        <v>37</v>
      </c>
      <c r="F53" s="15">
        <f>D53-C53</f>
        <v>2.9247685182781424E-2</v>
      </c>
      <c r="G53" s="10"/>
    </row>
    <row r="54" spans="1:7" s="2" customFormat="1" x14ac:dyDescent="0.25">
      <c r="A54" s="6" t="s">
        <v>4443</v>
      </c>
      <c r="B54" s="6">
        <v>4039</v>
      </c>
      <c r="C54" s="34">
        <v>42525.420752314814</v>
      </c>
      <c r="D54" s="34">
        <v>42525.464641203704</v>
      </c>
      <c r="E54" s="6" t="s">
        <v>37</v>
      </c>
      <c r="F54" s="15">
        <f>D54-C54</f>
        <v>4.3888888889341615E-2</v>
      </c>
      <c r="G54" s="10"/>
    </row>
    <row r="55" spans="1:7" s="2" customFormat="1" x14ac:dyDescent="0.25">
      <c r="A55" s="6" t="s">
        <v>4444</v>
      </c>
      <c r="B55" s="6">
        <v>4031</v>
      </c>
      <c r="C55" s="34">
        <v>42525.397314814814</v>
      </c>
      <c r="D55" s="34">
        <v>42525.428888888891</v>
      </c>
      <c r="E55" s="6" t="s">
        <v>32</v>
      </c>
      <c r="F55" s="15">
        <f>D55-C55</f>
        <v>3.1574074077070691E-2</v>
      </c>
      <c r="G55" s="10"/>
    </row>
    <row r="56" spans="1:7" s="2" customFormat="1" x14ac:dyDescent="0.25">
      <c r="A56" s="6" t="s">
        <v>4445</v>
      </c>
      <c r="B56" s="6">
        <v>4032</v>
      </c>
      <c r="C56" s="34">
        <v>42525.434675925928</v>
      </c>
      <c r="D56" s="34">
        <v>42525.469606481478</v>
      </c>
      <c r="E56" s="6" t="s">
        <v>32</v>
      </c>
      <c r="F56" s="15">
        <f>D56-C56</f>
        <v>3.4930555550090503E-2</v>
      </c>
      <c r="G56" s="10"/>
    </row>
    <row r="57" spans="1:7" s="2" customFormat="1" x14ac:dyDescent="0.25">
      <c r="A57" s="6" t="s">
        <v>4446</v>
      </c>
      <c r="B57" s="6">
        <v>4044</v>
      </c>
      <c r="C57" s="34">
        <v>42525.406736111108</v>
      </c>
      <c r="D57" s="34">
        <v>42525.436180555553</v>
      </c>
      <c r="E57" s="6" t="s">
        <v>24</v>
      </c>
      <c r="F57" s="15">
        <f>D57-C57</f>
        <v>2.9444444444379769E-2</v>
      </c>
      <c r="G57" s="10"/>
    </row>
    <row r="58" spans="1:7" s="2" customFormat="1" x14ac:dyDescent="0.25">
      <c r="A58" s="6" t="s">
        <v>4447</v>
      </c>
      <c r="B58" s="6">
        <v>4043</v>
      </c>
      <c r="C58" s="34">
        <v>42525.443495370368</v>
      </c>
      <c r="D58" s="34">
        <v>42525.477546296293</v>
      </c>
      <c r="E58" s="6" t="s">
        <v>24</v>
      </c>
      <c r="F58" s="15">
        <f>D58-C58</f>
        <v>3.4050925925839692E-2</v>
      </c>
      <c r="G58" s="10"/>
    </row>
    <row r="59" spans="1:7" s="2" customFormat="1" x14ac:dyDescent="0.25">
      <c r="A59" s="6" t="s">
        <v>4448</v>
      </c>
      <c r="B59" s="6">
        <v>4020</v>
      </c>
      <c r="C59" s="34">
        <v>42525.420937499999</v>
      </c>
      <c r="D59" s="34">
        <v>42525.451273148145</v>
      </c>
      <c r="E59" s="6" t="s">
        <v>29</v>
      </c>
      <c r="F59" s="15">
        <f>D59-C59</f>
        <v>3.0335648145410232E-2</v>
      </c>
      <c r="G59" s="10"/>
    </row>
    <row r="60" spans="1:7" s="2" customFormat="1" x14ac:dyDescent="0.25">
      <c r="A60" s="6" t="s">
        <v>4449</v>
      </c>
      <c r="B60" s="6">
        <v>4019</v>
      </c>
      <c r="C60" s="34">
        <v>42525.454895833333</v>
      </c>
      <c r="D60" s="34">
        <v>42525.485949074071</v>
      </c>
      <c r="E60" s="6" t="s">
        <v>29</v>
      </c>
      <c r="F60" s="15">
        <f>D60-C60</f>
        <v>3.1053240738401655E-2</v>
      </c>
      <c r="G60" s="10"/>
    </row>
    <row r="61" spans="1:7" s="2" customFormat="1" x14ac:dyDescent="0.25">
      <c r="A61" s="6" t="s">
        <v>4450</v>
      </c>
      <c r="B61" s="6">
        <v>4025</v>
      </c>
      <c r="C61" s="34">
        <v>42525.421793981484</v>
      </c>
      <c r="D61" s="34">
        <v>42525.459687499999</v>
      </c>
      <c r="E61" s="6" t="s">
        <v>26</v>
      </c>
      <c r="F61" s="15">
        <f>D61-C61</f>
        <v>3.7893518514465541E-2</v>
      </c>
      <c r="G61" s="10"/>
    </row>
    <row r="62" spans="1:7" s="2" customFormat="1" x14ac:dyDescent="0.25">
      <c r="A62" s="6" t="s">
        <v>4451</v>
      </c>
      <c r="B62" s="6">
        <v>4026</v>
      </c>
      <c r="C62" s="34">
        <v>42525.465312499997</v>
      </c>
      <c r="D62" s="34">
        <v>42525.495787037034</v>
      </c>
      <c r="E62" s="6" t="s">
        <v>26</v>
      </c>
      <c r="F62" s="15">
        <f>D62-C62</f>
        <v>3.047453703766223E-2</v>
      </c>
      <c r="G62" s="10"/>
    </row>
    <row r="63" spans="1:7" s="2" customFormat="1" x14ac:dyDescent="0.25">
      <c r="A63" s="6" t="s">
        <v>4452</v>
      </c>
      <c r="B63" s="6">
        <v>4007</v>
      </c>
      <c r="C63" s="34">
        <v>42525.443923611114</v>
      </c>
      <c r="D63" s="34">
        <v>42525.472754629627</v>
      </c>
      <c r="E63" s="6" t="s">
        <v>23</v>
      </c>
      <c r="F63" s="15">
        <f>D63-C63</f>
        <v>2.8831018513301387E-2</v>
      </c>
      <c r="G63" s="10"/>
    </row>
    <row r="64" spans="1:7" s="2" customFormat="1" x14ac:dyDescent="0.25">
      <c r="A64" s="6" t="s">
        <v>4453</v>
      </c>
      <c r="B64" s="6">
        <v>4008</v>
      </c>
      <c r="C64" s="34">
        <v>42525.475856481484</v>
      </c>
      <c r="D64" s="34">
        <v>42525.509432870371</v>
      </c>
      <c r="E64" s="6" t="s">
        <v>23</v>
      </c>
      <c r="F64" s="15">
        <f>D64-C64</f>
        <v>3.3576388887013309E-2</v>
      </c>
      <c r="G64" s="10"/>
    </row>
    <row r="65" spans="1:7" s="2" customFormat="1" x14ac:dyDescent="0.25">
      <c r="A65" s="6" t="s">
        <v>4454</v>
      </c>
      <c r="B65" s="6">
        <v>4009</v>
      </c>
      <c r="C65" s="34">
        <v>42525.451932870368</v>
      </c>
      <c r="D65" s="34">
        <v>42525.483252314814</v>
      </c>
      <c r="E65" s="6" t="s">
        <v>631</v>
      </c>
      <c r="F65" s="15">
        <f>D65-C65</f>
        <v>3.1319444446125999E-2</v>
      </c>
      <c r="G65" s="10"/>
    </row>
    <row r="66" spans="1:7" s="2" customFormat="1" x14ac:dyDescent="0.25">
      <c r="A66" s="6" t="s">
        <v>4456</v>
      </c>
      <c r="B66" s="6">
        <v>4040</v>
      </c>
      <c r="C66" s="34">
        <v>42525.468680555554</v>
      </c>
      <c r="D66" s="34">
        <v>42525.498865740738</v>
      </c>
      <c r="E66" s="6" t="s">
        <v>37</v>
      </c>
      <c r="F66" s="15">
        <f>D66-C66</f>
        <v>3.0185185183654539E-2</v>
      </c>
      <c r="G66" s="10"/>
    </row>
    <row r="67" spans="1:7" s="2" customFormat="1" x14ac:dyDescent="0.25">
      <c r="A67" s="6" t="s">
        <v>4457</v>
      </c>
      <c r="B67" s="6">
        <v>4039</v>
      </c>
      <c r="C67" s="34">
        <v>42525.50267361111</v>
      </c>
      <c r="D67" s="34">
        <v>42525.531168981484</v>
      </c>
      <c r="E67" s="6" t="s">
        <v>37</v>
      </c>
      <c r="F67" s="15">
        <f>D67-C67</f>
        <v>2.849537037400296E-2</v>
      </c>
      <c r="G67" s="10"/>
    </row>
    <row r="68" spans="1:7" s="2" customFormat="1" x14ac:dyDescent="0.25">
      <c r="A68" s="6" t="s">
        <v>4458</v>
      </c>
      <c r="B68" s="6">
        <v>4031</v>
      </c>
      <c r="C68" s="34">
        <v>42525.475717592592</v>
      </c>
      <c r="D68" s="34">
        <v>42525.504675925928</v>
      </c>
      <c r="E68" s="6" t="s">
        <v>32</v>
      </c>
      <c r="F68" s="15">
        <f>D68-C68</f>
        <v>2.8958333336049691E-2</v>
      </c>
      <c r="G68" s="10"/>
    </row>
    <row r="69" spans="1:7" s="2" customFormat="1" x14ac:dyDescent="0.25">
      <c r="A69" s="6" t="s">
        <v>4459</v>
      </c>
      <c r="B69" s="6">
        <v>4032</v>
      </c>
      <c r="C69" s="34">
        <v>42525.508379629631</v>
      </c>
      <c r="D69" s="34">
        <v>42525.536886574075</v>
      </c>
      <c r="E69" s="6" t="s">
        <v>32</v>
      </c>
      <c r="F69" s="15">
        <f>D69-C69</f>
        <v>2.8506944443506654E-2</v>
      </c>
      <c r="G69" s="10"/>
    </row>
    <row r="70" spans="1:7" s="2" customFormat="1" x14ac:dyDescent="0.25">
      <c r="A70" s="6" t="s">
        <v>4460</v>
      </c>
      <c r="B70" s="6">
        <v>4044</v>
      </c>
      <c r="C70" s="34">
        <v>42525.480150462965</v>
      </c>
      <c r="D70" s="34">
        <v>42525.508657407408</v>
      </c>
      <c r="E70" s="6" t="s">
        <v>24</v>
      </c>
      <c r="F70" s="15">
        <f>D70-C70</f>
        <v>2.8506944443506654E-2</v>
      </c>
      <c r="G70" s="10"/>
    </row>
    <row r="71" spans="1:7" s="2" customFormat="1" x14ac:dyDescent="0.25">
      <c r="A71" s="6" t="s">
        <v>4463</v>
      </c>
      <c r="B71" s="6">
        <v>4019</v>
      </c>
      <c r="C71" s="34">
        <v>42525.528680555559</v>
      </c>
      <c r="D71" s="34">
        <v>42525.557638888888</v>
      </c>
      <c r="E71" s="6" t="s">
        <v>29</v>
      </c>
      <c r="F71" s="15">
        <f>D71-C71</f>
        <v>2.8958333328773733E-2</v>
      </c>
      <c r="G71" s="10"/>
    </row>
    <row r="72" spans="1:7" s="2" customFormat="1" x14ac:dyDescent="0.25">
      <c r="A72" s="6" t="s">
        <v>4464</v>
      </c>
      <c r="B72" s="6">
        <v>4025</v>
      </c>
      <c r="C72" s="34">
        <v>42525.498576388891</v>
      </c>
      <c r="D72" s="34">
        <v>42525.527986111112</v>
      </c>
      <c r="E72" s="6" t="s">
        <v>26</v>
      </c>
      <c r="F72" s="15">
        <f>D72-C72</f>
        <v>2.940972222131677E-2</v>
      </c>
      <c r="G72" s="10"/>
    </row>
    <row r="73" spans="1:7" s="2" customFormat="1" x14ac:dyDescent="0.25">
      <c r="A73" s="6" t="s">
        <v>4465</v>
      </c>
      <c r="B73" s="6">
        <v>4026</v>
      </c>
      <c r="C73" s="34">
        <v>42525.536493055559</v>
      </c>
      <c r="D73" s="34">
        <v>42525.565486111111</v>
      </c>
      <c r="E73" s="6" t="s">
        <v>26</v>
      </c>
      <c r="F73" s="15">
        <f>D73-C73</f>
        <v>2.8993055551836733E-2</v>
      </c>
      <c r="G73" s="10"/>
    </row>
    <row r="74" spans="1:7" s="2" customFormat="1" x14ac:dyDescent="0.25">
      <c r="A74" s="6" t="s">
        <v>4466</v>
      </c>
      <c r="B74" s="6">
        <v>4007</v>
      </c>
      <c r="C74" s="34">
        <v>42525.513657407406</v>
      </c>
      <c r="D74" s="34">
        <v>42525.544999999998</v>
      </c>
      <c r="E74" s="6" t="s">
        <v>23</v>
      </c>
      <c r="F74" s="15">
        <f>D74-C74</f>
        <v>3.1342592592409346E-2</v>
      </c>
      <c r="G74" s="10"/>
    </row>
    <row r="75" spans="1:7" s="2" customFormat="1" x14ac:dyDescent="0.25">
      <c r="A75" s="6" t="s">
        <v>4467</v>
      </c>
      <c r="B75" s="6">
        <v>4008</v>
      </c>
      <c r="C75" s="34">
        <v>42525.548425925925</v>
      </c>
      <c r="D75" s="34">
        <v>42525.580405092594</v>
      </c>
      <c r="E75" s="6" t="s">
        <v>23</v>
      </c>
      <c r="F75" s="15">
        <f>D75-C75</f>
        <v>3.1979166669771075E-2</v>
      </c>
      <c r="G75" s="10"/>
    </row>
    <row r="76" spans="1:7" s="2" customFormat="1" x14ac:dyDescent="0.25">
      <c r="A76" s="6" t="s">
        <v>4468</v>
      </c>
      <c r="B76" s="6">
        <v>4016</v>
      </c>
      <c r="C76" s="34">
        <v>42525.518900462965</v>
      </c>
      <c r="D76" s="34">
        <v>42525.552314814813</v>
      </c>
      <c r="E76" s="6" t="s">
        <v>31</v>
      </c>
      <c r="F76" s="15">
        <f>D76-C76</f>
        <v>3.3414351848477963E-2</v>
      </c>
      <c r="G76" s="10"/>
    </row>
    <row r="77" spans="1:7" s="2" customFormat="1" x14ac:dyDescent="0.25">
      <c r="A77" s="6" t="s">
        <v>4469</v>
      </c>
      <c r="B77" s="6">
        <v>4015</v>
      </c>
      <c r="C77" s="34">
        <v>42525.555486111109</v>
      </c>
      <c r="D77" s="34">
        <v>42525.592627314814</v>
      </c>
      <c r="E77" s="6" t="s">
        <v>31</v>
      </c>
      <c r="F77" s="15">
        <f>D77-C77</f>
        <v>3.7141203705687076E-2</v>
      </c>
      <c r="G77" s="10"/>
    </row>
    <row r="78" spans="1:7" s="2" customFormat="1" x14ac:dyDescent="0.25">
      <c r="A78" s="6" t="s">
        <v>4470</v>
      </c>
      <c r="B78" s="6">
        <v>4040</v>
      </c>
      <c r="C78" s="34">
        <v>42525.534131944441</v>
      </c>
      <c r="D78" s="34">
        <v>42525.566608796296</v>
      </c>
      <c r="E78" s="6" t="s">
        <v>37</v>
      </c>
      <c r="F78" s="15">
        <f>D78-C78</f>
        <v>3.2476851854880806E-2</v>
      </c>
      <c r="G78" s="10"/>
    </row>
    <row r="79" spans="1:7" s="2" customFormat="1" x14ac:dyDescent="0.25">
      <c r="A79" s="6" t="s">
        <v>4471</v>
      </c>
      <c r="B79" s="6">
        <v>4039</v>
      </c>
      <c r="C79" s="34">
        <v>42525.569710648146</v>
      </c>
      <c r="D79" s="34">
        <v>42525.602071759262</v>
      </c>
      <c r="E79" s="6" t="s">
        <v>37</v>
      </c>
      <c r="F79" s="15">
        <f>D79-C79</f>
        <v>3.2361111116188113E-2</v>
      </c>
      <c r="G79" s="10"/>
    </row>
    <row r="80" spans="1:7" s="2" customFormat="1" x14ac:dyDescent="0.25">
      <c r="A80" s="6" t="s">
        <v>4472</v>
      </c>
      <c r="B80" s="6">
        <v>4009</v>
      </c>
      <c r="C80" s="34">
        <v>42525.541886574072</v>
      </c>
      <c r="D80" s="34">
        <v>42525.570405092592</v>
      </c>
      <c r="E80" s="6" t="s">
        <v>631</v>
      </c>
      <c r="F80" s="15">
        <f>D80-C80</f>
        <v>2.8518518520286307E-2</v>
      </c>
      <c r="G80" s="10"/>
    </row>
    <row r="81" spans="1:7" s="2" customFormat="1" x14ac:dyDescent="0.25">
      <c r="A81" s="6" t="s">
        <v>4473</v>
      </c>
      <c r="B81" s="6">
        <v>4010</v>
      </c>
      <c r="C81" s="34">
        <v>42525.578252314815</v>
      </c>
      <c r="D81" s="34">
        <v>42525.610127314816</v>
      </c>
      <c r="E81" s="6" t="s">
        <v>631</v>
      </c>
      <c r="F81" s="15">
        <f>D81-C81</f>
        <v>3.1875000000582077E-2</v>
      </c>
      <c r="G81" s="10"/>
    </row>
    <row r="82" spans="1:7" s="2" customFormat="1" x14ac:dyDescent="0.25">
      <c r="A82" s="6" t="s">
        <v>4474</v>
      </c>
      <c r="B82" s="6">
        <v>4044</v>
      </c>
      <c r="C82" s="34">
        <v>42525.55296296296</v>
      </c>
      <c r="D82" s="34">
        <v>42525.580462962964</v>
      </c>
      <c r="E82" s="6" t="s">
        <v>24</v>
      </c>
      <c r="F82" s="15">
        <f>D82-C82</f>
        <v>2.7500000003783498E-2</v>
      </c>
      <c r="G82" s="10"/>
    </row>
    <row r="83" spans="1:7" s="2" customFormat="1" x14ac:dyDescent="0.25">
      <c r="A83" s="6" t="s">
        <v>4475</v>
      </c>
      <c r="B83" s="6">
        <v>4043</v>
      </c>
      <c r="C83" s="34">
        <v>42525.587025462963</v>
      </c>
      <c r="D83" s="34">
        <v>42525.619166666664</v>
      </c>
      <c r="E83" s="6" t="s">
        <v>24</v>
      </c>
      <c r="F83" s="15">
        <f>D83-C83</f>
        <v>3.2141203701030463E-2</v>
      </c>
      <c r="G83" s="10"/>
    </row>
    <row r="84" spans="1:7" s="2" customFormat="1" x14ac:dyDescent="0.25">
      <c r="A84" s="6" t="s">
        <v>4476</v>
      </c>
      <c r="B84" s="6">
        <v>4031</v>
      </c>
      <c r="C84" s="34">
        <v>42525.560787037037</v>
      </c>
      <c r="D84" s="34">
        <v>42525.589733796296</v>
      </c>
      <c r="E84" s="6" t="s">
        <v>32</v>
      </c>
      <c r="F84" s="15">
        <f>D84-C84</f>
        <v>2.8946759259270038E-2</v>
      </c>
      <c r="G84" s="10"/>
    </row>
    <row r="85" spans="1:7" s="2" customFormat="1" x14ac:dyDescent="0.25">
      <c r="A85" s="6" t="s">
        <v>4477</v>
      </c>
      <c r="B85" s="6">
        <v>4032</v>
      </c>
      <c r="C85" s="34">
        <v>42525.599444444444</v>
      </c>
      <c r="D85" s="34">
        <v>42525.631921296299</v>
      </c>
      <c r="E85" s="6" t="s">
        <v>32</v>
      </c>
      <c r="F85" s="15">
        <f>D85-C85</f>
        <v>3.2476851854880806E-2</v>
      </c>
      <c r="G85" s="10"/>
    </row>
    <row r="86" spans="1:7" s="2" customFormat="1" x14ac:dyDescent="0.25">
      <c r="A86" s="6" t="s">
        <v>4478</v>
      </c>
      <c r="B86" s="6">
        <v>4025</v>
      </c>
      <c r="C86" s="34">
        <v>42525.569155092591</v>
      </c>
      <c r="D86" s="34">
        <v>42525.599270833336</v>
      </c>
      <c r="E86" s="6" t="s">
        <v>26</v>
      </c>
      <c r="F86" s="15">
        <f>D86-C86</f>
        <v>3.0115740744804498E-2</v>
      </c>
      <c r="G86" s="10"/>
    </row>
    <row r="87" spans="1:7" s="2" customFormat="1" x14ac:dyDescent="0.25">
      <c r="A87" s="6" t="s">
        <v>4479</v>
      </c>
      <c r="B87" s="6">
        <v>4026</v>
      </c>
      <c r="C87" s="34">
        <v>42525.608449074076</v>
      </c>
      <c r="D87" s="34">
        <v>42525.643587962964</v>
      </c>
      <c r="E87" s="6" t="s">
        <v>26</v>
      </c>
      <c r="F87" s="15">
        <f>D87-C87</f>
        <v>3.51388888884685E-2</v>
      </c>
      <c r="G87" s="10"/>
    </row>
    <row r="88" spans="1:7" s="2" customFormat="1" x14ac:dyDescent="0.25">
      <c r="A88" s="6" t="s">
        <v>4480</v>
      </c>
      <c r="B88" s="6">
        <v>4007</v>
      </c>
      <c r="C88" s="34">
        <v>42525.583449074074</v>
      </c>
      <c r="D88" s="34">
        <v>42525.610486111109</v>
      </c>
      <c r="E88" s="6" t="s">
        <v>23</v>
      </c>
      <c r="F88" s="15">
        <f>D88-C88</f>
        <v>2.7037037034460809E-2</v>
      </c>
      <c r="G88" s="10"/>
    </row>
    <row r="89" spans="1:7" s="2" customFormat="1" x14ac:dyDescent="0.25">
      <c r="A89" s="6" t="s">
        <v>4482</v>
      </c>
      <c r="B89" s="6">
        <v>4016</v>
      </c>
      <c r="C89" s="34">
        <v>42525.596053240741</v>
      </c>
      <c r="D89" s="34">
        <v>42525.624930555554</v>
      </c>
      <c r="E89" s="6" t="s">
        <v>31</v>
      </c>
      <c r="F89" s="15">
        <f>D89-C89</f>
        <v>2.8877314813144039E-2</v>
      </c>
      <c r="G89" s="10"/>
    </row>
    <row r="90" spans="1:7" s="2" customFormat="1" x14ac:dyDescent="0.25">
      <c r="A90" s="6" t="s">
        <v>4483</v>
      </c>
      <c r="B90" s="6">
        <v>4015</v>
      </c>
      <c r="C90" s="34">
        <v>42525.627314814818</v>
      </c>
      <c r="D90" s="34">
        <v>42525.665208333332</v>
      </c>
      <c r="E90" s="6" t="s">
        <v>31</v>
      </c>
      <c r="F90" s="15">
        <f>D90-C90</f>
        <v>3.7893518514465541E-2</v>
      </c>
      <c r="G90" s="10"/>
    </row>
    <row r="91" spans="1:7" s="2" customFormat="1" x14ac:dyDescent="0.25">
      <c r="A91" s="6" t="s">
        <v>4484</v>
      </c>
      <c r="B91" s="6">
        <v>4040</v>
      </c>
      <c r="C91" s="34">
        <v>42525.604722222219</v>
      </c>
      <c r="D91" s="34">
        <v>42525.633368055554</v>
      </c>
      <c r="E91" s="6" t="s">
        <v>37</v>
      </c>
      <c r="F91" s="15">
        <f>D91-C91</f>
        <v>2.8645833335758653E-2</v>
      </c>
      <c r="G91" s="10"/>
    </row>
    <row r="92" spans="1:7" s="2" customFormat="1" x14ac:dyDescent="0.25">
      <c r="A92" s="6" t="s">
        <v>4485</v>
      </c>
      <c r="B92" s="6">
        <v>4039</v>
      </c>
      <c r="C92" s="34">
        <v>42525.640659722223</v>
      </c>
      <c r="D92" s="34">
        <v>42525.671979166669</v>
      </c>
      <c r="E92" s="6" t="s">
        <v>37</v>
      </c>
      <c r="F92" s="15">
        <f>D92-C92</f>
        <v>3.1319444446125999E-2</v>
      </c>
      <c r="G92" s="10"/>
    </row>
    <row r="93" spans="1:7" s="2" customFormat="1" x14ac:dyDescent="0.25">
      <c r="A93" s="6" t="s">
        <v>4486</v>
      </c>
      <c r="B93" s="6">
        <v>4009</v>
      </c>
      <c r="C93" s="34">
        <v>42525.61440972222</v>
      </c>
      <c r="D93" s="34">
        <v>42525.642291666663</v>
      </c>
      <c r="E93" s="6" t="s">
        <v>631</v>
      </c>
      <c r="F93" s="15">
        <f>D93-C93</f>
        <v>2.7881944442924578E-2</v>
      </c>
      <c r="G93" s="10"/>
    </row>
    <row r="94" spans="1:7" s="2" customFormat="1" x14ac:dyDescent="0.25">
      <c r="A94" s="6" t="s">
        <v>4487</v>
      </c>
      <c r="B94" s="6">
        <v>4010</v>
      </c>
      <c r="C94" s="34">
        <v>42525.650520833333</v>
      </c>
      <c r="D94" s="34">
        <v>42525.680891203701</v>
      </c>
      <c r="E94" s="6" t="s">
        <v>631</v>
      </c>
      <c r="F94" s="15">
        <f>D94-C94</f>
        <v>3.0370370368473232E-2</v>
      </c>
      <c r="G94" s="10"/>
    </row>
    <row r="95" spans="1:7" s="2" customFormat="1" x14ac:dyDescent="0.25">
      <c r="A95" s="6" t="s">
        <v>4488</v>
      </c>
      <c r="B95" s="6">
        <v>4044</v>
      </c>
      <c r="C95" s="34">
        <v>42525.622141203705</v>
      </c>
      <c r="D95" s="34">
        <v>42525.651631944442</v>
      </c>
      <c r="E95" s="6" t="s">
        <v>24</v>
      </c>
      <c r="F95" s="15">
        <f>D95-C95</f>
        <v>2.9490740736946464E-2</v>
      </c>
      <c r="G95" s="10"/>
    </row>
    <row r="96" spans="1:7" s="2" customFormat="1" x14ac:dyDescent="0.25">
      <c r="A96" s="6" t="s">
        <v>4489</v>
      </c>
      <c r="B96" s="6">
        <v>4043</v>
      </c>
      <c r="C96" s="34">
        <v>42525.657777777778</v>
      </c>
      <c r="D96" s="34">
        <v>42525.694155092591</v>
      </c>
      <c r="E96" s="6" t="s">
        <v>24</v>
      </c>
      <c r="F96" s="15">
        <f>D96-C96</f>
        <v>3.6377314812853001E-2</v>
      </c>
      <c r="G96" s="10"/>
    </row>
    <row r="97" spans="1:15" s="2" customFormat="1" x14ac:dyDescent="0.25">
      <c r="A97" s="6" t="s">
        <v>4490</v>
      </c>
      <c r="B97" s="6">
        <v>4031</v>
      </c>
      <c r="C97" s="34">
        <v>42525.634733796294</v>
      </c>
      <c r="D97" s="34">
        <v>42525.660879629628</v>
      </c>
      <c r="E97" s="6" t="s">
        <v>32</v>
      </c>
      <c r="F97" s="15">
        <f>D97-C97</f>
        <v>2.6145833333430346E-2</v>
      </c>
      <c r="G97" s="10"/>
    </row>
    <row r="98" spans="1:15" s="2" customFormat="1" x14ac:dyDescent="0.25">
      <c r="A98" s="6" t="s">
        <v>4491</v>
      </c>
      <c r="B98" s="6">
        <v>4032</v>
      </c>
      <c r="C98" s="34">
        <v>42525.672407407408</v>
      </c>
      <c r="D98" s="34">
        <v>42525.704328703701</v>
      </c>
      <c r="E98" s="6" t="s">
        <v>32</v>
      </c>
      <c r="F98" s="15">
        <f>D98-C98</f>
        <v>3.1921296293148771E-2</v>
      </c>
      <c r="G98" s="10"/>
    </row>
    <row r="99" spans="1:15" s="2" customFormat="1" x14ac:dyDescent="0.25">
      <c r="A99" s="6" t="s">
        <v>4492</v>
      </c>
      <c r="B99" s="6">
        <v>4025</v>
      </c>
      <c r="C99" s="34">
        <v>42525.646724537037</v>
      </c>
      <c r="D99" s="34">
        <v>42525.673206018517</v>
      </c>
      <c r="E99" s="6" t="s">
        <v>26</v>
      </c>
      <c r="F99" s="15">
        <f>D99-C99</f>
        <v>2.6481481480004732E-2</v>
      </c>
      <c r="G99" s="10"/>
      <c r="H99"/>
    </row>
    <row r="100" spans="1:15" s="2" customFormat="1" x14ac:dyDescent="0.25">
      <c r="A100" s="6" t="s">
        <v>4493</v>
      </c>
      <c r="B100" s="6">
        <v>4026</v>
      </c>
      <c r="C100" s="34">
        <v>42525.681770833333</v>
      </c>
      <c r="D100" s="34">
        <v>42525.714224537034</v>
      </c>
      <c r="E100" s="6" t="s">
        <v>26</v>
      </c>
      <c r="F100" s="15">
        <f>D100-C100</f>
        <v>3.2453703701321501E-2</v>
      </c>
      <c r="G100" s="10"/>
      <c r="H100"/>
    </row>
    <row r="101" spans="1:15" s="2" customFormat="1" x14ac:dyDescent="0.25">
      <c r="A101" s="6" t="s">
        <v>4494</v>
      </c>
      <c r="B101" s="6">
        <v>4020</v>
      </c>
      <c r="C101" s="34">
        <v>42525.659814814811</v>
      </c>
      <c r="D101" s="34">
        <v>42525.685949074075</v>
      </c>
      <c r="E101" s="6" t="s">
        <v>29</v>
      </c>
      <c r="F101" s="15">
        <f>D101-C101</f>
        <v>2.6134259263926651E-2</v>
      </c>
      <c r="G101" s="10"/>
      <c r="H101"/>
    </row>
    <row r="102" spans="1:15" x14ac:dyDescent="0.25">
      <c r="A102" s="6" t="s">
        <v>4495</v>
      </c>
      <c r="B102" s="6">
        <v>4019</v>
      </c>
      <c r="C102" s="34">
        <v>42525.695185185185</v>
      </c>
      <c r="D102" s="34">
        <v>42525.722604166665</v>
      </c>
      <c r="E102" s="6" t="s">
        <v>29</v>
      </c>
      <c r="F102" s="15">
        <f>D102-C102</f>
        <v>2.7418981480877846E-2</v>
      </c>
      <c r="G102" s="10"/>
      <c r="I102" s="2"/>
      <c r="J102" s="2"/>
      <c r="K102" s="2"/>
    </row>
    <row r="103" spans="1:15" s="2" customFormat="1" x14ac:dyDescent="0.25">
      <c r="A103" s="6" t="s">
        <v>4496</v>
      </c>
      <c r="B103" s="6">
        <v>4016</v>
      </c>
      <c r="C103" s="34">
        <v>42525.667650462965</v>
      </c>
      <c r="D103" s="34">
        <v>42525.694710648146</v>
      </c>
      <c r="E103" s="6" t="s">
        <v>31</v>
      </c>
      <c r="F103" s="15">
        <f>D103-C103</f>
        <v>2.7060185180744156E-2</v>
      </c>
      <c r="G103" s="10"/>
      <c r="H103"/>
      <c r="L103"/>
      <c r="M103"/>
      <c r="N103"/>
      <c r="O103"/>
    </row>
    <row r="104" spans="1:15" x14ac:dyDescent="0.25">
      <c r="A104" s="6" t="s">
        <v>4498</v>
      </c>
      <c r="B104" s="6">
        <v>4040</v>
      </c>
      <c r="C104" s="34">
        <v>42525.677372685182</v>
      </c>
      <c r="D104" s="34">
        <v>42525.704039351855</v>
      </c>
      <c r="E104" s="6" t="s">
        <v>37</v>
      </c>
      <c r="F104" s="15">
        <f>D104-C104</f>
        <v>2.6666666672099382E-2</v>
      </c>
      <c r="G104" s="10"/>
      <c r="J104" s="2"/>
      <c r="K104" s="2"/>
    </row>
    <row r="105" spans="1:15" x14ac:dyDescent="0.25">
      <c r="A105" s="6" t="s">
        <v>4499</v>
      </c>
      <c r="B105" s="6">
        <v>4039</v>
      </c>
      <c r="C105" s="34">
        <v>42525.708969907406</v>
      </c>
      <c r="D105" s="34">
        <v>42525.743888888886</v>
      </c>
      <c r="E105" s="6" t="s">
        <v>37</v>
      </c>
      <c r="F105" s="15">
        <f>D105-C105</f>
        <v>3.4918981480586808E-2</v>
      </c>
      <c r="G105" s="10"/>
    </row>
    <row r="106" spans="1:15" x14ac:dyDescent="0.25">
      <c r="A106" s="6" t="s">
        <v>4500</v>
      </c>
      <c r="B106" s="6">
        <v>4009</v>
      </c>
      <c r="C106" s="34">
        <v>42525.684664351851</v>
      </c>
      <c r="D106" s="34">
        <v>42525.713842592595</v>
      </c>
      <c r="E106" s="6" t="s">
        <v>631</v>
      </c>
      <c r="F106" s="15">
        <f>D106-C106</f>
        <v>2.9178240743931383E-2</v>
      </c>
      <c r="G106" s="10"/>
    </row>
    <row r="107" spans="1:15" x14ac:dyDescent="0.25">
      <c r="A107" s="6" t="s">
        <v>4501</v>
      </c>
      <c r="B107" s="6">
        <v>4010</v>
      </c>
      <c r="C107" s="34">
        <v>42525.722719907404</v>
      </c>
      <c r="D107" s="34">
        <v>42525.752951388888</v>
      </c>
      <c r="E107" s="6" t="s">
        <v>631</v>
      </c>
      <c r="F107" s="15">
        <f>D107-C107</f>
        <v>3.0231481483497191E-2</v>
      </c>
      <c r="G107" s="10"/>
    </row>
    <row r="108" spans="1:15" x14ac:dyDescent="0.25">
      <c r="A108" s="6" t="s">
        <v>4502</v>
      </c>
      <c r="B108" s="6">
        <v>4044</v>
      </c>
      <c r="C108" s="34">
        <v>42525.696689814817</v>
      </c>
      <c r="D108" s="34">
        <v>42525.724039351851</v>
      </c>
      <c r="E108" s="6" t="s">
        <v>24</v>
      </c>
      <c r="F108" s="15">
        <f>D108-C108</f>
        <v>2.7349537034751847E-2</v>
      </c>
      <c r="G108" s="10"/>
    </row>
    <row r="109" spans="1:15" x14ac:dyDescent="0.25">
      <c r="A109" s="6" t="s">
        <v>4503</v>
      </c>
      <c r="B109" s="6">
        <v>4043</v>
      </c>
      <c r="C109" s="34">
        <v>42525.73232638889</v>
      </c>
      <c r="D109" s="34">
        <v>42525.764733796299</v>
      </c>
      <c r="E109" s="6" t="s">
        <v>24</v>
      </c>
      <c r="F109" s="15">
        <f>D109-C109</f>
        <v>3.2407407408754807E-2</v>
      </c>
      <c r="G109" s="10"/>
    </row>
    <row r="110" spans="1:15" x14ac:dyDescent="0.25">
      <c r="A110" s="6" t="s">
        <v>4504</v>
      </c>
      <c r="B110" s="6">
        <v>4031</v>
      </c>
      <c r="C110" s="34">
        <v>42525.706562500003</v>
      </c>
      <c r="D110" s="34">
        <v>42525.732939814814</v>
      </c>
      <c r="E110" s="6" t="s">
        <v>32</v>
      </c>
      <c r="F110" s="15">
        <f>D110-C110</f>
        <v>2.6377314810815733E-2</v>
      </c>
      <c r="G110" s="10"/>
    </row>
    <row r="111" spans="1:15" x14ac:dyDescent="0.25">
      <c r="A111" s="6" t="s">
        <v>4505</v>
      </c>
      <c r="B111" s="6">
        <v>4032</v>
      </c>
      <c r="C111" s="34">
        <v>42525.747314814813</v>
      </c>
      <c r="D111" s="34">
        <v>42525.774976851855</v>
      </c>
      <c r="E111" s="6" t="s">
        <v>32</v>
      </c>
      <c r="F111" s="15">
        <f>D111-C111</f>
        <v>2.7662037042318843E-2</v>
      </c>
      <c r="G111" s="10"/>
    </row>
    <row r="112" spans="1:15" x14ac:dyDescent="0.25">
      <c r="A112" s="6" t="s">
        <v>4506</v>
      </c>
      <c r="B112" s="6">
        <v>4025</v>
      </c>
      <c r="C112" s="34">
        <v>42525.716828703706</v>
      </c>
      <c r="D112" s="34">
        <v>42525.745752314811</v>
      </c>
      <c r="E112" s="6" t="s">
        <v>26</v>
      </c>
      <c r="F112" s="15">
        <f>D112-C112</f>
        <v>2.8923611105710734E-2</v>
      </c>
      <c r="G112" s="10"/>
    </row>
    <row r="113" spans="1:7" x14ac:dyDescent="0.25">
      <c r="A113" s="6" t="s">
        <v>4507</v>
      </c>
      <c r="B113" s="6">
        <v>4026</v>
      </c>
      <c r="C113" s="34">
        <v>42525.75377314815</v>
      </c>
      <c r="D113" s="34">
        <v>42525.785902777781</v>
      </c>
      <c r="E113" s="6" t="s">
        <v>26</v>
      </c>
      <c r="F113" s="15">
        <f>D113-C113</f>
        <v>3.2129629631526768E-2</v>
      </c>
      <c r="G113" s="10"/>
    </row>
    <row r="114" spans="1:7" x14ac:dyDescent="0.25">
      <c r="A114" s="6" t="s">
        <v>4508</v>
      </c>
      <c r="B114" s="6">
        <v>4020</v>
      </c>
      <c r="C114" s="34">
        <v>42525.726261574076</v>
      </c>
      <c r="D114" s="34">
        <v>42525.754837962966</v>
      </c>
      <c r="E114" s="6" t="s">
        <v>29</v>
      </c>
      <c r="F114" s="15">
        <f>D114-C114</f>
        <v>2.8576388889632653E-2</v>
      </c>
      <c r="G114" s="10"/>
    </row>
    <row r="115" spans="1:7" x14ac:dyDescent="0.25">
      <c r="A115" s="6" t="s">
        <v>4509</v>
      </c>
      <c r="B115" s="6">
        <v>4019</v>
      </c>
      <c r="C115" s="34">
        <v>42525.767337962963</v>
      </c>
      <c r="D115" s="34">
        <v>42525.797060185185</v>
      </c>
      <c r="E115" s="6" t="s">
        <v>29</v>
      </c>
      <c r="F115" s="15">
        <f>D115-C115</f>
        <v>2.9722222221607808E-2</v>
      </c>
      <c r="G115" s="10"/>
    </row>
    <row r="116" spans="1:7" x14ac:dyDescent="0.25">
      <c r="A116" s="6" t="s">
        <v>4510</v>
      </c>
      <c r="B116" s="6">
        <v>4007</v>
      </c>
      <c r="C116" s="34">
        <v>42525.738576388889</v>
      </c>
      <c r="D116" s="34">
        <v>42525.766805555555</v>
      </c>
      <c r="E116" s="6" t="s">
        <v>23</v>
      </c>
      <c r="F116" s="15">
        <f>D116-C116</f>
        <v>2.8229166666278616E-2</v>
      </c>
      <c r="G116" s="10"/>
    </row>
    <row r="117" spans="1:7" x14ac:dyDescent="0.25">
      <c r="A117" s="6" t="s">
        <v>4511</v>
      </c>
      <c r="B117" s="6">
        <v>4008</v>
      </c>
      <c r="C117" s="34">
        <v>42525.773043981484</v>
      </c>
      <c r="D117" s="34">
        <v>42525.806562500002</v>
      </c>
      <c r="E117" s="6" t="s">
        <v>23</v>
      </c>
      <c r="F117" s="15">
        <f>D117-C117</f>
        <v>3.3518518517666962E-2</v>
      </c>
      <c r="G117" s="10"/>
    </row>
    <row r="118" spans="1:7" x14ac:dyDescent="0.25">
      <c r="A118" s="6" t="s">
        <v>4512</v>
      </c>
      <c r="B118" s="6">
        <v>4040</v>
      </c>
      <c r="C118" s="34">
        <v>42525.746944444443</v>
      </c>
      <c r="D118" s="34">
        <v>42525.776400462964</v>
      </c>
      <c r="E118" s="6" t="s">
        <v>37</v>
      </c>
      <c r="F118" s="15">
        <f>D118-C118</f>
        <v>2.9456018521159422E-2</v>
      </c>
      <c r="G118" s="10"/>
    </row>
    <row r="119" spans="1:7" x14ac:dyDescent="0.25">
      <c r="A119" s="6" t="s">
        <v>4513</v>
      </c>
      <c r="B119" s="6">
        <v>4039</v>
      </c>
      <c r="C119" s="34">
        <v>42525.783668981479</v>
      </c>
      <c r="D119" s="34">
        <v>42525.816932870373</v>
      </c>
      <c r="E119" s="6" t="s">
        <v>37</v>
      </c>
      <c r="F119" s="15">
        <f>D119-C119</f>
        <v>3.3263888893998228E-2</v>
      </c>
      <c r="G119" s="10"/>
    </row>
    <row r="120" spans="1:7" x14ac:dyDescent="0.25">
      <c r="A120" s="6" t="s">
        <v>4514</v>
      </c>
      <c r="B120" s="6">
        <v>4009</v>
      </c>
      <c r="C120" s="34">
        <v>42525.758460648147</v>
      </c>
      <c r="D120" s="34">
        <v>42525.786608796298</v>
      </c>
      <c r="E120" s="6" t="s">
        <v>631</v>
      </c>
      <c r="F120" s="15">
        <f>D120-C120</f>
        <v>2.8148148150648922E-2</v>
      </c>
      <c r="G120" s="10"/>
    </row>
    <row r="121" spans="1:7" x14ac:dyDescent="0.25">
      <c r="A121" s="6" t="s">
        <v>4515</v>
      </c>
      <c r="B121" s="6">
        <v>4010</v>
      </c>
      <c r="C121" s="34">
        <v>42525.790763888886</v>
      </c>
      <c r="D121" s="34">
        <v>42525.82885416667</v>
      </c>
      <c r="E121" s="6" t="s">
        <v>631</v>
      </c>
      <c r="F121" s="15">
        <f>D121-C121</f>
        <v>3.8090277783339843E-2</v>
      </c>
      <c r="G121" s="10"/>
    </row>
    <row r="122" spans="1:7" x14ac:dyDescent="0.25">
      <c r="A122" s="6" t="s">
        <v>4516</v>
      </c>
      <c r="B122" s="6">
        <v>4044</v>
      </c>
      <c r="C122" s="34">
        <v>42525.768101851849</v>
      </c>
      <c r="D122" s="34">
        <v>42525.796400462961</v>
      </c>
      <c r="E122" s="6" t="s">
        <v>24</v>
      </c>
      <c r="F122" s="15">
        <f>D122-C122</f>
        <v>2.8298611112404615E-2</v>
      </c>
      <c r="G122" s="10"/>
    </row>
    <row r="123" spans="1:7" x14ac:dyDescent="0.25">
      <c r="A123" s="6" t="s">
        <v>4517</v>
      </c>
      <c r="B123" s="6">
        <v>4043</v>
      </c>
      <c r="C123" s="34">
        <v>42525.808020833334</v>
      </c>
      <c r="D123" s="34">
        <v>42525.83798611111</v>
      </c>
      <c r="E123" s="6" t="s">
        <v>24</v>
      </c>
      <c r="F123" s="15">
        <f>D123-C123</f>
        <v>2.9965277775772847E-2</v>
      </c>
      <c r="G123" s="10"/>
    </row>
    <row r="124" spans="1:7" x14ac:dyDescent="0.25">
      <c r="A124" s="6" t="s">
        <v>4518</v>
      </c>
      <c r="B124" s="6">
        <v>4025</v>
      </c>
      <c r="C124" s="34">
        <v>42525.790613425925</v>
      </c>
      <c r="D124" s="34">
        <v>42525.819849537038</v>
      </c>
      <c r="E124" s="6" t="s">
        <v>26</v>
      </c>
      <c r="F124" s="15">
        <f>D124-C124</f>
        <v>2.923611111327773E-2</v>
      </c>
      <c r="G124" s="10"/>
    </row>
    <row r="125" spans="1:7" x14ac:dyDescent="0.25">
      <c r="A125" s="6" t="s">
        <v>4519</v>
      </c>
      <c r="B125" s="6">
        <v>4026</v>
      </c>
      <c r="C125" s="34">
        <v>42525.828148148146</v>
      </c>
      <c r="D125" s="34">
        <v>42525.859131944446</v>
      </c>
      <c r="E125" s="6" t="s">
        <v>26</v>
      </c>
      <c r="F125" s="15">
        <f>D125-C125</f>
        <v>3.0983796299551614E-2</v>
      </c>
      <c r="G125" s="10"/>
    </row>
    <row r="126" spans="1:7" x14ac:dyDescent="0.25">
      <c r="A126" s="6" t="s">
        <v>4520</v>
      </c>
      <c r="B126" s="6">
        <v>4007</v>
      </c>
      <c r="C126" s="34">
        <v>42525.80982638889</v>
      </c>
      <c r="D126" s="34">
        <v>42525.83861111111</v>
      </c>
      <c r="E126" s="6" t="s">
        <v>23</v>
      </c>
      <c r="F126" s="15">
        <f>D126-C126</f>
        <v>2.8784722220734693E-2</v>
      </c>
      <c r="G126" s="10"/>
    </row>
    <row r="127" spans="1:7" x14ac:dyDescent="0.25">
      <c r="A127" s="6" t="s">
        <v>4521</v>
      </c>
      <c r="B127" s="6">
        <v>4008</v>
      </c>
      <c r="C127" s="34">
        <v>42525.845914351848</v>
      </c>
      <c r="D127" s="34">
        <v>42525.881249999999</v>
      </c>
      <c r="E127" s="6" t="s">
        <v>23</v>
      </c>
      <c r="F127" s="15">
        <f>D127-C127</f>
        <v>3.5335648150066845E-2</v>
      </c>
      <c r="G127" s="10"/>
    </row>
    <row r="128" spans="1:7" x14ac:dyDescent="0.25">
      <c r="A128" s="6" t="s">
        <v>4522</v>
      </c>
      <c r="B128" s="6">
        <v>4009</v>
      </c>
      <c r="C128" s="34">
        <v>42525.832592592589</v>
      </c>
      <c r="D128" s="34">
        <v>42525.859756944446</v>
      </c>
      <c r="E128" s="6" t="s">
        <v>631</v>
      </c>
      <c r="F128" s="15">
        <f>D128-C128</f>
        <v>2.7164351857209112E-2</v>
      </c>
      <c r="G128" s="10"/>
    </row>
    <row r="129" spans="1:7" x14ac:dyDescent="0.25">
      <c r="A129" s="6" t="s">
        <v>4523</v>
      </c>
      <c r="B129" s="6">
        <v>4010</v>
      </c>
      <c r="C129" s="34">
        <v>42525.867650462962</v>
      </c>
      <c r="D129" s="34">
        <v>42525.899965277778</v>
      </c>
      <c r="E129" s="6" t="s">
        <v>631</v>
      </c>
      <c r="F129" s="15">
        <f>D129-C129</f>
        <v>3.2314814816345461E-2</v>
      </c>
      <c r="G129" s="10"/>
    </row>
    <row r="130" spans="1:7" x14ac:dyDescent="0.25">
      <c r="A130" s="6" t="s">
        <v>4524</v>
      </c>
      <c r="B130" s="6">
        <v>4044</v>
      </c>
      <c r="C130" s="34">
        <v>42525.84946759259</v>
      </c>
      <c r="D130" s="34">
        <v>42525.87940972222</v>
      </c>
      <c r="E130" s="6" t="s">
        <v>24</v>
      </c>
      <c r="F130" s="15">
        <f>D130-C130</f>
        <v>2.99421296294895E-2</v>
      </c>
      <c r="G130" s="10"/>
    </row>
    <row r="131" spans="1:7" x14ac:dyDescent="0.25">
      <c r="A131" s="6" t="s">
        <v>4526</v>
      </c>
      <c r="B131" s="6">
        <v>4014</v>
      </c>
      <c r="C131" s="34">
        <v>42525.866724537038</v>
      </c>
      <c r="D131" s="34">
        <v>42525.902916666666</v>
      </c>
      <c r="E131" s="6" t="s">
        <v>28</v>
      </c>
      <c r="F131" s="15">
        <f>D131-C131</f>
        <v>3.6192129628034309E-2</v>
      </c>
      <c r="G131" s="10"/>
    </row>
    <row r="132" spans="1:7" x14ac:dyDescent="0.25">
      <c r="A132" s="6" t="s">
        <v>4527</v>
      </c>
      <c r="B132" s="6">
        <v>4013</v>
      </c>
      <c r="C132" s="34">
        <v>42525.911678240744</v>
      </c>
      <c r="D132" s="34">
        <v>42525.94253472222</v>
      </c>
      <c r="E132" s="6" t="s">
        <v>28</v>
      </c>
      <c r="F132" s="15">
        <f>D132-C132</f>
        <v>3.085648147680331E-2</v>
      </c>
      <c r="G132" s="10"/>
    </row>
    <row r="133" spans="1:7" x14ac:dyDescent="0.25">
      <c r="A133" s="6" t="s">
        <v>4528</v>
      </c>
      <c r="B133" s="6">
        <v>4025</v>
      </c>
      <c r="C133" s="34">
        <v>42525.891388888886</v>
      </c>
      <c r="D133" s="34">
        <v>42525.923032407409</v>
      </c>
      <c r="E133" s="6" t="s">
        <v>26</v>
      </c>
      <c r="F133" s="15">
        <f>D133-C133</f>
        <v>3.164351852319669E-2</v>
      </c>
      <c r="G133" s="10"/>
    </row>
    <row r="134" spans="1:7" x14ac:dyDescent="0.25">
      <c r="A134" s="6" t="s">
        <v>4529</v>
      </c>
      <c r="B134" s="6">
        <v>4026</v>
      </c>
      <c r="C134" s="34">
        <v>42525.929259259261</v>
      </c>
      <c r="D134" s="34">
        <v>42525.962881944448</v>
      </c>
      <c r="E134" s="6" t="s">
        <v>26</v>
      </c>
      <c r="F134" s="15">
        <f>D134-C134</f>
        <v>3.3622685186855961E-2</v>
      </c>
      <c r="G134" s="10"/>
    </row>
    <row r="135" spans="1:7" x14ac:dyDescent="0.25">
      <c r="A135" s="6" t="s">
        <v>4530</v>
      </c>
      <c r="B135" s="6">
        <v>4009</v>
      </c>
      <c r="C135" s="34">
        <v>42525.91233796296</v>
      </c>
      <c r="D135" s="34">
        <v>42525.942569444444</v>
      </c>
      <c r="E135" s="6" t="s">
        <v>631</v>
      </c>
      <c r="F135" s="15">
        <f>D135-C135</f>
        <v>3.0231481483497191E-2</v>
      </c>
      <c r="G135" s="10"/>
    </row>
    <row r="136" spans="1:7" x14ac:dyDescent="0.25">
      <c r="A136" s="6" t="s">
        <v>4531</v>
      </c>
      <c r="B136" s="6">
        <v>4010</v>
      </c>
      <c r="C136" s="34">
        <v>42525.95244212963</v>
      </c>
      <c r="D136" s="34">
        <v>42525.983194444445</v>
      </c>
      <c r="E136" s="6" t="s">
        <v>631</v>
      </c>
      <c r="F136" s="15">
        <f>D136-C136</f>
        <v>3.0752314814890269E-2</v>
      </c>
      <c r="G136" s="10"/>
    </row>
    <row r="137" spans="1:7" x14ac:dyDescent="0.25">
      <c r="A137" s="6" t="s">
        <v>4532</v>
      </c>
      <c r="B137" s="6">
        <v>4044</v>
      </c>
      <c r="C137" s="34">
        <v>42525.932453703703</v>
      </c>
      <c r="D137" s="34">
        <v>42525.963113425925</v>
      </c>
      <c r="E137" s="6" t="s">
        <v>24</v>
      </c>
      <c r="F137" s="15">
        <f>D137-C137</f>
        <v>3.0659722222480923E-2</v>
      </c>
      <c r="G137" s="10"/>
    </row>
    <row r="138" spans="1:7" x14ac:dyDescent="0.25">
      <c r="A138" s="6" t="s">
        <v>4533</v>
      </c>
      <c r="B138" s="6">
        <v>4043</v>
      </c>
      <c r="C138" s="34">
        <v>42525.975034722222</v>
      </c>
      <c r="D138" s="34">
        <v>42526.002500000002</v>
      </c>
      <c r="E138" s="6" t="s">
        <v>24</v>
      </c>
      <c r="F138" s="15">
        <f>D138-C138</f>
        <v>2.7465277780720498E-2</v>
      </c>
      <c r="G138" s="10"/>
    </row>
    <row r="139" spans="1:7" x14ac:dyDescent="0.25">
      <c r="A139" s="6" t="s">
        <v>4534</v>
      </c>
      <c r="B139" s="6">
        <v>4014</v>
      </c>
      <c r="C139" s="34">
        <v>42525.952824074076</v>
      </c>
      <c r="D139" s="34">
        <v>42525.985555555555</v>
      </c>
      <c r="E139" s="6" t="s">
        <v>28</v>
      </c>
      <c r="F139" s="15">
        <f>D139-C139</f>
        <v>3.273148147854954E-2</v>
      </c>
      <c r="G139" s="10"/>
    </row>
    <row r="140" spans="1:7" x14ac:dyDescent="0.25">
      <c r="A140" s="6" t="s">
        <v>4535</v>
      </c>
      <c r="B140" s="6">
        <v>4013</v>
      </c>
      <c r="C140" s="34">
        <v>42525.99181712963</v>
      </c>
      <c r="D140" s="34">
        <v>42526.024687500001</v>
      </c>
      <c r="E140" s="6" t="s">
        <v>28</v>
      </c>
      <c r="F140" s="15">
        <f>D140-C140</f>
        <v>3.2870370370801538E-2</v>
      </c>
      <c r="G140" s="10"/>
    </row>
    <row r="141" spans="1:7" x14ac:dyDescent="0.25">
      <c r="A141" s="6" t="s">
        <v>4536</v>
      </c>
      <c r="B141" s="6">
        <v>4025</v>
      </c>
      <c r="C141" s="34">
        <v>42525.972500000003</v>
      </c>
      <c r="D141" s="34">
        <v>42526.005879629629</v>
      </c>
      <c r="E141" s="6" t="s">
        <v>26</v>
      </c>
      <c r="F141" s="15">
        <f>D141-C141</f>
        <v>3.3379629625414964E-2</v>
      </c>
      <c r="G141" s="10"/>
    </row>
    <row r="142" spans="1:7" x14ac:dyDescent="0.25">
      <c r="A142" s="6" t="s">
        <v>4537</v>
      </c>
      <c r="B142" s="6">
        <v>4026</v>
      </c>
      <c r="C142" s="34">
        <v>42526.013842592591</v>
      </c>
      <c r="D142" s="34">
        <v>42526.046099537038</v>
      </c>
      <c r="E142" s="6" t="s">
        <v>26</v>
      </c>
      <c r="F142" s="15">
        <f>D142-C142</f>
        <v>3.2256944446999114E-2</v>
      </c>
      <c r="G142" s="10"/>
    </row>
    <row r="143" spans="1:7" x14ac:dyDescent="0.25">
      <c r="A143" s="6" t="s">
        <v>4538</v>
      </c>
      <c r="B143" s="6">
        <v>4009</v>
      </c>
      <c r="C143" s="34">
        <v>42525.986805555556</v>
      </c>
      <c r="D143" s="34">
        <v>42526.025567129633</v>
      </c>
      <c r="E143" s="6" t="s">
        <v>631</v>
      </c>
      <c r="F143" s="15">
        <f>D143-C143</f>
        <v>3.8761574076488614E-2</v>
      </c>
      <c r="G143" s="10"/>
    </row>
    <row r="144" spans="1:7" x14ac:dyDescent="0.25">
      <c r="A144" s="6" t="s">
        <v>4539</v>
      </c>
      <c r="B144" s="6">
        <v>4010</v>
      </c>
      <c r="C144" s="34">
        <v>42526.028124999997</v>
      </c>
      <c r="D144" s="34">
        <v>42526.065405092595</v>
      </c>
      <c r="E144" s="6" t="s">
        <v>631</v>
      </c>
      <c r="F144" s="15">
        <f>D144-C144</f>
        <v>3.7280092597939074E-2</v>
      </c>
      <c r="G144" s="10"/>
    </row>
    <row r="145" spans="1:7" x14ac:dyDescent="0.25">
      <c r="A145" s="6" t="s">
        <v>4540</v>
      </c>
      <c r="B145" s="6">
        <v>4044</v>
      </c>
      <c r="C145" s="34">
        <v>42526.016805555555</v>
      </c>
      <c r="D145" s="34">
        <v>42526.04550925926</v>
      </c>
      <c r="E145" s="15" t="s">
        <v>24</v>
      </c>
      <c r="F145" s="15">
        <f>D145-C145</f>
        <v>2.8703703705104999E-2</v>
      </c>
      <c r="G145" s="10"/>
    </row>
    <row r="146" spans="1:7" x14ac:dyDescent="0.25">
      <c r="A146" s="6" t="s">
        <v>4541</v>
      </c>
      <c r="B146" s="6">
        <v>4043</v>
      </c>
      <c r="C146" s="34">
        <v>42526.058449074073</v>
      </c>
      <c r="D146" s="34">
        <v>42526.085694444446</v>
      </c>
      <c r="E146" s="15" t="s">
        <v>24</v>
      </c>
      <c r="F146" s="15">
        <f>D146-C146</f>
        <v>2.7245370372838806E-2</v>
      </c>
      <c r="G146" s="10"/>
    </row>
    <row r="147" spans="1:7" x14ac:dyDescent="0.25">
      <c r="A147" s="6" t="s">
        <v>4542</v>
      </c>
      <c r="B147" s="6">
        <v>4014</v>
      </c>
      <c r="C147" s="34">
        <v>42526.036261574074</v>
      </c>
      <c r="D147" s="34">
        <v>42526.06758101852</v>
      </c>
      <c r="E147" s="15" t="s">
        <v>28</v>
      </c>
      <c r="F147" s="15">
        <f>D147-C147</f>
        <v>3.1319444446125999E-2</v>
      </c>
      <c r="G147" s="10"/>
    </row>
    <row r="148" spans="1:7" x14ac:dyDescent="0.25">
      <c r="A148" s="6" t="s">
        <v>4543</v>
      </c>
      <c r="B148" s="6">
        <v>4013</v>
      </c>
      <c r="C148" s="34">
        <v>42526.077951388892</v>
      </c>
      <c r="D148" s="34">
        <v>42526.107615740744</v>
      </c>
      <c r="E148" s="15" t="s">
        <v>28</v>
      </c>
      <c r="F148" s="15">
        <f>D148-C148</f>
        <v>2.9664351852261461E-2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</sheetData>
  <autoFilter ref="A2:G2">
    <sortState ref="A3:G148">
      <sortCondition ref="G2"/>
    </sortState>
  </autoFilter>
  <mergeCells count="2">
    <mergeCell ref="A1:F1"/>
    <mergeCell ref="L3:N3"/>
  </mergeCells>
  <conditionalFormatting sqref="C149:G214 E145:E148 F3:F148">
    <cfRule type="expression" dxfId="378" priority="33">
      <formula>#REF!&gt;#REF!</formula>
    </cfRule>
    <cfRule type="expression" dxfId="377" priority="34">
      <formula>#REF!&gt;0</formula>
    </cfRule>
    <cfRule type="expression" dxfId="376" priority="35">
      <formula>#REF!&gt;0</formula>
    </cfRule>
  </conditionalFormatting>
  <conditionalFormatting sqref="A149:G214 E145:E148 F3:F148">
    <cfRule type="expression" dxfId="375" priority="32">
      <formula>NOT(ISBLANK($G3))</formula>
    </cfRule>
  </conditionalFormatting>
  <conditionalFormatting sqref="A149:B214">
    <cfRule type="expression" dxfId="374" priority="36">
      <formula>$P160&gt;0</formula>
    </cfRule>
    <cfRule type="expression" dxfId="373" priority="37">
      <formula>$O160&gt;0</formula>
    </cfRule>
  </conditionalFormatting>
  <conditionalFormatting sqref="E3:E144 A3:D148 G3:G148">
    <cfRule type="expression" dxfId="372" priority="30">
      <formula>$P3&gt;0</formula>
    </cfRule>
    <cfRule type="expression" dxfId="371" priority="3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" id="{BA9062E1-E1BE-46CC-9A07-56D52EFC0CD7}">
            <xm:f>$N160&gt;'[Train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A149:B214</xm:sqref>
        </x14:conditionalFormatting>
        <x14:conditionalFormatting xmlns:xm="http://schemas.microsoft.com/office/excel/2006/main">
          <x14:cfRule type="expression" priority="29" id="{78B968BA-485F-480C-BFD1-A015CD5C2A2B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  <x14:conditionalFormatting xmlns:xm="http://schemas.microsoft.com/office/excel/2006/main">
          <x14:cfRule type="expression" priority="10" id="{FE0D6959-344C-4B50-937E-F0EEBEBCC0B8}">
            <xm:f>$N3&gt;'[Train Runs and Enforcements 2016-06-04.xlsx]Variables'!#REF!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Weekly Summary</vt:lpstr>
      <vt:lpstr>Weekly Cut Out Runs</vt:lpstr>
      <vt:lpstr>Daily Summary</vt:lpstr>
      <vt:lpstr>2016-06-09 Train Runs</vt:lpstr>
      <vt:lpstr>2016-06-08 Train Runs</vt:lpstr>
      <vt:lpstr>2016-06-07 Train Runs</vt:lpstr>
      <vt:lpstr>2016-06-06 Train Runs</vt:lpstr>
      <vt:lpstr>2016-06-05 Train Runs</vt:lpstr>
      <vt:lpstr>2016-06-04 Train Runs</vt:lpstr>
      <vt:lpstr>2016-06-03 Train Runs</vt:lpstr>
      <vt:lpstr>2016-06-02 Train Runs</vt:lpstr>
      <vt:lpstr>2016-06-01 Train Runs</vt:lpstr>
      <vt:lpstr>2016-05-31 Train Runs</vt:lpstr>
      <vt:lpstr>2016-05-30 Train Runs</vt:lpstr>
      <vt:lpstr>2016-05-29 Train Runs</vt:lpstr>
      <vt:lpstr>2016-05-28 Train Runs</vt:lpstr>
      <vt:lpstr>2016-05-27 Train Runs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2016-05-20 Train Runs</vt:lpstr>
      <vt:lpstr>2016-05-21 Train Runs</vt:lpstr>
      <vt:lpstr>2016-05-22 Train Runs</vt:lpstr>
      <vt:lpstr>2016-05-23 Train Runs</vt:lpstr>
      <vt:lpstr>2016-05-24 Train Runs</vt:lpstr>
      <vt:lpstr>2016-05-25 Train Runs</vt:lpstr>
      <vt:lpstr>2016-05-26 Train 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Wabtec</cp:lastModifiedBy>
  <dcterms:created xsi:type="dcterms:W3CDTF">2016-04-12T13:52:23Z</dcterms:created>
  <dcterms:modified xsi:type="dcterms:W3CDTF">2016-06-10T20:28:43Z</dcterms:modified>
</cp:coreProperties>
</file>