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7" activeTab="14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_xlnm._FilterDatabase" localSheetId="14" hidden="1">'2016-05-17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6" l="1"/>
  <c r="E108" i="6"/>
  <c r="F108" i="6"/>
  <c r="D109" i="6"/>
  <c r="E109" i="6"/>
  <c r="F109" i="6"/>
  <c r="D110" i="6"/>
  <c r="E110" i="6"/>
  <c r="F110" i="6"/>
  <c r="D111" i="6"/>
  <c r="E111" i="6"/>
  <c r="F111" i="6"/>
  <c r="C112" i="6"/>
  <c r="D112" i="6"/>
  <c r="E112" i="6"/>
  <c r="F112" i="6"/>
  <c r="K8" i="27"/>
  <c r="C111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5" i="27" l="1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K6" i="27" l="1"/>
  <c r="C108" i="6"/>
  <c r="K8" i="26"/>
  <c r="C103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0" i="6" s="1"/>
  <c r="C109" i="6"/>
  <c r="C14" i="6" s="1"/>
  <c r="C15" i="6" s="1"/>
  <c r="D92" i="6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D84" i="6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K5" i="26"/>
  <c r="C100" i="6" s="1"/>
  <c r="A1" i="26"/>
  <c r="K6" i="26" l="1"/>
  <c r="K8" i="25"/>
  <c r="C95" i="6" s="1"/>
  <c r="K7" i="26" l="1"/>
  <c r="C102" i="6" s="1"/>
  <c r="C101" i="6"/>
  <c r="C13" i="6" s="1"/>
  <c r="K5" i="25"/>
  <c r="C92" i="6" s="1"/>
  <c r="A1" i="25"/>
  <c r="K6" i="25" l="1"/>
  <c r="K8" i="22"/>
  <c r="C79" i="6" s="1"/>
  <c r="K8" i="23"/>
  <c r="C87" i="6" s="1"/>
  <c r="K5" i="23"/>
  <c r="C84" i="6" s="1"/>
  <c r="A1" i="23"/>
  <c r="K5" i="22"/>
  <c r="C76" i="6" s="1"/>
  <c r="A1" i="22"/>
  <c r="K7" i="25" l="1"/>
  <c r="C94" i="6" s="1"/>
  <c r="C93" i="6"/>
  <c r="C12" i="6" s="1"/>
  <c r="K6" i="23"/>
  <c r="K6" i="22"/>
  <c r="K7" i="22" l="1"/>
  <c r="C78" i="6" s="1"/>
  <c r="C77" i="6"/>
  <c r="C10" i="6" s="1"/>
  <c r="K7" i="23"/>
  <c r="C86" i="6" s="1"/>
  <c r="C85" i="6"/>
  <c r="C11" i="6" s="1"/>
  <c r="D69" i="6"/>
  <c r="E69" i="6"/>
  <c r="F69" i="6"/>
  <c r="E2" i="15" l="1"/>
  <c r="D68" i="6"/>
  <c r="E68" i="6"/>
  <c r="F68" i="6"/>
  <c r="D70" i="6"/>
  <c r="E70" i="6"/>
  <c r="F70" i="6"/>
  <c r="D71" i="6"/>
  <c r="E71" i="6"/>
  <c r="F71" i="6"/>
  <c r="C72" i="6"/>
  <c r="D72" i="6"/>
  <c r="E72" i="6"/>
  <c r="F72" i="6"/>
  <c r="K5" i="21"/>
  <c r="C68" i="6" s="1"/>
  <c r="C9" i="6" s="1"/>
  <c r="K8" i="21"/>
  <c r="C71" i="6" s="1"/>
  <c r="A1" i="21"/>
  <c r="K6" i="21" l="1"/>
  <c r="D60" i="6"/>
  <c r="E60" i="6"/>
  <c r="F60" i="6"/>
  <c r="D61" i="6"/>
  <c r="E61" i="6"/>
  <c r="F61" i="6"/>
  <c r="D62" i="6"/>
  <c r="E62" i="6"/>
  <c r="F62" i="6"/>
  <c r="D63" i="6"/>
  <c r="E63" i="6"/>
  <c r="F63" i="6"/>
  <c r="C64" i="6"/>
  <c r="D64" i="6"/>
  <c r="E64" i="6"/>
  <c r="F64" i="6"/>
  <c r="K8" i="20"/>
  <c r="C63" i="6" s="1"/>
  <c r="A1" i="20"/>
  <c r="K5" i="20"/>
  <c r="C60" i="6" s="1"/>
  <c r="C8" i="6" s="1"/>
  <c r="K7" i="21" l="1"/>
  <c r="C70" i="6" s="1"/>
  <c r="C69" i="6"/>
  <c r="K6" i="20"/>
  <c r="K8" i="19"/>
  <c r="C55" i="6" s="1"/>
  <c r="D52" i="6"/>
  <c r="E52" i="6"/>
  <c r="F52" i="6"/>
  <c r="D53" i="6"/>
  <c r="E53" i="6"/>
  <c r="F53" i="6"/>
  <c r="D54" i="6"/>
  <c r="E54" i="6"/>
  <c r="F54" i="6"/>
  <c r="D55" i="6"/>
  <c r="E55" i="6"/>
  <c r="F55" i="6"/>
  <c r="C56" i="6"/>
  <c r="D56" i="6"/>
  <c r="E56" i="6"/>
  <c r="F56" i="6"/>
  <c r="K5" i="19"/>
  <c r="C52" i="6" s="1"/>
  <c r="A1" i="19"/>
  <c r="K7" i="20" l="1"/>
  <c r="C62" i="6" s="1"/>
  <c r="C61" i="6"/>
  <c r="K6" i="19"/>
  <c r="K7" i="19" l="1"/>
  <c r="C54" i="6" s="1"/>
  <c r="C53" i="6"/>
  <c r="C7" i="6" s="1"/>
  <c r="A1" i="17" l="1"/>
  <c r="A1" i="12"/>
  <c r="D44" i="6" l="1"/>
  <c r="E44" i="6"/>
  <c r="F44" i="6"/>
  <c r="D45" i="6"/>
  <c r="E45" i="6"/>
  <c r="F45" i="6"/>
  <c r="D46" i="6"/>
  <c r="E46" i="6"/>
  <c r="F46" i="6"/>
  <c r="D47" i="6"/>
  <c r="E47" i="6"/>
  <c r="F47" i="6"/>
  <c r="C48" i="6"/>
  <c r="D48" i="6"/>
  <c r="E48" i="6"/>
  <c r="F48" i="6"/>
  <c r="K8" i="17"/>
  <c r="C47" i="6" s="1"/>
  <c r="K5" i="17"/>
  <c r="C44" i="6" s="1"/>
  <c r="K6" i="17" l="1"/>
  <c r="D36" i="6"/>
  <c r="E36" i="6"/>
  <c r="F36" i="6"/>
  <c r="D37" i="6"/>
  <c r="E37" i="6"/>
  <c r="F37" i="6"/>
  <c r="D38" i="6"/>
  <c r="E38" i="6"/>
  <c r="F38" i="6"/>
  <c r="D39" i="6"/>
  <c r="E39" i="6"/>
  <c r="F39" i="6"/>
  <c r="C40" i="6"/>
  <c r="D40" i="6"/>
  <c r="E40" i="6"/>
  <c r="F40" i="6"/>
  <c r="K8" i="12"/>
  <c r="C39" i="6" s="1"/>
  <c r="K5" i="12"/>
  <c r="C36" i="6" s="1"/>
  <c r="K7" i="17" l="1"/>
  <c r="C46" i="6" s="1"/>
  <c r="C45" i="6"/>
  <c r="C6" i="6" s="1"/>
  <c r="K6" i="12"/>
  <c r="K8" i="11"/>
  <c r="K7" i="12" l="1"/>
  <c r="C38" i="6" s="1"/>
  <c r="C37" i="6"/>
  <c r="D28" i="6"/>
  <c r="E28" i="6"/>
  <c r="F28" i="6"/>
  <c r="D29" i="6"/>
  <c r="E29" i="6"/>
  <c r="F29" i="6"/>
  <c r="D30" i="6"/>
  <c r="E30" i="6"/>
  <c r="F30" i="6"/>
  <c r="C31" i="6"/>
  <c r="D31" i="6"/>
  <c r="E31" i="6"/>
  <c r="F31" i="6"/>
  <c r="C32" i="6"/>
  <c r="D32" i="6"/>
  <c r="E32" i="6"/>
  <c r="F32" i="6"/>
  <c r="K5" i="11"/>
  <c r="C28" i="6" s="1"/>
  <c r="K5" i="13"/>
  <c r="K6" i="13" s="1"/>
  <c r="K7" i="13" s="1"/>
  <c r="K6" i="11" l="1"/>
  <c r="K7" i="11" s="1"/>
  <c r="C30" i="6" s="1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9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<sst xmlns="http://schemas.openxmlformats.org/spreadsheetml/2006/main" count="3856" uniqueCount="1959">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</sst>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5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141" priority="10">
      <formula>#REF!&gt;#REF!</formula>
    </cfRule>
    <cfRule type="expression" dxfId="140" priority="11">
      <formula>#REF!&gt;0</formula>
    </cfRule>
    <cfRule type="expression" dxfId="139" priority="12">
      <formula>#REF!&gt;0</formula>
    </cfRule>
  </conditionalFormatting>
  <conditionalFormatting sqref="B85 A3:B84 A86:B143 E3:E143">
    <cfRule type="expression" dxfId="138" priority="8">
      <formula>$P3&gt;0</formula>
    </cfRule>
    <cfRule type="expression" dxfId="137" priority="9">
      <formula>$O3&gt;0</formula>
    </cfRule>
  </conditionalFormatting>
  <conditionalFormatting sqref="B85:D85 A3:D84 A86:D143 F3:G143">
    <cfRule type="expression" dxfId="136" priority="6">
      <formula>NOT(ISBLANK($G3))</formula>
    </cfRule>
  </conditionalFormatting>
  <conditionalFormatting sqref="A85">
    <cfRule type="expression" dxfId="135" priority="3">
      <formula>#REF!&gt;#REF!</formula>
    </cfRule>
    <cfRule type="expression" dxfId="134" priority="4">
      <formula>#REF!&gt;0</formula>
    </cfRule>
    <cfRule type="expression" dxfId="133" priority="5">
      <formula>#REF!&gt;0</formula>
    </cfRule>
  </conditionalFormatting>
  <conditionalFormatting sqref="A85">
    <cfRule type="expression" dxfId="13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F10" sqref="F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1376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1377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1377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1377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1377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1378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62">
    <cfRule type="expression" dxfId="129" priority="33">
      <formula>#REF!&gt;#REF!</formula>
    </cfRule>
    <cfRule type="expression" dxfId="128" priority="34">
      <formula>#REF!&gt;0</formula>
    </cfRule>
    <cfRule type="expression" dxfId="127" priority="35">
      <formula>#REF!&gt;0</formula>
    </cfRule>
  </conditionalFormatting>
  <conditionalFormatting sqref="A3:G162">
    <cfRule type="expression" dxfId="126" priority="29">
      <formula>NOT(ISBLANK($G3))</formula>
    </cfRule>
  </conditionalFormatting>
  <conditionalFormatting sqref="A3:B5 A89:B90 A103:B103 A121:B121 A113:B113">
    <cfRule type="expression" dxfId="125" priority="54">
      <formula>$P4&gt;0</formula>
    </cfRule>
    <cfRule type="expression" dxfId="124" priority="55">
      <formula>$O4&gt;0</formula>
    </cfRule>
  </conditionalFormatting>
  <conditionalFormatting sqref="A6:B87 A91:B101 A124:B162 A104:B111 A114:B119">
    <cfRule type="expression" dxfId="123" priority="69">
      <formula>$P8&gt;0</formula>
    </cfRule>
    <cfRule type="expression" dxfId="122" priority="70">
      <formula>$O8&gt;0</formula>
    </cfRule>
  </conditionalFormatting>
  <conditionalFormatting sqref="A88:B88 A102:B102 A120:B120 A122:B123">
    <cfRule type="expression" dxfId="121" priority="87">
      <formula>#REF!&gt;0</formula>
    </cfRule>
    <cfRule type="expression" dxfId="120" priority="88">
      <formula>#REF!&gt;0</formula>
    </cfRule>
  </conditionalFormatting>
  <conditionalFormatting sqref="A112:B112">
    <cfRule type="expression" dxfId="119" priority="109">
      <formula>#REF!&gt;0</formula>
    </cfRule>
    <cfRule type="expression" dxfId="118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1379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1380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1381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1382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1383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1384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1385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1386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1387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1388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1389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1390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1391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1392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1393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1394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1395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1396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1397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1398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1399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1400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1401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1402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1403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1404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1405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1406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1407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1408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1409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1410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1411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1412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1413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1414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1415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1416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1417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1418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1419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1420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1421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1422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1423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1424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1425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1426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1427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1428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1429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1430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1431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1432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1433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1434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1435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1436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1437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1438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1439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1440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1441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1442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1443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1444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1445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1446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1447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1448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1449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1450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1451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1452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1453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1454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1455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1456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1457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1458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1459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1460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1461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1462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1463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1464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1465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1466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1467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1468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1469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1470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1471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1472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1473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1474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1475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1476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1477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1478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1479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1480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1481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1482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1483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1484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1485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1486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1487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1488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1489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1490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1491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1492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1493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1494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1495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1496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1497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1498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1499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1500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1501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1502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1503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1504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1505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1506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1507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1508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1509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1510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1511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1512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1513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1514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1515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1516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1517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1518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1519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1520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1521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1522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113" priority="25">
      <formula>#REF!&gt;#REF!</formula>
    </cfRule>
    <cfRule type="expression" dxfId="112" priority="26">
      <formula>#REF!&gt;0</formula>
    </cfRule>
    <cfRule type="expression" dxfId="111" priority="27">
      <formula>#REF!&gt;0</formula>
    </cfRule>
  </conditionalFormatting>
  <conditionalFormatting sqref="A3:B164">
    <cfRule type="expression" dxfId="110" priority="23">
      <formula>$P3&gt;0</formula>
    </cfRule>
    <cfRule type="expression" dxfId="109" priority="24">
      <formula>$O3&gt;0</formula>
    </cfRule>
  </conditionalFormatting>
  <conditionalFormatting sqref="A3:G164">
    <cfRule type="expression" dxfId="108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1523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1524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1525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1667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1526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1668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1527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1528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1529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1530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1531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1532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1533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1534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1535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1536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1537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1538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1539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1540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1541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1542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1543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1544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1545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1664</v>
      </c>
    </row>
    <row r="27" spans="1:7" s="2" customFormat="1" x14ac:dyDescent="0.25">
      <c r="A27" s="6" t="s">
        <v>1546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1547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1548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1549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1550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1551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1552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1553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1554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1555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1556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1557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1558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1559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1560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1561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1562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1563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1564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1565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1566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1567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1568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1569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1570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1571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1572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1573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1574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1575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1576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1577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1578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1579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1580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1581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1582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1583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1584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1585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1586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1587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1588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1589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1590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1591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1592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1593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1594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1595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1596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1597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1598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1599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1600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1601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1602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1603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1604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1605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1606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1607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1608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1609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1610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1611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1612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1613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1614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1615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1616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1617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1618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1619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1620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1621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1622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1623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1624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1625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1626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1627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1628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1629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1669</v>
      </c>
    </row>
    <row r="111" spans="1:7" s="2" customFormat="1" x14ac:dyDescent="0.25">
      <c r="A111" s="6" t="s">
        <v>1630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1631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1632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1633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1634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1635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1636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1637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1638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1639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1640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1641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1642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1643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1644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1645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1646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1647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1665</v>
      </c>
    </row>
    <row r="129" spans="1:15" s="2" customFormat="1" x14ac:dyDescent="0.25">
      <c r="A129" s="6" t="s">
        <v>1648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1649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1665</v>
      </c>
    </row>
    <row r="131" spans="1:15" s="2" customFormat="1" x14ac:dyDescent="0.25">
      <c r="A131" s="6" t="s">
        <v>1650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1665</v>
      </c>
    </row>
    <row r="132" spans="1:15" s="2" customFormat="1" x14ac:dyDescent="0.25">
      <c r="A132" s="6" t="s">
        <v>1651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1665</v>
      </c>
    </row>
    <row r="133" spans="1:15" s="2" customFormat="1" x14ac:dyDescent="0.25">
      <c r="A133" s="6" t="s">
        <v>1652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1666</v>
      </c>
    </row>
    <row r="134" spans="1:15" s="2" customFormat="1" x14ac:dyDescent="0.25">
      <c r="A134" s="6" t="s">
        <v>1653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1654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1655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1656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1657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1658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1659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1660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1661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1662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1663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106" priority="5">
      <formula>#REF!&gt;#REF!</formula>
    </cfRule>
    <cfRule type="expression" dxfId="105" priority="6">
      <formula>#REF!&gt;0</formula>
    </cfRule>
    <cfRule type="expression" dxfId="104" priority="7">
      <formula>#REF!&gt;0</formula>
    </cfRule>
  </conditionalFormatting>
  <conditionalFormatting sqref="A3:B6">
    <cfRule type="expression" dxfId="103" priority="3">
      <formula>$P3&gt;0</formula>
    </cfRule>
    <cfRule type="expression" dxfId="102" priority="4">
      <formula>$O3&gt;0</formula>
    </cfRule>
  </conditionalFormatting>
  <conditionalFormatting sqref="A3:G154">
    <cfRule type="expression" dxfId="101" priority="1">
      <formula>NOT(ISBLANK($G3))</formula>
    </cfRule>
  </conditionalFormatting>
  <conditionalFormatting sqref="A27:B110">
    <cfRule type="expression" dxfId="100" priority="141">
      <formula>$P30&gt;0</formula>
    </cfRule>
    <cfRule type="expression" dxfId="99" priority="142">
      <formula>$O30&gt;0</formula>
    </cfRule>
  </conditionalFormatting>
  <conditionalFormatting sqref="A7:B26">
    <cfRule type="expression" dxfId="98" priority="153">
      <formula>$P9&gt;0</formula>
    </cfRule>
    <cfRule type="expression" dxfId="97" priority="154">
      <formula>$O9&gt;0</formula>
    </cfRule>
  </conditionalFormatting>
  <conditionalFormatting sqref="A111:B128">
    <cfRule type="expression" dxfId="96" priority="166">
      <formula>$P115&gt;0</formula>
    </cfRule>
    <cfRule type="expression" dxfId="95" priority="167">
      <formula>$O115&gt;0</formula>
    </cfRule>
  </conditionalFormatting>
  <conditionalFormatting sqref="A129:B131">
    <cfRule type="expression" dxfId="94" priority="180">
      <formula>$P136&gt;0</formula>
    </cfRule>
    <cfRule type="expression" dxfId="93" priority="181">
      <formula>$O136&gt;0</formula>
    </cfRule>
  </conditionalFormatting>
  <conditionalFormatting sqref="A132:B132">
    <cfRule type="expression" dxfId="92" priority="194">
      <formula>$P140&gt;0</formula>
    </cfRule>
    <cfRule type="expression" dxfId="91" priority="195">
      <formula>$O140&gt;0</formula>
    </cfRule>
  </conditionalFormatting>
  <conditionalFormatting sqref="A133:B133">
    <cfRule type="expression" dxfId="90" priority="208">
      <formula>$P142&gt;0</formula>
    </cfRule>
    <cfRule type="expression" dxfId="89" priority="209">
      <formula>$O142&gt;0</formula>
    </cfRule>
  </conditionalFormatting>
  <conditionalFormatting sqref="A134:B154">
    <cfRule type="expression" dxfId="88" priority="222">
      <formula>$P144&gt;0</formula>
    </cfRule>
    <cfRule type="expression" dxfId="87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opLeftCell="A103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- 2016-05-16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1674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1675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1676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1677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1678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1679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1680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1681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1682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1683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1684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1685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1686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1687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1688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1689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1690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1691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1692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1693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1694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1695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1696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1697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1698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1699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1700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1701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1702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1703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1704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1705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1706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1707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1708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1709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1710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1711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1712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1713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1714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1715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1716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1717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1718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1719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1720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1721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1722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1723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1724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1725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1726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1727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1728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1729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1730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1731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1732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1733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1734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1735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1736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1737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1738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1739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1740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1741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1742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1743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1744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1745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1746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1747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1748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1749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1750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1751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1752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1753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1754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1755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1756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1757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1758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1759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1760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1761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1762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1763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1764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1765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1766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1767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1768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1769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1770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1771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1772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1773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1774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1775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1776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1777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1778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1779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1780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1781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1782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1783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1784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1785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1786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1787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1788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1789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1790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1791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1792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1793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1794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1795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1796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1797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1798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1799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1800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1807</v>
      </c>
    </row>
    <row r="130" spans="1:15" s="2" customFormat="1" x14ac:dyDescent="0.25">
      <c r="A130" s="6" t="s">
        <v>1801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1802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1803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1808</v>
      </c>
    </row>
    <row r="133" spans="1:15" s="2" customFormat="1" x14ac:dyDescent="0.25">
      <c r="A133" s="6" t="s">
        <v>1804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1810</v>
      </c>
    </row>
    <row r="134" spans="1:15" s="2" customFormat="1" x14ac:dyDescent="0.25">
      <c r="A134" s="6" t="s">
        <v>1805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1809</v>
      </c>
    </row>
    <row r="135" spans="1:15" s="2" customFormat="1" x14ac:dyDescent="0.25">
      <c r="A135" s="6" t="s">
        <v>1806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78" priority="5">
      <formula>#REF!&gt;#REF!</formula>
    </cfRule>
    <cfRule type="expression" dxfId="77" priority="6">
      <formula>#REF!&gt;0</formula>
    </cfRule>
    <cfRule type="expression" dxfId="76" priority="7">
      <formula>#REF!&gt;0</formula>
    </cfRule>
  </conditionalFormatting>
  <conditionalFormatting sqref="A3:B6">
    <cfRule type="expression" dxfId="75" priority="3">
      <formula>$P3&gt;0</formula>
    </cfRule>
    <cfRule type="expression" dxfId="74" priority="4">
      <formula>$O3&gt;0</formula>
    </cfRule>
  </conditionalFormatting>
  <conditionalFormatting sqref="A3:G152">
    <cfRule type="expression" dxfId="73" priority="1">
      <formula>NOT(ISBLANK($G3))</formula>
    </cfRule>
  </conditionalFormatting>
  <conditionalFormatting sqref="A27:B110 A121:B123">
    <cfRule type="expression" dxfId="72" priority="8">
      <formula>$P30&gt;0</formula>
    </cfRule>
    <cfRule type="expression" dxfId="71" priority="9">
      <formula>$O30&gt;0</formula>
    </cfRule>
  </conditionalFormatting>
  <conditionalFormatting sqref="A7:B26">
    <cfRule type="expression" dxfId="70" priority="11">
      <formula>$P9&gt;0</formula>
    </cfRule>
    <cfRule type="expression" dxfId="69" priority="12">
      <formula>$O9&gt;0</formula>
    </cfRule>
  </conditionalFormatting>
  <conditionalFormatting sqref="A111:B119 A124:B127">
    <cfRule type="expression" dxfId="68" priority="14">
      <formula>$P115&gt;0</formula>
    </cfRule>
    <cfRule type="expression" dxfId="67" priority="15">
      <formula>$O115&gt;0</formula>
    </cfRule>
  </conditionalFormatting>
  <conditionalFormatting sqref="A128:B130">
    <cfRule type="expression" dxfId="66" priority="17">
      <formula>$P134&gt;0</formula>
    </cfRule>
    <cfRule type="expression" dxfId="65" priority="18">
      <formula>$O134&gt;0</formula>
    </cfRule>
  </conditionalFormatting>
  <conditionalFormatting sqref="A131:B131">
    <cfRule type="expression" dxfId="64" priority="20">
      <formula>$P138&gt;0</formula>
    </cfRule>
    <cfRule type="expression" dxfId="63" priority="21">
      <formula>$O138&gt;0</formula>
    </cfRule>
  </conditionalFormatting>
  <conditionalFormatting sqref="A132:B132">
    <cfRule type="expression" dxfId="62" priority="23">
      <formula>$P140&gt;0</formula>
    </cfRule>
    <cfRule type="expression" dxfId="61" priority="24">
      <formula>$O140&gt;0</formula>
    </cfRule>
  </conditionalFormatting>
  <conditionalFormatting sqref="A134:B152">
    <cfRule type="expression" dxfId="60" priority="26">
      <formula>$P144&gt;0</formula>
    </cfRule>
    <cfRule type="expression" dxfId="59" priority="27">
      <formula>$O144&gt;0</formula>
    </cfRule>
  </conditionalFormatting>
  <conditionalFormatting sqref="A120:B120">
    <cfRule type="expression" dxfId="58" priority="240">
      <formula>#REF!&gt;0</formula>
    </cfRule>
    <cfRule type="expression" dxfId="57" priority="241">
      <formula>#REF!&gt;0</formula>
    </cfRule>
  </conditionalFormatting>
  <conditionalFormatting sqref="A133:B133">
    <cfRule type="expression" dxfId="56" priority="256">
      <formula>$P142&gt;0</formula>
    </cfRule>
    <cfRule type="expression" dxfId="55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tabSelected="1" workbookViewId="0">
      <selection activeCell="J13" sqref="J1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- 2016-05-17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1811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1">
        <v>42507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1812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1813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1954</v>
      </c>
      <c r="J5" s="23" t="s">
        <v>7</v>
      </c>
      <c r="K5" s="25">
        <f>COUNTA(F3:F969)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1814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1952</v>
      </c>
      <c r="J6" s="23" t="s">
        <v>15</v>
      </c>
      <c r="K6" s="25">
        <f>K5-SUM(K8:K9)</f>
        <v>133</v>
      </c>
      <c r="L6" s="26">
        <v>43.071445221369565</v>
      </c>
      <c r="M6" s="26">
        <v>34.833333335118368</v>
      </c>
      <c r="N6" s="26">
        <v>67.399999997578561</v>
      </c>
    </row>
    <row r="7" spans="1:65" s="2" customFormat="1" x14ac:dyDescent="0.25">
      <c r="A7" s="6" t="s">
        <v>1815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3" t="s">
        <v>9</v>
      </c>
      <c r="K7" s="30">
        <f>K6/K5</f>
        <v>0.94326241134751776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1816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3" t="s">
        <v>16</v>
      </c>
      <c r="K8" s="25">
        <f>COUNTA(G3:G995)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1817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1818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1819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1820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1821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1822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1823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1824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1825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1826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1827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1828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1829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1830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1831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1832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1833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1834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1835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1836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1837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1838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1839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1840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787</v>
      </c>
    </row>
    <row r="33" spans="1:7" s="2" customFormat="1" x14ac:dyDescent="0.25">
      <c r="A33" s="6" t="s">
        <v>1841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1842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1843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1844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1845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1846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1847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1848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1849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1850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1851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1852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1955</v>
      </c>
    </row>
    <row r="45" spans="1:7" s="2" customFormat="1" x14ac:dyDescent="0.25">
      <c r="A45" s="6" t="s">
        <v>1853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1854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1855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1856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1857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1858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1859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1860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1861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1862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1863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1864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1865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1866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1867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787</v>
      </c>
    </row>
    <row r="60" spans="1:7" s="2" customFormat="1" x14ac:dyDescent="0.25">
      <c r="A60" s="6" t="s">
        <v>1868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1869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1870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1956</v>
      </c>
    </row>
    <row r="63" spans="1:7" s="2" customFormat="1" x14ac:dyDescent="0.25">
      <c r="A63" s="6" t="s">
        <v>1871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1872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1873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1874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1875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1876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1877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1878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1879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1880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1881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1882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1883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1884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1885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1886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1887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1888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1889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1890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1891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1892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1893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1894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1895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1896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1897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1898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1899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1900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1901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1902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1903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1904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1905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1906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1907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1908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1909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1910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1953</v>
      </c>
    </row>
    <row r="103" spans="1:7" s="2" customFormat="1" x14ac:dyDescent="0.25">
      <c r="A103" s="6" t="s">
        <v>1911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1912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1913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1914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1915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1916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1917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1918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1919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1920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1921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1922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1923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1924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1925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1926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1927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1928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1929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1930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1931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1932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1933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1934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1935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1936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1937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1938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1939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1940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1941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1942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1943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1944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1945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1946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1947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1948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1949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1950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1951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1957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9:G153 C3:G148">
    <cfRule type="expression" dxfId="43" priority="5">
      <formula>#REF!&gt;#REF!</formula>
    </cfRule>
    <cfRule type="expression" dxfId="42" priority="6">
      <formula>#REF!&gt;0</formula>
    </cfRule>
    <cfRule type="expression" dxfId="41" priority="7">
      <formula>#REF!&gt;0</formula>
    </cfRule>
  </conditionalFormatting>
  <conditionalFormatting sqref="A3:B6">
    <cfRule type="expression" dxfId="40" priority="3">
      <formula>$P3&gt;0</formula>
    </cfRule>
    <cfRule type="expression" dxfId="39" priority="4">
      <formula>$O3&gt;0</formula>
    </cfRule>
  </conditionalFormatting>
  <conditionalFormatting sqref="A3:G148">
    <cfRule type="expression" dxfId="38" priority="1">
      <formula>NOT(ISBLANK($G3))</formula>
    </cfRule>
  </conditionalFormatting>
  <conditionalFormatting sqref="A117:B119 A27:B41 A103:B106 A45:B45 A49:B99">
    <cfRule type="expression" dxfId="37" priority="8">
      <formula>$P30&gt;0</formula>
    </cfRule>
    <cfRule type="expression" dxfId="36" priority="9">
      <formula>$O30&gt;0</formula>
    </cfRule>
  </conditionalFormatting>
  <conditionalFormatting sqref="A7:B26 A43:B44 A101:B102">
    <cfRule type="expression" dxfId="35" priority="11">
      <formula>$P9&gt;0</formula>
    </cfRule>
    <cfRule type="expression" dxfId="34" priority="12">
      <formula>$O9&gt;0</formula>
    </cfRule>
  </conditionalFormatting>
  <conditionalFormatting sqref="A107:B115 A120:B123">
    <cfRule type="expression" dxfId="33" priority="14">
      <formula>$P111&gt;0</formula>
    </cfRule>
    <cfRule type="expression" dxfId="32" priority="15">
      <formula>$O111&gt;0</formula>
    </cfRule>
  </conditionalFormatting>
  <conditionalFormatting sqref="A124:B126">
    <cfRule type="expression" dxfId="31" priority="17">
      <formula>$P130&gt;0</formula>
    </cfRule>
    <cfRule type="expression" dxfId="30" priority="18">
      <formula>$O130&gt;0</formula>
    </cfRule>
  </conditionalFormatting>
  <conditionalFormatting sqref="A127:B127">
    <cfRule type="expression" dxfId="29" priority="20">
      <formula>$P134&gt;0</formula>
    </cfRule>
    <cfRule type="expression" dxfId="28" priority="21">
      <formula>$O134&gt;0</formula>
    </cfRule>
  </conditionalFormatting>
  <conditionalFormatting sqref="A128:B128">
    <cfRule type="expression" dxfId="27" priority="23">
      <formula>$P136&gt;0</formula>
    </cfRule>
    <cfRule type="expression" dxfId="26" priority="24">
      <formula>$O136&gt;0</formula>
    </cfRule>
  </conditionalFormatting>
  <conditionalFormatting sqref="A130:B148">
    <cfRule type="expression" dxfId="25" priority="26">
      <formula>$P140&gt;0</formula>
    </cfRule>
    <cfRule type="expression" dxfId="24" priority="27">
      <formula>$O140&gt;0</formula>
    </cfRule>
  </conditionalFormatting>
  <conditionalFormatting sqref="A116:B116">
    <cfRule type="expression" dxfId="23" priority="29">
      <formula>#REF!&gt;0</formula>
    </cfRule>
    <cfRule type="expression" dxfId="22" priority="30">
      <formula>#REF!&gt;0</formula>
    </cfRule>
  </conditionalFormatting>
  <conditionalFormatting sqref="A129:B129">
    <cfRule type="expression" dxfId="21" priority="33">
      <formula>$P138&gt;0</formula>
    </cfRule>
    <cfRule type="expression" dxfId="20" priority="34">
      <formula>$O138&gt;0</formula>
    </cfRule>
  </conditionalFormatting>
  <conditionalFormatting sqref="A42:B42 A100:B100">
    <cfRule type="expression" dxfId="19" priority="275">
      <formula>#REF!&gt;0</formula>
    </cfRule>
    <cfRule type="expression" dxfId="18" priority="276">
      <formula>#REF!&gt;0</formula>
    </cfRule>
  </conditionalFormatting>
  <conditionalFormatting sqref="A48:B48">
    <cfRule type="expression" dxfId="5" priority="295">
      <formula>$P49&gt;0</formula>
    </cfRule>
    <cfRule type="expression" dxfId="4" priority="296">
      <formula>$O49&gt;0</formula>
    </cfRule>
  </conditionalFormatting>
  <conditionalFormatting sqref="A46:B47">
    <cfRule type="expression" dxfId="3" priority="297">
      <formula>#REF!&gt;0</formula>
    </cfRule>
    <cfRule type="expression" dxfId="2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251" priority="45">
      <formula>#REF!&gt;#REF!</formula>
    </cfRule>
    <cfRule type="expression" dxfId="250" priority="46">
      <formula>#REF!&gt;0</formula>
    </cfRule>
    <cfRule type="expression" dxfId="249" priority="47">
      <formula>#REF!&gt;0</formula>
    </cfRule>
  </conditionalFormatting>
  <conditionalFormatting sqref="F7:G8 F5:H6">
    <cfRule type="expression" dxfId="248" priority="42">
      <formula>#REF!&gt;#REF!</formula>
    </cfRule>
    <cfRule type="expression" dxfId="247" priority="43">
      <formula>#REF!&gt;0</formula>
    </cfRule>
    <cfRule type="expression" dxfId="246" priority="44">
      <formula>#REF!&gt;0</formula>
    </cfRule>
  </conditionalFormatting>
  <conditionalFormatting sqref="B5:E8 H9:H11 H14:H18">
    <cfRule type="expression" dxfId="245" priority="40">
      <formula>$Q5&gt;0</formula>
    </cfRule>
    <cfRule type="expression" dxfId="244" priority="41">
      <formula>$P5&gt;0</formula>
    </cfRule>
  </conditionalFormatting>
  <conditionalFormatting sqref="H7">
    <cfRule type="expression" dxfId="243" priority="37">
      <formula>$Q7&gt;0</formula>
    </cfRule>
    <cfRule type="expression" dxfId="242" priority="38">
      <formula>$P7&gt;0</formula>
    </cfRule>
  </conditionalFormatting>
  <conditionalFormatting sqref="H8">
    <cfRule type="expression" dxfId="241" priority="34">
      <formula>$Q8&gt;0</formula>
    </cfRule>
    <cfRule type="expression" dxfId="240" priority="35">
      <formula>$P8&gt;0</formula>
    </cfRule>
  </conditionalFormatting>
  <conditionalFormatting sqref="G9:G11">
    <cfRule type="expression" dxfId="239" priority="30">
      <formula>#REF!&gt;#REF!</formula>
    </cfRule>
    <cfRule type="expression" dxfId="238" priority="31">
      <formula>#REF!&gt;0</formula>
    </cfRule>
    <cfRule type="expression" dxfId="237" priority="32">
      <formula>#REF!&gt;0</formula>
    </cfRule>
  </conditionalFormatting>
  <conditionalFormatting sqref="B9:E11">
    <cfRule type="expression" dxfId="236" priority="28">
      <formula>$Q9&gt;0</formula>
    </cfRule>
    <cfRule type="expression" dxfId="235" priority="29">
      <formula>$P9&gt;0</formula>
    </cfRule>
  </conditionalFormatting>
  <conditionalFormatting sqref="F12:G13">
    <cfRule type="expression" dxfId="234" priority="24">
      <formula>#REF!&gt;#REF!</formula>
    </cfRule>
    <cfRule type="expression" dxfId="233" priority="25">
      <formula>#REF!&gt;0</formula>
    </cfRule>
    <cfRule type="expression" dxfId="232" priority="26">
      <formula>#REF!&gt;0</formula>
    </cfRule>
  </conditionalFormatting>
  <conditionalFormatting sqref="B12:E13">
    <cfRule type="expression" dxfId="231" priority="22">
      <formula>$Q12&gt;0</formula>
    </cfRule>
    <cfRule type="expression" dxfId="230" priority="23">
      <formula>$P12&gt;0</formula>
    </cfRule>
  </conditionalFormatting>
  <conditionalFormatting sqref="H12">
    <cfRule type="expression" dxfId="229" priority="19">
      <formula>$Q12&gt;0</formula>
    </cfRule>
    <cfRule type="expression" dxfId="228" priority="20">
      <formula>$P12&gt;0</formula>
    </cfRule>
  </conditionalFormatting>
  <conditionalFormatting sqref="H13">
    <cfRule type="expression" dxfId="227" priority="16">
      <formula>$Q13&gt;0</formula>
    </cfRule>
    <cfRule type="expression" dxfId="226" priority="17">
      <formula>$P13&gt;0</formula>
    </cfRule>
  </conditionalFormatting>
  <conditionalFormatting sqref="F14:G18">
    <cfRule type="expression" dxfId="225" priority="12">
      <formula>#REF!&gt;#REF!</formula>
    </cfRule>
    <cfRule type="expression" dxfId="224" priority="13">
      <formula>#REF!&gt;0</formula>
    </cfRule>
    <cfRule type="expression" dxfId="223" priority="14">
      <formula>#REF!&gt;0</formula>
    </cfRule>
  </conditionalFormatting>
  <conditionalFormatting sqref="B14:E18">
    <cfRule type="expression" dxfId="222" priority="10">
      <formula>$Q14&gt;0</formula>
    </cfRule>
    <cfRule type="expression" dxfId="221" priority="11">
      <formula>$P14&gt;0</formula>
    </cfRule>
  </conditionalFormatting>
  <conditionalFormatting sqref="D35:E41 G35:H41">
    <cfRule type="expression" dxfId="220" priority="6">
      <formula>#REF!&gt;#REF!</formula>
    </cfRule>
    <cfRule type="expression" dxfId="219" priority="7">
      <formula>#REF!&gt;0</formula>
    </cfRule>
    <cfRule type="expression" dxfId="218" priority="8">
      <formula>#REF!&gt;0</formula>
    </cfRule>
  </conditionalFormatting>
  <conditionalFormatting sqref="B35:C41 F35:F41">
    <cfRule type="expression" dxfId="217" priority="4">
      <formula>$P35&gt;0</formula>
    </cfRule>
    <cfRule type="expression" dxfId="216" priority="5">
      <formula>$O35&gt;0</formula>
    </cfRule>
  </conditionalFormatting>
  <conditionalFormatting sqref="B35:E41 G35:H41">
    <cfRule type="expression" dxfId="215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showGridLines="0" workbookViewId="0">
      <selection activeCell="C17" sqref="C1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C45</f>
        <v>137</v>
      </c>
    </row>
    <row r="7" spans="2:3" x14ac:dyDescent="0.25">
      <c r="B7" s="54" t="s">
        <v>786</v>
      </c>
      <c r="C7" s="56">
        <f>C53</f>
        <v>133</v>
      </c>
    </row>
    <row r="8" spans="2:3" x14ac:dyDescent="0.25">
      <c r="B8" s="54" t="s">
        <v>1078</v>
      </c>
      <c r="C8" s="56">
        <f>$C$60</f>
        <v>144</v>
      </c>
    </row>
    <row r="9" spans="2:3" x14ac:dyDescent="0.25">
      <c r="B9" s="54" t="s">
        <v>1224</v>
      </c>
      <c r="C9" s="61">
        <f>$C$68</f>
        <v>141</v>
      </c>
    </row>
    <row r="10" spans="2:3" x14ac:dyDescent="0.25">
      <c r="B10" s="54" t="s">
        <v>1670</v>
      </c>
      <c r="C10" s="61">
        <f>C77</f>
        <v>127</v>
      </c>
    </row>
    <row r="11" spans="2:3" x14ac:dyDescent="0.25">
      <c r="B11" s="54" t="s">
        <v>1671</v>
      </c>
      <c r="C11" s="61">
        <f>C85</f>
        <v>143</v>
      </c>
    </row>
    <row r="12" spans="2:3" x14ac:dyDescent="0.25">
      <c r="B12" s="54" t="s">
        <v>1672</v>
      </c>
      <c r="C12" s="61">
        <f>C93</f>
        <v>131</v>
      </c>
    </row>
    <row r="13" spans="2:3" x14ac:dyDescent="0.25">
      <c r="B13" s="54" t="s">
        <v>1673</v>
      </c>
      <c r="C13" s="61">
        <f>C101</f>
        <v>127</v>
      </c>
    </row>
    <row r="14" spans="2:3" x14ac:dyDescent="0.25">
      <c r="B14" s="54" t="s">
        <v>1958</v>
      </c>
      <c r="C14" s="61">
        <f>$C$109</f>
        <v>133</v>
      </c>
    </row>
    <row r="15" spans="2:3" ht="15.75" thickBot="1" x14ac:dyDescent="0.3">
      <c r="B15" s="57" t="s">
        <v>14</v>
      </c>
      <c r="C15" s="58">
        <f>SUM(C3:C14)</f>
        <v>1640</v>
      </c>
    </row>
    <row r="17" spans="2:6" ht="15.75" thickBot="1" x14ac:dyDescent="0.3"/>
    <row r="18" spans="2:6" ht="15.75" thickBot="1" x14ac:dyDescent="0.3">
      <c r="B18" s="37">
        <v>42496</v>
      </c>
      <c r="C18" s="44"/>
      <c r="D18" s="78" t="s">
        <v>3</v>
      </c>
      <c r="E18" s="78"/>
      <c r="F18" s="79"/>
    </row>
    <row r="19" spans="2:6" ht="15.75" thickBot="1" x14ac:dyDescent="0.3">
      <c r="B19" s="29"/>
      <c r="C19" s="45" t="s">
        <v>13</v>
      </c>
      <c r="D19" s="45" t="s">
        <v>4</v>
      </c>
      <c r="E19" s="45" t="s">
        <v>5</v>
      </c>
      <c r="F19" s="45" t="s">
        <v>6</v>
      </c>
    </row>
    <row r="20" spans="2:6" x14ac:dyDescent="0.25">
      <c r="B20" s="23" t="s">
        <v>7</v>
      </c>
      <c r="C20" s="40">
        <f>'2016-05-06 Train Runs'!K5</f>
        <v>146</v>
      </c>
      <c r="D20" s="40" t="str">
        <f>'2016-05-06 Train Runs'!L5</f>
        <v>NA</v>
      </c>
      <c r="E20" s="40" t="str">
        <f>'2016-05-06 Train Runs'!M5</f>
        <v>NA</v>
      </c>
      <c r="F20" s="40" t="str">
        <f>'2016-05-06 Train Runs'!N5</f>
        <v>NA</v>
      </c>
    </row>
    <row r="21" spans="2:6" x14ac:dyDescent="0.25">
      <c r="B21" s="23" t="s">
        <v>15</v>
      </c>
      <c r="C21" s="41">
        <f>'2016-05-06 Train Runs'!K6</f>
        <v>146</v>
      </c>
      <c r="D21" s="41">
        <f>'2016-05-06 Train Runs'!L6</f>
        <v>43.054794521024768</v>
      </c>
      <c r="E21" s="41">
        <f>'2016-05-06 Train Runs'!M6</f>
        <v>35.300000006100163</v>
      </c>
      <c r="F21" s="41">
        <f>'2016-05-06 Train Runs'!N6</f>
        <v>57.366666665766388</v>
      </c>
    </row>
    <row r="22" spans="2:6" x14ac:dyDescent="0.25">
      <c r="B22" s="23" t="s">
        <v>9</v>
      </c>
      <c r="C22" s="32">
        <f>'2016-05-06 Train Runs'!K7</f>
        <v>1</v>
      </c>
      <c r="D22" s="42" t="str">
        <f>'2016-05-06 Train Runs'!L7</f>
        <v>NA</v>
      </c>
      <c r="E22" s="42" t="str">
        <f>'2016-05-06 Train Runs'!M7</f>
        <v>NA</v>
      </c>
      <c r="F22" s="42" t="str">
        <f>'2016-05-06 Train Runs'!N7</f>
        <v>NA</v>
      </c>
    </row>
    <row r="23" spans="2:6" x14ac:dyDescent="0.25">
      <c r="B23" s="23" t="s">
        <v>16</v>
      </c>
      <c r="C23" s="41">
        <f>'2016-05-06 Train Runs'!K8</f>
        <v>0</v>
      </c>
      <c r="D23" s="41" t="str">
        <f>'2016-05-06 Train Runs'!L8</f>
        <v>NA</v>
      </c>
      <c r="E23" s="41" t="str">
        <f>'2016-05-06 Train Runs'!M8</f>
        <v>NA</v>
      </c>
      <c r="F23" s="41" t="str">
        <f>'2016-05-06 Train Runs'!N8</f>
        <v>NA</v>
      </c>
    </row>
    <row r="24" spans="2:6" ht="15.75" thickBot="1" x14ac:dyDescent="0.3">
      <c r="B24" s="24" t="s">
        <v>17</v>
      </c>
      <c r="C24" s="43">
        <f>'2016-05-06 Train Runs'!K9</f>
        <v>0</v>
      </c>
      <c r="D24" s="43" t="str">
        <f>'2016-05-06 Train Runs'!L9</f>
        <v>NA</v>
      </c>
      <c r="E24" s="43" t="str">
        <f>'2016-05-06 Train Runs'!M9</f>
        <v>NA</v>
      </c>
      <c r="F24" s="43" t="str">
        <f>'2016-05-06 Train Runs'!N9</f>
        <v>NA</v>
      </c>
    </row>
    <row r="25" spans="2:6" ht="15.75" thickBot="1" x14ac:dyDescent="0.3"/>
    <row r="26" spans="2:6" ht="15.75" thickBot="1" x14ac:dyDescent="0.3">
      <c r="B26" s="37">
        <v>42497</v>
      </c>
      <c r="C26" s="44"/>
      <c r="D26" s="78" t="s">
        <v>3</v>
      </c>
      <c r="E26" s="78"/>
      <c r="F26" s="79"/>
    </row>
    <row r="27" spans="2:6" ht="15.75" thickBot="1" x14ac:dyDescent="0.3">
      <c r="B27" s="29"/>
      <c r="C27" s="45" t="s">
        <v>13</v>
      </c>
      <c r="D27" s="45" t="s">
        <v>4</v>
      </c>
      <c r="E27" s="45" t="s">
        <v>5</v>
      </c>
      <c r="F27" s="45" t="s">
        <v>6</v>
      </c>
    </row>
    <row r="28" spans="2:6" x14ac:dyDescent="0.25">
      <c r="B28" s="23" t="s">
        <v>7</v>
      </c>
      <c r="C28" s="40">
        <f>'2016-05-07 Train Runs'!K5</f>
        <v>147</v>
      </c>
      <c r="D28" s="40" t="str">
        <f>'2016-05-07 Train Runs'!L5</f>
        <v>NA</v>
      </c>
      <c r="E28" s="40" t="str">
        <f>'2016-05-07 Train Runs'!M5</f>
        <v>NA</v>
      </c>
      <c r="F28" s="40" t="str">
        <f>'2016-05-07 Train Runs'!N5</f>
        <v>NA</v>
      </c>
    </row>
    <row r="29" spans="2:6" x14ac:dyDescent="0.25">
      <c r="B29" s="23" t="s">
        <v>15</v>
      </c>
      <c r="C29" s="41">
        <f>'2016-05-07 Train Runs'!K6</f>
        <v>141</v>
      </c>
      <c r="D29" s="41">
        <f>'2016-05-07 Train Runs'!L6</f>
        <v>42.212018140387357</v>
      </c>
      <c r="E29" s="41">
        <f>'2016-05-07 Train Runs'!M6</f>
        <v>35.083333330694586</v>
      </c>
      <c r="F29" s="41">
        <f>'2016-05-07 Train Runs'!N6</f>
        <v>52.933333333348855</v>
      </c>
    </row>
    <row r="30" spans="2:6" x14ac:dyDescent="0.25">
      <c r="B30" s="23" t="s">
        <v>9</v>
      </c>
      <c r="C30" s="32">
        <f>'2016-05-07 Train Runs'!K7</f>
        <v>0.95918367346938771</v>
      </c>
      <c r="D30" s="42" t="str">
        <f>'2016-05-07 Train Runs'!L7</f>
        <v>NA</v>
      </c>
      <c r="E30" s="42" t="str">
        <f>'2016-05-07 Train Runs'!M7</f>
        <v>NA</v>
      </c>
      <c r="F30" s="42" t="str">
        <f>'2016-05-07 Train Runs'!N7</f>
        <v>NA</v>
      </c>
    </row>
    <row r="31" spans="2:6" x14ac:dyDescent="0.25">
      <c r="B31" s="23" t="s">
        <v>16</v>
      </c>
      <c r="C31" s="41">
        <f>'2016-05-07 Train Runs'!K8</f>
        <v>6</v>
      </c>
      <c r="D31" s="41" t="str">
        <f>'2016-05-07 Train Runs'!L8</f>
        <v>NA</v>
      </c>
      <c r="E31" s="41" t="str">
        <f>'2016-05-07 Train Runs'!M8</f>
        <v>NA</v>
      </c>
      <c r="F31" s="41" t="str">
        <f>'2016-05-07 Train Runs'!N8</f>
        <v>NA</v>
      </c>
    </row>
    <row r="32" spans="2:6" ht="15.75" thickBot="1" x14ac:dyDescent="0.3">
      <c r="B32" s="24" t="s">
        <v>17</v>
      </c>
      <c r="C32" s="43">
        <f>'2016-05-07 Train Runs'!K9</f>
        <v>0</v>
      </c>
      <c r="D32" s="43" t="str">
        <f>'2016-05-07 Train Runs'!L9</f>
        <v>NA</v>
      </c>
      <c r="E32" s="43" t="str">
        <f>'2016-05-07 Train Runs'!M9</f>
        <v>NA</v>
      </c>
      <c r="F32" s="43" t="str">
        <f>'2016-05-07 Train Runs'!N9</f>
        <v>NA</v>
      </c>
    </row>
    <row r="33" spans="2:6" ht="15.75" thickBot="1" x14ac:dyDescent="0.3"/>
    <row r="34" spans="2:6" ht="15.75" thickBot="1" x14ac:dyDescent="0.3">
      <c r="B34" s="37">
        <v>42498</v>
      </c>
      <c r="C34" s="44"/>
      <c r="D34" s="78" t="s">
        <v>3</v>
      </c>
      <c r="E34" s="78"/>
      <c r="F34" s="79"/>
    </row>
    <row r="35" spans="2:6" ht="15.75" thickBot="1" x14ac:dyDescent="0.3">
      <c r="B35" s="29"/>
      <c r="C35" s="45" t="s">
        <v>13</v>
      </c>
      <c r="D35" s="45" t="s">
        <v>4</v>
      </c>
      <c r="E35" s="45" t="s">
        <v>5</v>
      </c>
      <c r="F35" s="45" t="s">
        <v>6</v>
      </c>
    </row>
    <row r="36" spans="2:6" x14ac:dyDescent="0.25">
      <c r="B36" s="23" t="s">
        <v>7</v>
      </c>
      <c r="C36" s="40">
        <f>'2016-05-08 Train Runs'!K5</f>
        <v>145</v>
      </c>
      <c r="D36" s="40" t="str">
        <f>'2016-05-08 Train Runs'!L5</f>
        <v>NA</v>
      </c>
      <c r="E36" s="40" t="str">
        <f>'2016-05-08 Train Runs'!M5</f>
        <v>NA</v>
      </c>
      <c r="F36" s="40" t="str">
        <f>'2016-05-08 Train Runs'!N5</f>
        <v>NA</v>
      </c>
    </row>
    <row r="37" spans="2:6" x14ac:dyDescent="0.25">
      <c r="B37" s="23" t="s">
        <v>15</v>
      </c>
      <c r="C37" s="41">
        <f>'2016-05-08 Train Runs'!K6</f>
        <v>137</v>
      </c>
      <c r="D37" s="41">
        <f>'2016-05-08 Train Runs'!L6</f>
        <v>42.282068966026038</v>
      </c>
      <c r="E37" s="41">
        <f>'2016-05-08 Train Runs'!M6</f>
        <v>34.999999998835847</v>
      </c>
      <c r="F37" s="41">
        <f>'2016-05-08 Train Runs'!N6</f>
        <v>57.783333335537463</v>
      </c>
    </row>
    <row r="38" spans="2:6" x14ac:dyDescent="0.25">
      <c r="B38" s="23" t="s">
        <v>9</v>
      </c>
      <c r="C38" s="32">
        <f>'2016-05-08 Train Runs'!K7</f>
        <v>0.94482758620689655</v>
      </c>
      <c r="D38" s="42" t="str">
        <f>'2016-05-08 Train Runs'!L7</f>
        <v>NA</v>
      </c>
      <c r="E38" s="42" t="str">
        <f>'2016-05-08 Train Runs'!M7</f>
        <v>NA</v>
      </c>
      <c r="F38" s="42" t="str">
        <f>'2016-05-08 Train Runs'!N7</f>
        <v>NA</v>
      </c>
    </row>
    <row r="39" spans="2:6" x14ac:dyDescent="0.25">
      <c r="B39" s="23" t="s">
        <v>16</v>
      </c>
      <c r="C39" s="41">
        <f>'2016-05-08 Train Runs'!K8</f>
        <v>8</v>
      </c>
      <c r="D39" s="41" t="str">
        <f>'2016-05-08 Train Runs'!L8</f>
        <v>NA</v>
      </c>
      <c r="E39" s="41" t="str">
        <f>'2016-05-08 Train Runs'!M8</f>
        <v>NA</v>
      </c>
      <c r="F39" s="41" t="str">
        <f>'2016-05-08 Train Runs'!N8</f>
        <v>NA</v>
      </c>
    </row>
    <row r="40" spans="2:6" ht="15.75" thickBot="1" x14ac:dyDescent="0.3">
      <c r="B40" s="24" t="s">
        <v>17</v>
      </c>
      <c r="C40" s="43">
        <f>'2016-05-08 Train Runs'!K9</f>
        <v>0</v>
      </c>
      <c r="D40" s="43" t="str">
        <f>'2016-05-08 Train Runs'!L9</f>
        <v>NA</v>
      </c>
      <c r="E40" s="43" t="str">
        <f>'2016-05-08 Train Runs'!M9</f>
        <v>NA</v>
      </c>
      <c r="F40" s="43" t="str">
        <f>'2016-05-08 Train Runs'!N9</f>
        <v>NA</v>
      </c>
    </row>
    <row r="41" spans="2:6" ht="15.75" thickBot="1" x14ac:dyDescent="0.3"/>
    <row r="42" spans="2:6" ht="15.75" thickBot="1" x14ac:dyDescent="0.3">
      <c r="B42" s="37">
        <v>42499</v>
      </c>
      <c r="C42" s="44"/>
      <c r="D42" s="78" t="s">
        <v>3</v>
      </c>
      <c r="E42" s="78"/>
      <c r="F42" s="79"/>
    </row>
    <row r="43" spans="2:6" ht="15.75" thickBot="1" x14ac:dyDescent="0.3">
      <c r="B43" s="29"/>
      <c r="C43" s="45" t="s">
        <v>13</v>
      </c>
      <c r="D43" s="45" t="s">
        <v>4</v>
      </c>
      <c r="E43" s="45" t="s">
        <v>5</v>
      </c>
      <c r="F43" s="45" t="s">
        <v>6</v>
      </c>
    </row>
    <row r="44" spans="2:6" x14ac:dyDescent="0.25">
      <c r="B44" s="23" t="s">
        <v>7</v>
      </c>
      <c r="C44" s="40">
        <f>'2016-05-09 Train Runs'!K5</f>
        <v>143</v>
      </c>
      <c r="D44" s="40" t="str">
        <f>'2016-05-09 Train Runs'!L5</f>
        <v>NA</v>
      </c>
      <c r="E44" s="40" t="str">
        <f>'2016-05-09 Train Runs'!M5</f>
        <v>NA</v>
      </c>
      <c r="F44" s="40" t="str">
        <f>'2016-05-09 Train Runs'!N5</f>
        <v>NA</v>
      </c>
    </row>
    <row r="45" spans="2:6" x14ac:dyDescent="0.25">
      <c r="B45" s="23" t="s">
        <v>15</v>
      </c>
      <c r="C45" s="41">
        <f>'2016-05-09 Train Runs'!K6</f>
        <v>137</v>
      </c>
      <c r="D45" s="41">
        <f>'2016-05-09 Train Runs'!L6</f>
        <v>42.282068966026038</v>
      </c>
      <c r="E45" s="41">
        <f>'2016-05-09 Train Runs'!M6</f>
        <v>34.999999998835847</v>
      </c>
      <c r="F45" s="41">
        <f>'2016-05-09 Train Runs'!N6</f>
        <v>57.783333335537463</v>
      </c>
    </row>
    <row r="46" spans="2:6" x14ac:dyDescent="0.25">
      <c r="B46" s="23" t="s">
        <v>9</v>
      </c>
      <c r="C46" s="32">
        <f>'2016-05-09 Train Runs'!K7</f>
        <v>0.95804195804195802</v>
      </c>
      <c r="D46" s="42" t="str">
        <f>'2016-05-09 Train Runs'!L7</f>
        <v>NA</v>
      </c>
      <c r="E46" s="42" t="str">
        <f>'2016-05-09 Train Runs'!M7</f>
        <v>NA</v>
      </c>
      <c r="F46" s="42" t="str">
        <f>'2016-05-09 Train Runs'!N7</f>
        <v>NA</v>
      </c>
    </row>
    <row r="47" spans="2:6" x14ac:dyDescent="0.25">
      <c r="B47" s="23" t="s">
        <v>16</v>
      </c>
      <c r="C47" s="41">
        <f>'2016-05-09 Train Runs'!K8</f>
        <v>6</v>
      </c>
      <c r="D47" s="41" t="str">
        <f>'2016-05-09 Train Runs'!L8</f>
        <v>NA</v>
      </c>
      <c r="E47" s="41" t="str">
        <f>'2016-05-09 Train Runs'!M8</f>
        <v>NA</v>
      </c>
      <c r="F47" s="41" t="str">
        <f>'2016-05-09 Train Runs'!N8</f>
        <v>NA</v>
      </c>
    </row>
    <row r="48" spans="2:6" ht="15.75" thickBot="1" x14ac:dyDescent="0.3">
      <c r="B48" s="24" t="s">
        <v>17</v>
      </c>
      <c r="C48" s="43">
        <f>'2016-05-09 Train Runs'!K9</f>
        <v>0</v>
      </c>
      <c r="D48" s="43" t="str">
        <f>'2016-05-09 Train Runs'!L9</f>
        <v>NA</v>
      </c>
      <c r="E48" s="43" t="str">
        <f>'2016-05-09 Train Runs'!M9</f>
        <v>NA</v>
      </c>
      <c r="F48" s="43" t="str">
        <f>'2016-05-09 Train Runs'!N9</f>
        <v>NA</v>
      </c>
    </row>
    <row r="49" spans="2:6" ht="15.75" thickBot="1" x14ac:dyDescent="0.3"/>
    <row r="50" spans="2:6" ht="15.75" thickBot="1" x14ac:dyDescent="0.3">
      <c r="B50" s="37">
        <v>42500</v>
      </c>
      <c r="C50" s="44"/>
      <c r="D50" s="78" t="s">
        <v>3</v>
      </c>
      <c r="E50" s="78"/>
      <c r="F50" s="79"/>
    </row>
    <row r="51" spans="2:6" ht="15.75" thickBot="1" x14ac:dyDescent="0.3">
      <c r="B51" s="29"/>
      <c r="C51" s="45" t="s">
        <v>13</v>
      </c>
      <c r="D51" s="45" t="s">
        <v>4</v>
      </c>
      <c r="E51" s="45" t="s">
        <v>5</v>
      </c>
      <c r="F51" s="45" t="s">
        <v>6</v>
      </c>
    </row>
    <row r="52" spans="2:6" x14ac:dyDescent="0.25">
      <c r="B52" s="23" t="s">
        <v>7</v>
      </c>
      <c r="C52" s="40">
        <f>'2016-05-10 Train Runs'!K5</f>
        <v>142</v>
      </c>
      <c r="D52" s="40" t="str">
        <f>'2016-05-10 Train Runs'!L5</f>
        <v>NA</v>
      </c>
      <c r="E52" s="40" t="str">
        <f>'2016-05-10 Train Runs'!M5</f>
        <v>NA</v>
      </c>
      <c r="F52" s="40" t="str">
        <f>'2016-05-10 Train Runs'!N5</f>
        <v>NA</v>
      </c>
    </row>
    <row r="53" spans="2:6" x14ac:dyDescent="0.25">
      <c r="B53" s="23" t="s">
        <v>15</v>
      </c>
      <c r="C53" s="41">
        <f>'2016-05-10 Train Runs'!K6</f>
        <v>133</v>
      </c>
      <c r="D53" s="41">
        <f>'2016-05-10 Train Runs'!L6</f>
        <v>43.142253521112664</v>
      </c>
      <c r="E53" s="41">
        <f>'2016-05-10 Train Runs'!M6</f>
        <v>34.983333328273147</v>
      </c>
      <c r="F53" s="41">
        <f>'2016-05-10 Train Runs'!N6</f>
        <v>58.716666667023674</v>
      </c>
    </row>
    <row r="54" spans="2:6" x14ac:dyDescent="0.25">
      <c r="B54" s="23" t="s">
        <v>9</v>
      </c>
      <c r="C54" s="32">
        <f>'2016-05-10 Train Runs'!K7</f>
        <v>0.93661971830985913</v>
      </c>
      <c r="D54" s="42" t="str">
        <f>'2016-05-10 Train Runs'!L7</f>
        <v>NA</v>
      </c>
      <c r="E54" s="42" t="str">
        <f>'2016-05-10 Train Runs'!M7</f>
        <v>NA</v>
      </c>
      <c r="F54" s="42" t="str">
        <f>'2016-05-10 Train Runs'!N7</f>
        <v>NA</v>
      </c>
    </row>
    <row r="55" spans="2:6" x14ac:dyDescent="0.25">
      <c r="B55" s="23" t="s">
        <v>16</v>
      </c>
      <c r="C55" s="41">
        <f>'2016-05-10 Train Runs'!K8</f>
        <v>9</v>
      </c>
      <c r="D55" s="41" t="str">
        <f>'2016-05-10 Train Runs'!L8</f>
        <v>NA</v>
      </c>
      <c r="E55" s="41" t="str">
        <f>'2016-05-10 Train Runs'!M8</f>
        <v>NA</v>
      </c>
      <c r="F55" s="41" t="str">
        <f>'2016-05-10 Train Runs'!N8</f>
        <v>NA</v>
      </c>
    </row>
    <row r="56" spans="2:6" x14ac:dyDescent="0.25">
      <c r="B56" s="23" t="s">
        <v>17</v>
      </c>
      <c r="C56" s="41">
        <f>'2016-05-10 Train Runs'!K9</f>
        <v>0</v>
      </c>
      <c r="D56" s="41" t="str">
        <f>'2016-05-10 Train Runs'!L9</f>
        <v>NA</v>
      </c>
      <c r="E56" s="41" t="str">
        <f>'2016-05-10 Train Runs'!M9</f>
        <v>NA</v>
      </c>
      <c r="F56" s="41" t="str">
        <f>'2016-05-10 Train Runs'!N9</f>
        <v>NA</v>
      </c>
    </row>
    <row r="57" spans="2:6" ht="15.75" thickBot="1" x14ac:dyDescent="0.3">
      <c r="B57" s="72"/>
      <c r="C57" s="73"/>
      <c r="D57" s="73"/>
      <c r="E57" s="73"/>
      <c r="F57" s="73"/>
    </row>
    <row r="58" spans="2:6" ht="15.75" thickBot="1" x14ac:dyDescent="0.3">
      <c r="B58" s="21">
        <v>42501</v>
      </c>
      <c r="C58" s="22"/>
      <c r="D58" s="59" t="s">
        <v>3</v>
      </c>
      <c r="E58" s="59"/>
      <c r="F58" s="60"/>
    </row>
    <row r="59" spans="2:6" ht="15.75" thickBot="1" x14ac:dyDescent="0.3">
      <c r="B59" s="29"/>
      <c r="C59" s="3" t="s">
        <v>13</v>
      </c>
      <c r="D59" s="3" t="s">
        <v>4</v>
      </c>
      <c r="E59" s="3" t="s">
        <v>5</v>
      </c>
      <c r="F59" s="3" t="s">
        <v>6</v>
      </c>
    </row>
    <row r="60" spans="2:6" x14ac:dyDescent="0.25">
      <c r="B60" s="23" t="s">
        <v>7</v>
      </c>
      <c r="C60" s="25">
        <f>'2016-05-11 Train Runs'!K5</f>
        <v>144</v>
      </c>
      <c r="D60" s="25" t="str">
        <f>'2016-05-11 Train Runs'!L5</f>
        <v>NA</v>
      </c>
      <c r="E60" s="25" t="str">
        <f>'2016-05-11 Train Runs'!M5</f>
        <v>NA</v>
      </c>
      <c r="F60" s="25" t="str">
        <f>'2016-05-11 Train Runs'!N5</f>
        <v>NA</v>
      </c>
    </row>
    <row r="61" spans="2:6" x14ac:dyDescent="0.25">
      <c r="B61" s="23" t="s">
        <v>15</v>
      </c>
      <c r="C61" s="25">
        <f>'2016-05-11 Train Runs'!K6</f>
        <v>140</v>
      </c>
      <c r="D61" s="26">
        <f>'2016-05-11 Train Runs'!L6</f>
        <v>43.391666666163864</v>
      </c>
      <c r="E61" s="26">
        <f>'2016-05-11 Train Runs'!M6</f>
        <v>35.399999998044223</v>
      </c>
      <c r="F61" s="26">
        <f>'2016-05-11 Train Runs'!N6</f>
        <v>68.833333330694586</v>
      </c>
    </row>
    <row r="62" spans="2:6" x14ac:dyDescent="0.25">
      <c r="B62" s="23" t="s">
        <v>9</v>
      </c>
      <c r="C62" s="30">
        <f>'2016-05-11 Train Runs'!K7</f>
        <v>0.97222222222222221</v>
      </c>
      <c r="D62" s="27" t="str">
        <f>'2016-05-11 Train Runs'!L7</f>
        <v>NA</v>
      </c>
      <c r="E62" s="25" t="str">
        <f>'2016-05-11 Train Runs'!M7</f>
        <v>NA</v>
      </c>
      <c r="F62" s="25" t="str">
        <f>'2016-05-11 Train Runs'!N7</f>
        <v>NA</v>
      </c>
    </row>
    <row r="63" spans="2:6" x14ac:dyDescent="0.25">
      <c r="B63" s="23" t="s">
        <v>16</v>
      </c>
      <c r="C63" s="25">
        <f>'2016-05-11 Train Runs'!K8</f>
        <v>4</v>
      </c>
      <c r="D63" s="27" t="str">
        <f>'2016-05-11 Train Runs'!L8</f>
        <v>NA</v>
      </c>
      <c r="E63" s="27" t="str">
        <f>'2016-05-11 Train Runs'!M8</f>
        <v>NA</v>
      </c>
      <c r="F63" s="27" t="str">
        <f>'2016-05-11 Train Runs'!N8</f>
        <v>NA</v>
      </c>
    </row>
    <row r="64" spans="2:6" ht="15.75" thickBot="1" x14ac:dyDescent="0.3">
      <c r="B64" s="24" t="s">
        <v>17</v>
      </c>
      <c r="C64" s="31">
        <f>'2016-05-11 Train Runs'!K9</f>
        <v>0</v>
      </c>
      <c r="D64" s="28" t="str">
        <f>'2016-05-11 Train Runs'!L9</f>
        <v>NA</v>
      </c>
      <c r="E64" s="28" t="str">
        <f>'2016-05-11 Train Runs'!M9</f>
        <v>NA</v>
      </c>
      <c r="F64" s="28" t="str">
        <f>'2016-05-11 Train Runs'!N9</f>
        <v>NA</v>
      </c>
    </row>
    <row r="65" spans="2:6" ht="15.75" thickBot="1" x14ac:dyDescent="0.3"/>
    <row r="66" spans="2:6" ht="15.75" thickBot="1" x14ac:dyDescent="0.3">
      <c r="B66" s="21">
        <v>42502</v>
      </c>
      <c r="C66" s="22"/>
      <c r="D66" s="59" t="s">
        <v>3</v>
      </c>
      <c r="E66" s="59"/>
      <c r="F66" s="60"/>
    </row>
    <row r="67" spans="2:6" ht="15.75" thickBot="1" x14ac:dyDescent="0.3">
      <c r="B67" s="29"/>
      <c r="C67" s="3" t="s">
        <v>13</v>
      </c>
      <c r="D67" s="3" t="s">
        <v>4</v>
      </c>
      <c r="E67" s="3" t="s">
        <v>5</v>
      </c>
      <c r="F67" s="3" t="s">
        <v>6</v>
      </c>
    </row>
    <row r="68" spans="2:6" x14ac:dyDescent="0.25">
      <c r="B68" s="23" t="s">
        <v>7</v>
      </c>
      <c r="C68" s="25">
        <f>'2016-05-12 Train Runs'!K5</f>
        <v>141</v>
      </c>
      <c r="D68" s="25" t="str">
        <f>'2016-05-12 Train Runs'!L5</f>
        <v>NA</v>
      </c>
      <c r="E68" s="25" t="str">
        <f>'2016-05-12 Train Runs'!M5</f>
        <v>NA</v>
      </c>
      <c r="F68" s="25" t="str">
        <f>'2016-05-12 Train Runs'!N5</f>
        <v>NA</v>
      </c>
    </row>
    <row r="69" spans="2:6" x14ac:dyDescent="0.25">
      <c r="B69" s="23" t="s">
        <v>15</v>
      </c>
      <c r="C69" s="25">
        <f>'2016-05-12 Train Runs'!K6</f>
        <v>134</v>
      </c>
      <c r="D69" s="26">
        <f>'2016-05-12 Train Runs'!L6</f>
        <v>44.467661691188411</v>
      </c>
      <c r="E69" s="26">
        <f>'2016-05-12 Train Runs'!M6</f>
        <v>34.116666658082977</v>
      </c>
      <c r="F69" s="26">
        <f>'2016-05-12 Train Runs'!N6</f>
        <v>114.299999991199</v>
      </c>
    </row>
    <row r="70" spans="2:6" x14ac:dyDescent="0.25">
      <c r="B70" s="23" t="s">
        <v>9</v>
      </c>
      <c r="C70" s="30">
        <f>'2016-05-12 Train Runs'!K7</f>
        <v>0.95035460992907805</v>
      </c>
      <c r="D70" s="27" t="str">
        <f>'2016-05-12 Train Runs'!L7</f>
        <v>NA</v>
      </c>
      <c r="E70" s="25" t="str">
        <f>'2016-05-12 Train Runs'!M7</f>
        <v>NA</v>
      </c>
      <c r="F70" s="25" t="str">
        <f>'2016-05-12 Train Runs'!N7</f>
        <v>NA</v>
      </c>
    </row>
    <row r="71" spans="2:6" x14ac:dyDescent="0.25">
      <c r="B71" s="23" t="s">
        <v>16</v>
      </c>
      <c r="C71" s="25">
        <f>'2016-05-12 Train Runs'!K8</f>
        <v>7</v>
      </c>
      <c r="D71" s="27" t="str">
        <f>'2016-05-12 Train Runs'!L8</f>
        <v>NA</v>
      </c>
      <c r="E71" s="27" t="str">
        <f>'2016-05-12 Train Runs'!M8</f>
        <v>NA</v>
      </c>
      <c r="F71" s="27" t="str">
        <f>'2016-05-12 Train Runs'!N8</f>
        <v>NA</v>
      </c>
    </row>
    <row r="72" spans="2:6" ht="15.75" thickBot="1" x14ac:dyDescent="0.3">
      <c r="B72" s="24" t="s">
        <v>17</v>
      </c>
      <c r="C72" s="31">
        <f>'2016-05-12 Train Runs'!K9</f>
        <v>0</v>
      </c>
      <c r="D72" s="28" t="str">
        <f>'2016-05-12 Train Runs'!L9</f>
        <v>NA</v>
      </c>
      <c r="E72" s="28" t="str">
        <f>'2016-05-12 Train Runs'!M9</f>
        <v>NA</v>
      </c>
      <c r="F72" s="28" t="str">
        <f>'2016-05-12 Train Runs'!N9</f>
        <v>NA</v>
      </c>
    </row>
    <row r="73" spans="2:6" ht="15.75" thickBot="1" x14ac:dyDescent="0.3"/>
    <row r="74" spans="2:6" ht="15.75" thickBot="1" x14ac:dyDescent="0.3">
      <c r="B74" s="21">
        <v>42503</v>
      </c>
      <c r="C74" s="22"/>
      <c r="D74" s="74" t="s">
        <v>3</v>
      </c>
      <c r="E74" s="74"/>
      <c r="F74" s="75"/>
    </row>
    <row r="75" spans="2:6" ht="15.75" thickBot="1" x14ac:dyDescent="0.3">
      <c r="B75" s="29"/>
      <c r="C75" s="3" t="s">
        <v>13</v>
      </c>
      <c r="D75" s="3" t="s">
        <v>4</v>
      </c>
      <c r="E75" s="3" t="s">
        <v>5</v>
      </c>
      <c r="F75" s="3" t="s">
        <v>6</v>
      </c>
    </row>
    <row r="76" spans="2:6" x14ac:dyDescent="0.25">
      <c r="B76" s="23" t="s">
        <v>7</v>
      </c>
      <c r="C76" s="25">
        <f>'2016-05-13 Train Runs'!K5</f>
        <v>143</v>
      </c>
      <c r="D76" s="25" t="str">
        <f>'2016-05-13 Train Runs'!L5</f>
        <v>NA</v>
      </c>
      <c r="E76" s="25" t="str">
        <f>'2016-05-13 Train Runs'!M5</f>
        <v>NA</v>
      </c>
      <c r="F76" s="25" t="str">
        <f>'2016-05-13 Train Runs'!N5</f>
        <v>NA</v>
      </c>
    </row>
    <row r="77" spans="2:6" x14ac:dyDescent="0.25">
      <c r="B77" s="23" t="s">
        <v>15</v>
      </c>
      <c r="C77" s="25">
        <f>'2016-05-13 Train Runs'!K6</f>
        <v>127</v>
      </c>
      <c r="D77" s="26">
        <f>'2016-05-13 Train Runs'!L6</f>
        <v>42.152214452051197</v>
      </c>
      <c r="E77" s="26">
        <f>'2016-05-13 Train Runs'!M6</f>
        <v>35.100000001257285</v>
      </c>
      <c r="F77" s="26">
        <f>'2016-05-13 Train Runs'!N6</f>
        <v>60.266666673123837</v>
      </c>
    </row>
    <row r="78" spans="2:6" x14ac:dyDescent="0.25">
      <c r="B78" s="23" t="s">
        <v>9</v>
      </c>
      <c r="C78" s="30">
        <f>'2016-05-13 Train Runs'!K7</f>
        <v>0.88811188811188813</v>
      </c>
      <c r="D78" s="27" t="str">
        <f>'2016-05-13 Train Runs'!L7</f>
        <v>NA</v>
      </c>
      <c r="E78" s="25" t="str">
        <f>'2016-05-13 Train Runs'!M7</f>
        <v>NA</v>
      </c>
      <c r="F78" s="25" t="str">
        <f>'2016-05-13 Train Runs'!N7</f>
        <v>NA</v>
      </c>
    </row>
    <row r="79" spans="2:6" x14ac:dyDescent="0.25">
      <c r="B79" s="23" t="s">
        <v>16</v>
      </c>
      <c r="C79" s="25">
        <f>'2016-05-13 Train Runs'!K8</f>
        <v>16</v>
      </c>
      <c r="D79" s="27" t="str">
        <f>'2016-05-13 Train Runs'!L8</f>
        <v>NA</v>
      </c>
      <c r="E79" s="27" t="str">
        <f>'2016-05-13 Train Runs'!M8</f>
        <v>NA</v>
      </c>
      <c r="F79" s="27" t="str">
        <f>'2016-05-13 Train Runs'!N8</f>
        <v>NA</v>
      </c>
    </row>
    <row r="80" spans="2:6" ht="15.75" thickBot="1" x14ac:dyDescent="0.3">
      <c r="B80" s="24" t="s">
        <v>17</v>
      </c>
      <c r="C80" s="31">
        <f>'2016-05-13 Train Runs'!K9</f>
        <v>0</v>
      </c>
      <c r="D80" s="28" t="str">
        <f>'2016-05-13 Train Runs'!L9</f>
        <v>NA</v>
      </c>
      <c r="E80" s="28" t="str">
        <f>'2016-05-13 Train Runs'!M9</f>
        <v>NA</v>
      </c>
      <c r="F80" s="28" t="str">
        <f>'2016-05-13 Train Runs'!N9</f>
        <v>NA</v>
      </c>
    </row>
    <row r="81" spans="2:6" ht="15.75" thickBot="1" x14ac:dyDescent="0.3"/>
    <row r="82" spans="2:6" ht="15.75" thickBot="1" x14ac:dyDescent="0.3">
      <c r="B82" s="21">
        <v>42504</v>
      </c>
      <c r="C82" s="22"/>
      <c r="D82" s="74" t="s">
        <v>3</v>
      </c>
      <c r="E82" s="74"/>
      <c r="F82" s="75"/>
    </row>
    <row r="83" spans="2:6" ht="15.75" thickBot="1" x14ac:dyDescent="0.3">
      <c r="B83" s="29"/>
      <c r="C83" s="3" t="s">
        <v>13</v>
      </c>
      <c r="D83" s="3" t="s">
        <v>4</v>
      </c>
      <c r="E83" s="3" t="s">
        <v>5</v>
      </c>
      <c r="F83" s="3" t="s">
        <v>6</v>
      </c>
    </row>
    <row r="84" spans="2:6" x14ac:dyDescent="0.25">
      <c r="B84" s="23" t="s">
        <v>7</v>
      </c>
      <c r="C84" s="25">
        <f>'2016-05-14 Train Runs'!K5</f>
        <v>145</v>
      </c>
      <c r="D84" s="25" t="str">
        <f>'2016-05-14 Train Runs'!L5</f>
        <v>NA</v>
      </c>
      <c r="E84" s="25" t="str">
        <f>'2016-05-14 Train Runs'!M5</f>
        <v>NA</v>
      </c>
      <c r="F84" s="25" t="str">
        <f>'2016-05-14 Train Runs'!N5</f>
        <v>NA</v>
      </c>
    </row>
    <row r="85" spans="2:6" x14ac:dyDescent="0.25">
      <c r="B85" s="23" t="s">
        <v>15</v>
      </c>
      <c r="C85" s="25">
        <f>'2016-05-14 Train Runs'!K6</f>
        <v>143</v>
      </c>
      <c r="D85" s="26">
        <f>'2016-05-14 Train Runs'!L6</f>
        <v>42.423793103425474</v>
      </c>
      <c r="E85" s="26">
        <f>'2016-05-14 Train Runs'!M6</f>
        <v>34.983333338750526</v>
      </c>
      <c r="F85" s="26">
        <f>'2016-05-14 Train Runs'!N6</f>
        <v>56.049999995157123</v>
      </c>
    </row>
    <row r="86" spans="2:6" x14ac:dyDescent="0.25">
      <c r="B86" s="23" t="s">
        <v>9</v>
      </c>
      <c r="C86" s="30">
        <f>'2016-05-14 Train Runs'!K7</f>
        <v>0.98620689655172411</v>
      </c>
      <c r="D86" s="27" t="str">
        <f>'2016-05-14 Train Runs'!L7</f>
        <v>NA</v>
      </c>
      <c r="E86" s="25" t="str">
        <f>'2016-05-14 Train Runs'!M7</f>
        <v>NA</v>
      </c>
      <c r="F86" s="25" t="str">
        <f>'2016-05-14 Train Runs'!N7</f>
        <v>NA</v>
      </c>
    </row>
    <row r="87" spans="2:6" x14ac:dyDescent="0.25">
      <c r="B87" s="23" t="s">
        <v>16</v>
      </c>
      <c r="C87" s="25">
        <f>'2016-05-14 Train Runs'!K8</f>
        <v>2</v>
      </c>
      <c r="D87" s="27" t="str">
        <f>'2016-05-14 Train Runs'!L8</f>
        <v>NA</v>
      </c>
      <c r="E87" s="27" t="str">
        <f>'2016-05-14 Train Runs'!M8</f>
        <v>NA</v>
      </c>
      <c r="F87" s="27" t="str">
        <f>'2016-05-14 Train Runs'!N8</f>
        <v>NA</v>
      </c>
    </row>
    <row r="88" spans="2:6" ht="15.75" thickBot="1" x14ac:dyDescent="0.3">
      <c r="B88" s="24" t="s">
        <v>17</v>
      </c>
      <c r="C88" s="31">
        <f>'2016-05-14 Train Runs'!K9</f>
        <v>0</v>
      </c>
      <c r="D88" s="28" t="str">
        <f>'2016-05-14 Train Runs'!L9</f>
        <v>NA</v>
      </c>
      <c r="E88" s="28" t="str">
        <f>'2016-05-14 Train Runs'!M9</f>
        <v>NA</v>
      </c>
      <c r="F88" s="28" t="str">
        <f>'2016-05-14 Train Runs'!N9</f>
        <v>NA</v>
      </c>
    </row>
    <row r="89" spans="2:6" ht="15.75" thickBot="1" x14ac:dyDescent="0.3"/>
    <row r="90" spans="2:6" ht="15.75" thickBot="1" x14ac:dyDescent="0.3">
      <c r="B90" s="21">
        <v>42505</v>
      </c>
      <c r="C90" s="22"/>
      <c r="D90" s="74" t="s">
        <v>3</v>
      </c>
      <c r="E90" s="74"/>
      <c r="F90" s="75"/>
    </row>
    <row r="91" spans="2:6" ht="15.75" thickBot="1" x14ac:dyDescent="0.3">
      <c r="B91" s="29"/>
      <c r="C91" s="3" t="s">
        <v>13</v>
      </c>
      <c r="D91" s="3" t="s">
        <v>4</v>
      </c>
      <c r="E91" s="3" t="s">
        <v>5</v>
      </c>
      <c r="F91" s="3" t="s">
        <v>6</v>
      </c>
    </row>
    <row r="92" spans="2:6" x14ac:dyDescent="0.25">
      <c r="B92" s="23" t="s">
        <v>7</v>
      </c>
      <c r="C92" s="25">
        <f>'2016-05-15 Train Runs'!K5</f>
        <v>142</v>
      </c>
      <c r="D92" s="25" t="str">
        <f>'2016-05-15 Train Runs'!L5</f>
        <v>NA</v>
      </c>
      <c r="E92" s="25" t="str">
        <f>'2016-05-15 Train Runs'!M5</f>
        <v>NA</v>
      </c>
      <c r="F92" s="25" t="str">
        <f>'2016-05-15 Train Runs'!N5</f>
        <v>NA</v>
      </c>
    </row>
    <row r="93" spans="2:6" x14ac:dyDescent="0.25">
      <c r="B93" s="23" t="s">
        <v>15</v>
      </c>
      <c r="C93" s="25">
        <f>'2016-05-15 Train Runs'!K6</f>
        <v>131</v>
      </c>
      <c r="D93" s="26">
        <f>'2016-05-15 Train Runs'!L6</f>
        <v>42.673591549260685</v>
      </c>
      <c r="E93" s="26">
        <f>'2016-05-15 Train Runs'!M6</f>
        <v>35.66666666418314</v>
      </c>
      <c r="F93" s="26">
        <f>'2016-05-15 Train Runs'!N6</f>
        <v>57.20000000204891</v>
      </c>
    </row>
    <row r="94" spans="2:6" x14ac:dyDescent="0.25">
      <c r="B94" s="23" t="s">
        <v>9</v>
      </c>
      <c r="C94" s="30">
        <f>'2016-05-15 Train Runs'!K7</f>
        <v>0.92253521126760563</v>
      </c>
      <c r="D94" s="27" t="str">
        <f>'2016-05-15 Train Runs'!L7</f>
        <v>NA</v>
      </c>
      <c r="E94" s="25" t="str">
        <f>'2016-05-15 Train Runs'!M7</f>
        <v>NA</v>
      </c>
      <c r="F94" s="25" t="str">
        <f>'2016-05-15 Train Runs'!N7</f>
        <v>NA</v>
      </c>
    </row>
    <row r="95" spans="2:6" x14ac:dyDescent="0.25">
      <c r="B95" s="23" t="s">
        <v>16</v>
      </c>
      <c r="C95" s="25">
        <f>'2016-05-15 Train Runs'!K8</f>
        <v>11</v>
      </c>
      <c r="D95" s="27" t="str">
        <f>'2016-05-15 Train Runs'!L8</f>
        <v>NA</v>
      </c>
      <c r="E95" s="27" t="str">
        <f>'2016-05-15 Train Runs'!M8</f>
        <v>NA</v>
      </c>
      <c r="F95" s="27" t="str">
        <f>'2016-05-15 Train Runs'!N8</f>
        <v>NA</v>
      </c>
    </row>
    <row r="96" spans="2:6" ht="15.75" thickBot="1" x14ac:dyDescent="0.3">
      <c r="B96" s="24" t="s">
        <v>17</v>
      </c>
      <c r="C96" s="31">
        <f>'2016-05-15 Train Runs'!K9</f>
        <v>0</v>
      </c>
      <c r="D96" s="28" t="str">
        <f>'2016-05-15 Train Runs'!L9</f>
        <v>NA</v>
      </c>
      <c r="E96" s="28" t="str">
        <f>'2016-05-15 Train Runs'!M9</f>
        <v>NA</v>
      </c>
      <c r="F96" s="28" t="str">
        <f>'2016-05-15 Train Runs'!N9</f>
        <v>NA</v>
      </c>
    </row>
    <row r="97" spans="2:6" ht="15.75" thickBot="1" x14ac:dyDescent="0.3"/>
    <row r="98" spans="2:6" ht="15.75" thickBot="1" x14ac:dyDescent="0.3">
      <c r="B98" s="21">
        <v>42506</v>
      </c>
      <c r="C98" s="22"/>
      <c r="D98" s="74" t="s">
        <v>3</v>
      </c>
      <c r="E98" s="74"/>
      <c r="F98" s="75"/>
    </row>
    <row r="99" spans="2:6" ht="15.75" thickBot="1" x14ac:dyDescent="0.3">
      <c r="B99" s="29"/>
      <c r="C99" s="3" t="s">
        <v>13</v>
      </c>
      <c r="D99" s="3" t="s">
        <v>4</v>
      </c>
      <c r="E99" s="3" t="s">
        <v>5</v>
      </c>
      <c r="F99" s="3" t="s">
        <v>6</v>
      </c>
    </row>
    <row r="100" spans="2:6" x14ac:dyDescent="0.25">
      <c r="B100" s="23" t="s">
        <v>7</v>
      </c>
      <c r="C100" s="25">
        <f>'2016-05-16 Train Runs'!K5</f>
        <v>133</v>
      </c>
      <c r="D100" s="25" t="str">
        <f>'2016-05-16 Train Runs'!L5</f>
        <v>NA</v>
      </c>
      <c r="E100" s="25" t="str">
        <f>'2016-05-16 Train Runs'!M5</f>
        <v>NA</v>
      </c>
      <c r="F100" s="25" t="str">
        <f>'2016-05-16 Train Runs'!N5</f>
        <v>NA</v>
      </c>
    </row>
    <row r="101" spans="2:6" x14ac:dyDescent="0.25">
      <c r="B101" s="23" t="s">
        <v>15</v>
      </c>
      <c r="C101" s="25">
        <f>'2016-05-16 Train Runs'!K6</f>
        <v>127</v>
      </c>
      <c r="D101" s="26">
        <f>'2016-05-16 Train Runs'!L6</f>
        <v>44.154761904593265</v>
      </c>
      <c r="E101" s="26">
        <f>'2016-05-16 Train Runs'!M6</f>
        <v>35.399999998044223</v>
      </c>
      <c r="F101" s="26">
        <f>'2016-05-16 Train Runs'!N6</f>
        <v>76.633333330973983</v>
      </c>
    </row>
    <row r="102" spans="2:6" x14ac:dyDescent="0.25">
      <c r="B102" s="23" t="s">
        <v>9</v>
      </c>
      <c r="C102" s="30">
        <f>'2016-05-16 Train Runs'!K7</f>
        <v>0.95488721804511278</v>
      </c>
      <c r="D102" s="27" t="str">
        <f>'2016-05-16 Train Runs'!L7</f>
        <v>NA</v>
      </c>
      <c r="E102" s="25" t="str">
        <f>'2016-05-16 Train Runs'!M7</f>
        <v>NA</v>
      </c>
      <c r="F102" s="25" t="str">
        <f>'2016-05-16 Train Runs'!N7</f>
        <v>NA</v>
      </c>
    </row>
    <row r="103" spans="2:6" x14ac:dyDescent="0.25">
      <c r="B103" s="23" t="s">
        <v>16</v>
      </c>
      <c r="C103" s="25">
        <f>'2016-05-16 Train Runs'!K8</f>
        <v>6</v>
      </c>
      <c r="D103" s="27" t="str">
        <f>'2016-05-16 Train Runs'!L8</f>
        <v>NA</v>
      </c>
      <c r="E103" s="27" t="str">
        <f>'2016-05-16 Train Runs'!M8</f>
        <v>NA</v>
      </c>
      <c r="F103" s="27" t="str">
        <f>'2016-05-16 Train Runs'!N8</f>
        <v>NA</v>
      </c>
    </row>
    <row r="104" spans="2:6" ht="15.75" thickBot="1" x14ac:dyDescent="0.3">
      <c r="B104" s="24" t="s">
        <v>17</v>
      </c>
      <c r="C104" s="31">
        <f>'2016-05-16 Train Runs'!K9</f>
        <v>0</v>
      </c>
      <c r="D104" s="28" t="str">
        <f>'2016-05-16 Train Runs'!L9</f>
        <v>NA</v>
      </c>
      <c r="E104" s="28" t="str">
        <f>'2016-05-16 Train Runs'!M9</f>
        <v>NA</v>
      </c>
      <c r="F104" s="28" t="str">
        <f>'2016-05-16 Train Runs'!N9</f>
        <v>NA</v>
      </c>
    </row>
    <row r="105" spans="2:6" ht="15.75" thickBot="1" x14ac:dyDescent="0.3"/>
    <row r="106" spans="2:6" ht="15.75" thickBot="1" x14ac:dyDescent="0.3">
      <c r="B106" s="21">
        <v>42507</v>
      </c>
      <c r="C106" s="22"/>
      <c r="D106" s="76" t="s">
        <v>3</v>
      </c>
      <c r="E106" s="76"/>
      <c r="F106" s="77"/>
    </row>
    <row r="107" spans="2:6" ht="15.75" thickBot="1" x14ac:dyDescent="0.3">
      <c r="B107" s="29"/>
      <c r="C107" s="3" t="s">
        <v>13</v>
      </c>
      <c r="D107" s="3" t="s">
        <v>4</v>
      </c>
      <c r="E107" s="3" t="s">
        <v>5</v>
      </c>
      <c r="F107" s="3" t="s">
        <v>6</v>
      </c>
    </row>
    <row r="108" spans="2:6" x14ac:dyDescent="0.25">
      <c r="B108" s="23" t="s">
        <v>7</v>
      </c>
      <c r="C108" s="25">
        <f>'2016-05-17 Train Runs'!K5</f>
        <v>141</v>
      </c>
      <c r="D108" s="25" t="str">
        <f>'2016-05-17 Train Runs'!L5</f>
        <v>NA</v>
      </c>
      <c r="E108" s="25" t="str">
        <f>'2016-05-17 Train Runs'!M5</f>
        <v>NA</v>
      </c>
      <c r="F108" s="25" t="str">
        <f>'2016-05-17 Train Runs'!N5</f>
        <v>NA</v>
      </c>
    </row>
    <row r="109" spans="2:6" x14ac:dyDescent="0.25">
      <c r="B109" s="23" t="s">
        <v>15</v>
      </c>
      <c r="C109" s="25">
        <f>'2016-05-17 Train Runs'!K6</f>
        <v>133</v>
      </c>
      <c r="D109" s="26">
        <f>'2016-05-17 Train Runs'!L6</f>
        <v>43.071445221369565</v>
      </c>
      <c r="E109" s="26">
        <f>'2016-05-17 Train Runs'!M6</f>
        <v>34.833333335118368</v>
      </c>
      <c r="F109" s="26">
        <f>'2016-05-17 Train Runs'!N6</f>
        <v>67.399999997578561</v>
      </c>
    </row>
    <row r="110" spans="2:6" x14ac:dyDescent="0.25">
      <c r="B110" s="23" t="s">
        <v>9</v>
      </c>
      <c r="C110" s="30">
        <f>'2016-05-17 Train Runs'!K7</f>
        <v>0.94326241134751776</v>
      </c>
      <c r="D110" s="27" t="str">
        <f>'2016-05-17 Train Runs'!L7</f>
        <v>NA</v>
      </c>
      <c r="E110" s="25" t="str">
        <f>'2016-05-17 Train Runs'!M7</f>
        <v>NA</v>
      </c>
      <c r="F110" s="25" t="str">
        <f>'2016-05-17 Train Runs'!N7</f>
        <v>NA</v>
      </c>
    </row>
    <row r="111" spans="2:6" x14ac:dyDescent="0.25">
      <c r="B111" s="23" t="s">
        <v>16</v>
      </c>
      <c r="C111" s="25">
        <f>'2016-05-17 Train Runs'!K8</f>
        <v>8</v>
      </c>
      <c r="D111" s="27" t="str">
        <f>'2016-05-17 Train Runs'!L8</f>
        <v>NA</v>
      </c>
      <c r="E111" s="27" t="str">
        <f>'2016-05-17 Train Runs'!M8</f>
        <v>NA</v>
      </c>
      <c r="F111" s="27" t="str">
        <f>'2016-05-17 Train Runs'!N8</f>
        <v>NA</v>
      </c>
    </row>
    <row r="112" spans="2:6" ht="15.75" thickBot="1" x14ac:dyDescent="0.3">
      <c r="B112" s="24" t="s">
        <v>17</v>
      </c>
      <c r="C112" s="31">
        <f>'2016-05-17 Train Runs'!K9</f>
        <v>0</v>
      </c>
      <c r="D112" s="28" t="str">
        <f>'2016-05-17 Train Runs'!L9</f>
        <v>NA</v>
      </c>
      <c r="E112" s="28" t="str">
        <f>'2016-05-17 Train Runs'!M9</f>
        <v>NA</v>
      </c>
      <c r="F112" s="28" t="str">
        <f>'2016-05-17 Train Runs'!N9</f>
        <v>NA</v>
      </c>
    </row>
  </sheetData>
  <mergeCells count="5">
    <mergeCell ref="D50:F50"/>
    <mergeCell ref="D42:F42"/>
    <mergeCell ref="D34:F34"/>
    <mergeCell ref="D26:F26"/>
    <mergeCell ref="D18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204" priority="28">
      <formula>#REF!&gt;#REF!</formula>
    </cfRule>
    <cfRule type="expression" dxfId="203" priority="29">
      <formula>#REF!&gt;0</formula>
    </cfRule>
    <cfRule type="expression" dxfId="202" priority="30">
      <formula>#REF!&gt;0</formula>
    </cfRule>
  </conditionalFormatting>
  <conditionalFormatting sqref="A149:B150">
    <cfRule type="expression" dxfId="201" priority="26">
      <formula>$P149&gt;0</formula>
    </cfRule>
    <cfRule type="expression" dxfId="200" priority="27">
      <formula>$O149&gt;0</formula>
    </cfRule>
  </conditionalFormatting>
  <conditionalFormatting sqref="E3:G148">
    <cfRule type="expression" dxfId="199" priority="10">
      <formula>#REF!&gt;#REF!</formula>
    </cfRule>
    <cfRule type="expression" dxfId="198" priority="11">
      <formula>#REF!&gt;0</formula>
    </cfRule>
    <cfRule type="expression" dxfId="197" priority="12">
      <formula>#REF!&gt;0</formula>
    </cfRule>
  </conditionalFormatting>
  <conditionalFormatting sqref="A3:B148">
    <cfRule type="expression" dxfId="196" priority="8">
      <formula>$P3&gt;0</formula>
    </cfRule>
    <cfRule type="expression" dxfId="195" priority="9">
      <formula>$O3&gt;0</formula>
    </cfRule>
  </conditionalFormatting>
  <conditionalFormatting sqref="C3:C148">
    <cfRule type="expression" dxfId="194" priority="5">
      <formula>$P3&gt;0</formula>
    </cfRule>
    <cfRule type="expression" dxfId="193" priority="6">
      <formula>$O3&gt;0</formula>
    </cfRule>
  </conditionalFormatting>
  <conditionalFormatting sqref="D3:D148">
    <cfRule type="expression" dxfId="192" priority="2">
      <formula>$P3&gt;0</formula>
    </cfRule>
    <cfRule type="expression" dxfId="19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81" t="s">
        <v>3</v>
      </c>
      <c r="M3" s="81"/>
      <c r="N3" s="82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86" priority="4">
      <formula>#REF!&gt;#REF!</formula>
    </cfRule>
    <cfRule type="expression" dxfId="185" priority="5">
      <formula>#REF!&gt;0</formula>
    </cfRule>
    <cfRule type="expression" dxfId="184" priority="6">
      <formula>#REF!&gt;0</formula>
    </cfRule>
  </conditionalFormatting>
  <conditionalFormatting sqref="A3:B149">
    <cfRule type="expression" dxfId="183" priority="2">
      <formula>$P3&gt;0</formula>
    </cfRule>
    <cfRule type="expression" dxfId="18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80" priority="5">
      <formula>#REF!&gt;#REF!</formula>
    </cfRule>
    <cfRule type="expression" dxfId="179" priority="6">
      <formula>#REF!&gt;0</formula>
    </cfRule>
    <cfRule type="expression" dxfId="178" priority="7">
      <formula>#REF!&gt;0</formula>
    </cfRule>
  </conditionalFormatting>
  <conditionalFormatting sqref="A3:B147">
    <cfRule type="expression" dxfId="177" priority="3">
      <formula>$P3&gt;0</formula>
    </cfRule>
    <cfRule type="expression" dxfId="176" priority="4">
      <formula>$O3&gt;0</formula>
    </cfRule>
  </conditionalFormatting>
  <conditionalFormatting sqref="A3:G147">
    <cfRule type="expression" dxfId="17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73" priority="16">
      <formula>#REF!&gt;#REF!</formula>
    </cfRule>
    <cfRule type="expression" dxfId="172" priority="17">
      <formula>#REF!&gt;0</formula>
    </cfRule>
    <cfRule type="expression" dxfId="171" priority="18">
      <formula>#REF!&gt;0</formula>
    </cfRule>
  </conditionalFormatting>
  <conditionalFormatting sqref="A3:B86 A88:B145 B87">
    <cfRule type="expression" dxfId="170" priority="14">
      <formula>$P3&gt;0</formula>
    </cfRule>
    <cfRule type="expression" dxfId="169" priority="15">
      <formula>$O3&gt;0</formula>
    </cfRule>
  </conditionalFormatting>
  <conditionalFormatting sqref="A3:G86 A88:G145 B87:G87">
    <cfRule type="expression" dxfId="168" priority="12">
      <formula>NOT(ISBLANK($G3))</formula>
    </cfRule>
  </conditionalFormatting>
  <conditionalFormatting sqref="A87">
    <cfRule type="expression" dxfId="167" priority="6">
      <formula>#REF!&gt;#REF!</formula>
    </cfRule>
    <cfRule type="expression" dxfId="166" priority="7">
      <formula>#REF!&gt;0</formula>
    </cfRule>
    <cfRule type="expression" dxfId="165" priority="8">
      <formula>#REF!&gt;0</formula>
    </cfRule>
  </conditionalFormatting>
  <conditionalFormatting sqref="A87">
    <cfRule type="expression" dxfId="16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62" priority="12">
      <formula>#REF!&gt;#REF!</formula>
    </cfRule>
    <cfRule type="expression" dxfId="161" priority="13">
      <formula>#REF!&gt;0</formula>
    </cfRule>
    <cfRule type="expression" dxfId="160" priority="14">
      <formula>#REF!&gt;0</formula>
    </cfRule>
  </conditionalFormatting>
  <conditionalFormatting sqref="B85 A86:B144 A3:B84 E3:E144">
    <cfRule type="expression" dxfId="159" priority="10">
      <formula>$P3&gt;0</formula>
    </cfRule>
    <cfRule type="expression" dxfId="158" priority="11">
      <formula>$O3&gt;0</formula>
    </cfRule>
  </conditionalFormatting>
  <conditionalFormatting sqref="B85:D85 A86:D144 A3:D84 F3:G144">
    <cfRule type="expression" dxfId="157" priority="8">
      <formula>NOT(ISBLANK($G3))</formula>
    </cfRule>
  </conditionalFormatting>
  <conditionalFormatting sqref="A85">
    <cfRule type="expression" dxfId="156" priority="5">
      <formula>#REF!&gt;#REF!</formula>
    </cfRule>
    <cfRule type="expression" dxfId="155" priority="6">
      <formula>#REF!&gt;0</formula>
    </cfRule>
    <cfRule type="expression" dxfId="154" priority="7">
      <formula>#REF!&gt;0</formula>
    </cfRule>
  </conditionalFormatting>
  <conditionalFormatting sqref="A85">
    <cfRule type="expression" dxfId="15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81" t="s">
        <v>3</v>
      </c>
      <c r="M3" s="81"/>
      <c r="N3" s="82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150" priority="16">
      <formula>#REF!&gt;#REF!</formula>
    </cfRule>
    <cfRule type="expression" dxfId="149" priority="17">
      <formula>#REF!&gt;0</formula>
    </cfRule>
    <cfRule type="expression" dxfId="148" priority="18">
      <formula>#REF!&gt;0</formula>
    </cfRule>
  </conditionalFormatting>
  <conditionalFormatting sqref="E3:E146 A3:C146">
    <cfRule type="expression" dxfId="147" priority="14">
      <formula>$P3&gt;0</formula>
    </cfRule>
    <cfRule type="expression" dxfId="146" priority="15">
      <formula>$O3&gt;0</formula>
    </cfRule>
  </conditionalFormatting>
  <conditionalFormatting sqref="F144:F146 D3:D143 F3:G143">
    <cfRule type="expression" dxfId="14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2016-05-18T18:43:05Z</dcterms:modified>
</cp:coreProperties>
</file>