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/>
  </bookViews>
  <sheets>
    <sheet name="Weekly Summary" sheetId="15" r:id="rId1"/>
    <sheet name="Weekly Cut Out Runs" sheetId="16" r:id="rId2"/>
    <sheet name="Daily Summary" sheetId="6" r:id="rId3"/>
    <sheet name="2016-06-19 Train Runs" sheetId="65" r:id="rId4"/>
    <sheet name="2016-06-18 Train Runs" sheetId="64" r:id="rId5"/>
    <sheet name="2016-06-17 Train Runs" sheetId="63" r:id="rId6"/>
    <sheet name="2016-06-16 Train Runs" sheetId="61" r:id="rId7"/>
    <sheet name="2016-06-15 Train Runs" sheetId="60" r:id="rId8"/>
    <sheet name="2016-06-14 Train Runs" sheetId="59" r:id="rId9"/>
    <sheet name="2016-06-13 Train Runs" sheetId="58" r:id="rId10"/>
    <sheet name="2016-06-12 Train Runs" sheetId="57" r:id="rId11"/>
    <sheet name="2016-06-11 Train Runs" sheetId="56" r:id="rId12"/>
    <sheet name="2016-06-10 Train Runs" sheetId="55" r:id="rId13"/>
    <sheet name="2016-06-09 Train Runs" sheetId="54" r:id="rId14"/>
    <sheet name="2016-06-08 Train Runs" sheetId="53" r:id="rId15"/>
    <sheet name="2016-06-07 Train Runs" sheetId="52" r:id="rId16"/>
    <sheet name="2016-06-06 Train Runs" sheetId="51" r:id="rId17"/>
    <sheet name="2016-06-05 Train Runs" sheetId="49" r:id="rId18"/>
    <sheet name="2016-06-04 Train Runs" sheetId="48" r:id="rId19"/>
    <sheet name="2016-06-03 Train Runs" sheetId="47" r:id="rId20"/>
    <sheet name="2016-06-02 Train Runs" sheetId="46" r:id="rId21"/>
    <sheet name="2016-06-01 Train Runs" sheetId="45" r:id="rId22"/>
    <sheet name="2016-05-31 Train Runs" sheetId="44" r:id="rId23"/>
    <sheet name="2016-05-30 Train Runs" sheetId="43" r:id="rId24"/>
    <sheet name="2016-05-29 Train Runs" sheetId="42" r:id="rId25"/>
    <sheet name="2016-05-28 Train Runs" sheetId="41" r:id="rId26"/>
    <sheet name="2016-05-27 Train Runs" sheetId="40" r:id="rId27"/>
    <sheet name="2016-05-06 Train Runs" sheetId="13" r:id="rId28"/>
    <sheet name="2016-05-07 Train Runs" sheetId="11" r:id="rId29"/>
    <sheet name="2016-05-08 Train Runs" sheetId="12" r:id="rId30"/>
    <sheet name="2016-05-09 Train Runs" sheetId="17" r:id="rId31"/>
    <sheet name="2016-05-10 Train Runs" sheetId="19" r:id="rId32"/>
    <sheet name="2016-05-11 Train Runs" sheetId="20" r:id="rId33"/>
    <sheet name="2016-05-12 Train Runs" sheetId="21" r:id="rId34"/>
    <sheet name="2016-05-13 Train Runs" sheetId="22" r:id="rId35"/>
    <sheet name="2016-05-14 Train Runs" sheetId="23" r:id="rId36"/>
    <sheet name="2016-05-15 Train Runs" sheetId="25" r:id="rId37"/>
    <sheet name="2016-05-16 Train Runs" sheetId="26" r:id="rId38"/>
    <sheet name="2016-05-17 Train Runs" sheetId="27" r:id="rId39"/>
    <sheet name="2016-05-18 Train Runs" sheetId="28" r:id="rId40"/>
    <sheet name="2016-05-19 Train Runs" sheetId="29" r:id="rId41"/>
    <sheet name="2016-05-20 Train Runs" sheetId="30" r:id="rId42"/>
    <sheet name="2016-05-21 Train Runs" sheetId="33" r:id="rId43"/>
    <sheet name="2016-05-22 Train Runs" sheetId="34" r:id="rId44"/>
    <sheet name="2016-05-23 Train Runs" sheetId="36" r:id="rId45"/>
    <sheet name="2016-05-24 Train Runs" sheetId="37" r:id="rId46"/>
    <sheet name="2016-05-25 Train Runs" sheetId="38" r:id="rId47"/>
    <sheet name="2016-05-26 Train Runs" sheetId="39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_xlnm._FilterDatabase" localSheetId="27" hidden="1">'2016-05-06 Train Runs'!$A$2:$H$2</definedName>
    <definedName name="_xlnm._FilterDatabase" localSheetId="28" hidden="1">'2016-05-07 Train Runs'!$A$2:$G$2</definedName>
    <definedName name="_xlnm._FilterDatabase" localSheetId="29" hidden="1">'2016-05-08 Train Runs'!$A$2:$G$2</definedName>
    <definedName name="_xlnm._FilterDatabase" localSheetId="30" hidden="1">'2016-05-09 Train Runs'!$A$2:$G$2</definedName>
    <definedName name="_xlnm._FilterDatabase" localSheetId="31" hidden="1">'2016-05-10 Train Runs'!$A$2:$G$2</definedName>
    <definedName name="_xlnm._FilterDatabase" localSheetId="32" hidden="1">'2016-05-11 Train Runs'!$A$2:$G$2</definedName>
    <definedName name="_xlnm._FilterDatabase" localSheetId="33" hidden="1">'2016-05-12 Train Runs'!$A$2:$G$2</definedName>
    <definedName name="_xlnm._FilterDatabase" localSheetId="34" hidden="1">'2016-05-13 Train Runs'!$A$2:$G$145</definedName>
    <definedName name="_xlnm._FilterDatabase" localSheetId="35" hidden="1">'2016-05-14 Train Runs'!$A$2:$G$147</definedName>
    <definedName name="_xlnm._FilterDatabase" localSheetId="36" hidden="1">'2016-05-15 Train Runs'!$A$2:$G$144</definedName>
    <definedName name="_xlnm._FilterDatabase" localSheetId="37" hidden="1">'2016-05-16 Train Runs'!$A$2:$G$135</definedName>
    <definedName name="_xlnm._FilterDatabase" localSheetId="38" hidden="1">'2016-05-17 Train Runs'!$A$2:$G$143</definedName>
    <definedName name="_xlnm._FilterDatabase" localSheetId="39" hidden="1">'2016-05-18 Train Runs'!$A$2:$G$135</definedName>
    <definedName name="_xlnm._FilterDatabase" localSheetId="40" hidden="1">'2016-05-19 Train Runs'!$A$2:$G$137</definedName>
    <definedName name="_xlnm._FilterDatabase" localSheetId="41" hidden="1">'2016-05-20 Train Runs'!$A$2:$G$141</definedName>
    <definedName name="_xlnm._FilterDatabase" localSheetId="42" hidden="1">'2016-05-21 Train Runs'!$A$2:$G$141</definedName>
    <definedName name="_xlnm._FilterDatabase" localSheetId="43" hidden="1">'2016-05-22 Train Runs'!$A$2:$G$137</definedName>
    <definedName name="_xlnm._FilterDatabase" localSheetId="44" hidden="1">'2016-05-23 Train Runs'!$A$2:$G$136</definedName>
    <definedName name="_xlnm._FilterDatabase" localSheetId="45" hidden="1">'2016-05-24 Train Runs'!$A$2:$G$124</definedName>
    <definedName name="_xlnm._FilterDatabase" localSheetId="46" hidden="1">'2016-05-25 Train Runs'!$A$2:$G$156</definedName>
    <definedName name="_xlnm._FilterDatabase" localSheetId="47" hidden="1">'2016-05-26 Train Runs'!$A$2:$G$139</definedName>
    <definedName name="_xlnm._FilterDatabase" localSheetId="22" hidden="1">'2016-05-31 Train Runs'!$A$2:$G$2</definedName>
    <definedName name="_xlnm._FilterDatabase" localSheetId="21" hidden="1">'2016-06-01 Train Runs'!$A$2:$G$2</definedName>
    <definedName name="_xlnm._FilterDatabase" localSheetId="20" hidden="1">'2016-06-02 Train Runs'!$A$2:$G$2</definedName>
    <definedName name="_xlnm._FilterDatabase" localSheetId="19" hidden="1">'2016-06-03 Train Runs'!$A$2:$G$2</definedName>
    <definedName name="_xlnm._FilterDatabase" localSheetId="18" hidden="1">'2016-06-04 Train Runs'!$A$2:$G$2</definedName>
    <definedName name="_xlnm._FilterDatabase" localSheetId="17" hidden="1">'2016-06-05 Train Runs'!$A$2:$G$2</definedName>
    <definedName name="_xlnm._FilterDatabase" localSheetId="16" hidden="1">'2016-06-06 Train Runs'!$A$2:$G$2</definedName>
    <definedName name="_xlnm._FilterDatabase" localSheetId="15" hidden="1">'2016-06-07 Train Runs'!$A$2:$G$2</definedName>
    <definedName name="_xlnm._FilterDatabase" localSheetId="14" hidden="1">'2016-06-08 Train Runs'!$A$2:$G$2</definedName>
    <definedName name="_xlnm._FilterDatabase" localSheetId="13" hidden="1">'2016-06-09 Train Runs'!$A$2:$G$2</definedName>
    <definedName name="_xlnm._FilterDatabase" localSheetId="12" hidden="1">'2016-06-10 Train Runs'!$A$2:$G$2</definedName>
    <definedName name="_xlnm._FilterDatabase" localSheetId="11" hidden="1">'2016-06-11 Train Runs'!$A$2:$G$2</definedName>
    <definedName name="_xlnm._FilterDatabase" localSheetId="10" hidden="1">'2016-06-12 Train Runs'!$A$2:$G$2</definedName>
    <definedName name="_xlnm._FilterDatabase" localSheetId="9" hidden="1">'2016-06-13 Train Runs'!$A$2:$G$2</definedName>
    <definedName name="_xlnm._FilterDatabase" localSheetId="8" hidden="1">'2016-06-14 Train Runs'!$A$2:$G$2</definedName>
    <definedName name="_xlnm._FilterDatabase" localSheetId="7" hidden="1">'2016-06-15 Train Runs'!$A$2:$G$2</definedName>
    <definedName name="_xlnm._FilterDatabase" localSheetId="6" hidden="1">'2016-06-16 Train Runs'!$A$2:$G$2</definedName>
    <definedName name="_xlnm._FilterDatabase" localSheetId="5" hidden="1">'2016-06-17 Train Runs'!$A$2:$G$2</definedName>
    <definedName name="_xlnm._FilterDatabase" localSheetId="4" hidden="1">'2016-06-18 Train Runs'!$A$2:$G$2</definedName>
    <definedName name="_xlnm._FilterDatabase" localSheetId="3" hidden="1">'2016-06-19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0" i="16" l="1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 l="1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C48" i="6"/>
  <c r="I3" i="65"/>
  <c r="F96" i="65"/>
  <c r="F109" i="65"/>
  <c r="F110" i="65"/>
  <c r="F111" i="65"/>
  <c r="F112" i="65"/>
  <c r="F113" i="65"/>
  <c r="F114" i="65"/>
  <c r="F115" i="65"/>
  <c r="F116" i="65"/>
  <c r="F117" i="65"/>
  <c r="F118" i="65"/>
  <c r="F119" i="65"/>
  <c r="F120" i="65"/>
  <c r="F121" i="65"/>
  <c r="F122" i="65"/>
  <c r="F123" i="65"/>
  <c r="F124" i="65"/>
  <c r="F125" i="65"/>
  <c r="F126" i="65"/>
  <c r="F127" i="65"/>
  <c r="F128" i="65"/>
  <c r="F129" i="65"/>
  <c r="F130" i="65"/>
  <c r="F131" i="65"/>
  <c r="F132" i="65"/>
  <c r="F133" i="65"/>
  <c r="F134" i="65"/>
  <c r="F135" i="65"/>
  <c r="F136" i="65"/>
  <c r="F137" i="65"/>
  <c r="F138" i="65"/>
  <c r="F139" i="65"/>
  <c r="F140" i="65"/>
  <c r="F116" i="64" l="1"/>
  <c r="F4" i="64"/>
  <c r="F117" i="64"/>
  <c r="F118" i="64"/>
  <c r="F119" i="64"/>
  <c r="F120" i="64"/>
  <c r="F121" i="64"/>
  <c r="F122" i="64"/>
  <c r="F123" i="64"/>
  <c r="F16" i="64"/>
  <c r="F124" i="64"/>
  <c r="F125" i="64"/>
  <c r="F126" i="64"/>
  <c r="F127" i="64"/>
  <c r="F128" i="64"/>
  <c r="F129" i="64"/>
  <c r="F130" i="64"/>
  <c r="F131" i="64"/>
  <c r="F132" i="64"/>
  <c r="F133" i="64"/>
  <c r="F134" i="64"/>
  <c r="F135" i="64"/>
  <c r="F136" i="64"/>
  <c r="F137" i="64"/>
  <c r="F138" i="64"/>
  <c r="F139" i="64"/>
  <c r="F140" i="64"/>
  <c r="F141" i="64"/>
  <c r="F142" i="64"/>
  <c r="F143" i="64"/>
  <c r="F108" i="65" l="1"/>
  <c r="F107" i="65"/>
  <c r="F106" i="65"/>
  <c r="F105" i="65"/>
  <c r="F12" i="65"/>
  <c r="F104" i="65"/>
  <c r="F103" i="65"/>
  <c r="F102" i="65"/>
  <c r="F101" i="65"/>
  <c r="F100" i="65"/>
  <c r="F99" i="65"/>
  <c r="F98" i="65"/>
  <c r="F97" i="65"/>
  <c r="F4" i="65"/>
  <c r="F95" i="65"/>
  <c r="F94" i="65"/>
  <c r="F93" i="65"/>
  <c r="F11" i="65"/>
  <c r="F10" i="65"/>
  <c r="F92" i="65"/>
  <c r="F91" i="65"/>
  <c r="F90" i="65"/>
  <c r="F15" i="65"/>
  <c r="F14" i="65"/>
  <c r="F89" i="65"/>
  <c r="F88" i="65"/>
  <c r="F9" i="65"/>
  <c r="F87" i="65"/>
  <c r="F86" i="65"/>
  <c r="F85" i="65"/>
  <c r="F84" i="65"/>
  <c r="F83" i="65"/>
  <c r="F3" i="65"/>
  <c r="F5" i="65"/>
  <c r="F82" i="65"/>
  <c r="F8" i="65"/>
  <c r="F81" i="65"/>
  <c r="F80" i="65"/>
  <c r="F79" i="65"/>
  <c r="F78" i="65"/>
  <c r="F77" i="65"/>
  <c r="F76" i="65"/>
  <c r="F75" i="65"/>
  <c r="F7" i="65"/>
  <c r="F74" i="65"/>
  <c r="F73" i="65"/>
  <c r="F72" i="65"/>
  <c r="F71" i="65"/>
  <c r="F13" i="65"/>
  <c r="F70" i="65"/>
  <c r="F69" i="65"/>
  <c r="F68" i="65"/>
  <c r="F67" i="65"/>
  <c r="F66" i="65"/>
  <c r="F6" i="65"/>
  <c r="F65" i="65"/>
  <c r="F64" i="65"/>
  <c r="F63" i="65"/>
  <c r="F62" i="65"/>
  <c r="F61" i="65"/>
  <c r="F60" i="65"/>
  <c r="F59" i="65"/>
  <c r="F58" i="65"/>
  <c r="F57" i="65"/>
  <c r="F56" i="65"/>
  <c r="F55" i="65"/>
  <c r="F54" i="65"/>
  <c r="F53" i="65"/>
  <c r="F52" i="65"/>
  <c r="F51" i="65"/>
  <c r="F50" i="65"/>
  <c r="F49" i="65"/>
  <c r="F48" i="65"/>
  <c r="F47" i="65"/>
  <c r="F46" i="65"/>
  <c r="F45" i="65"/>
  <c r="F44" i="65"/>
  <c r="F43" i="65"/>
  <c r="F42" i="65"/>
  <c r="F41" i="65"/>
  <c r="F40" i="65"/>
  <c r="F39" i="65"/>
  <c r="F38" i="65"/>
  <c r="F37" i="65"/>
  <c r="F36" i="65"/>
  <c r="F35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K8" i="65"/>
  <c r="F21" i="65"/>
  <c r="F20" i="65"/>
  <c r="F19" i="65"/>
  <c r="F18" i="65"/>
  <c r="F17" i="65"/>
  <c r="F16" i="65"/>
  <c r="A1" i="65"/>
  <c r="F115" i="64"/>
  <c r="F114" i="64"/>
  <c r="F113" i="64"/>
  <c r="F15" i="64"/>
  <c r="F112" i="64"/>
  <c r="F111" i="64"/>
  <c r="F110" i="64"/>
  <c r="F109" i="64"/>
  <c r="F108" i="64"/>
  <c r="F107" i="64"/>
  <c r="F106" i="64"/>
  <c r="F105" i="64"/>
  <c r="F104" i="64"/>
  <c r="F103" i="64"/>
  <c r="F102" i="64"/>
  <c r="F101" i="64"/>
  <c r="F100" i="64"/>
  <c r="F99" i="64"/>
  <c r="F98" i="64"/>
  <c r="F97" i="64"/>
  <c r="F96" i="64"/>
  <c r="F3" i="64"/>
  <c r="F95" i="64"/>
  <c r="F94" i="64"/>
  <c r="F93" i="64"/>
  <c r="F92" i="64"/>
  <c r="F91" i="64"/>
  <c r="F90" i="64"/>
  <c r="F89" i="64"/>
  <c r="F88" i="64"/>
  <c r="F87" i="64"/>
  <c r="F86" i="64"/>
  <c r="F14" i="64"/>
  <c r="F85" i="64"/>
  <c r="F84" i="64"/>
  <c r="F83" i="64"/>
  <c r="F82" i="64"/>
  <c r="F81" i="64"/>
  <c r="F80" i="64"/>
  <c r="F79" i="64"/>
  <c r="F78" i="64"/>
  <c r="F8" i="64"/>
  <c r="F77" i="64"/>
  <c r="F76" i="64"/>
  <c r="F13" i="64"/>
  <c r="F75" i="64"/>
  <c r="F74" i="64"/>
  <c r="F73" i="64"/>
  <c r="F12" i="64"/>
  <c r="F72" i="64"/>
  <c r="F71" i="64"/>
  <c r="F70" i="64"/>
  <c r="F69" i="64"/>
  <c r="F68" i="64"/>
  <c r="F67" i="64"/>
  <c r="F7" i="64"/>
  <c r="F66" i="64"/>
  <c r="F65" i="64"/>
  <c r="F64" i="64"/>
  <c r="F63" i="64"/>
  <c r="F62" i="64"/>
  <c r="F61" i="64"/>
  <c r="F60" i="64"/>
  <c r="F11" i="64"/>
  <c r="F59" i="64"/>
  <c r="F58" i="64"/>
  <c r="F57" i="64"/>
  <c r="F56" i="64"/>
  <c r="F10" i="64"/>
  <c r="F55" i="64"/>
  <c r="F54" i="64"/>
  <c r="F9" i="64"/>
  <c r="F53" i="64"/>
  <c r="F52" i="64"/>
  <c r="F51" i="64"/>
  <c r="F50" i="64"/>
  <c r="F49" i="64"/>
  <c r="F48" i="64"/>
  <c r="F47" i="64"/>
  <c r="F46" i="64"/>
  <c r="F45" i="64"/>
  <c r="F44" i="64"/>
  <c r="F43" i="64"/>
  <c r="F42" i="64"/>
  <c r="F41" i="64"/>
  <c r="F40" i="64"/>
  <c r="F39" i="64"/>
  <c r="F38" i="64"/>
  <c r="F37" i="64"/>
  <c r="F36" i="64"/>
  <c r="F35" i="64"/>
  <c r="F34" i="64"/>
  <c r="F33" i="64"/>
  <c r="F32" i="64"/>
  <c r="F31" i="64"/>
  <c r="F30" i="64"/>
  <c r="F29" i="64"/>
  <c r="F28" i="64"/>
  <c r="F27" i="64"/>
  <c r="F26" i="64"/>
  <c r="F6" i="64"/>
  <c r="F25" i="64"/>
  <c r="F24" i="64"/>
  <c r="F23" i="64"/>
  <c r="F22" i="64"/>
  <c r="K8" i="64"/>
  <c r="F21" i="64"/>
  <c r="F20" i="64"/>
  <c r="F19" i="64"/>
  <c r="F18" i="64"/>
  <c r="F5" i="64"/>
  <c r="I3" i="64"/>
  <c r="F17" i="64"/>
  <c r="A1" i="64"/>
  <c r="F92" i="63"/>
  <c r="F91" i="63"/>
  <c r="F90" i="63"/>
  <c r="F89" i="63"/>
  <c r="F88" i="63"/>
  <c r="F87" i="63"/>
  <c r="F54" i="63"/>
  <c r="F86" i="63"/>
  <c r="F85" i="63"/>
  <c r="F84" i="63"/>
  <c r="F53" i="63"/>
  <c r="F52" i="63"/>
  <c r="F51" i="63"/>
  <c r="F83" i="63"/>
  <c r="F82" i="63"/>
  <c r="F50" i="63"/>
  <c r="F49" i="63"/>
  <c r="F81" i="63"/>
  <c r="F48" i="63"/>
  <c r="F47" i="63"/>
  <c r="F80" i="63"/>
  <c r="F46" i="63"/>
  <c r="F79" i="63"/>
  <c r="F45" i="63"/>
  <c r="F44" i="63"/>
  <c r="F43" i="63"/>
  <c r="F42" i="63"/>
  <c r="F78" i="63"/>
  <c r="F41" i="63"/>
  <c r="F77" i="63"/>
  <c r="F40" i="63"/>
  <c r="F76" i="63"/>
  <c r="F39" i="63"/>
  <c r="F75" i="63"/>
  <c r="F38" i="63"/>
  <c r="F37" i="63"/>
  <c r="F74" i="63"/>
  <c r="F36" i="63"/>
  <c r="F73" i="63"/>
  <c r="F72" i="63"/>
  <c r="F35" i="63"/>
  <c r="F34" i="63"/>
  <c r="F33" i="63"/>
  <c r="F32" i="63"/>
  <c r="F31" i="63"/>
  <c r="F30" i="63"/>
  <c r="F29" i="63"/>
  <c r="F28" i="63"/>
  <c r="F27" i="63"/>
  <c r="F26" i="63"/>
  <c r="F71" i="63"/>
  <c r="F25" i="63"/>
  <c r="F70" i="63"/>
  <c r="F24" i="63"/>
  <c r="F69" i="63"/>
  <c r="F23" i="63"/>
  <c r="F68" i="63"/>
  <c r="F22" i="63"/>
  <c r="F21" i="63"/>
  <c r="F20" i="63"/>
  <c r="F19" i="63"/>
  <c r="F18" i="63"/>
  <c r="F17" i="63"/>
  <c r="F16" i="63"/>
  <c r="F15" i="63"/>
  <c r="F67" i="63"/>
  <c r="F14" i="63"/>
  <c r="F13" i="63"/>
  <c r="F12" i="63"/>
  <c r="F66" i="63"/>
  <c r="F11" i="63"/>
  <c r="F10" i="63"/>
  <c r="F9" i="63"/>
  <c r="F65" i="63"/>
  <c r="F8" i="63"/>
  <c r="F64" i="63"/>
  <c r="F7" i="63"/>
  <c r="F63" i="63"/>
  <c r="F62" i="63"/>
  <c r="F61" i="63"/>
  <c r="F6" i="63"/>
  <c r="F60" i="63"/>
  <c r="F59" i="63"/>
  <c r="F58" i="63"/>
  <c r="K8" i="63"/>
  <c r="F5" i="63"/>
  <c r="F57" i="63"/>
  <c r="F56" i="63"/>
  <c r="F55" i="63"/>
  <c r="F4" i="63"/>
  <c r="F3" i="63"/>
  <c r="A1" i="63"/>
  <c r="K5" i="63" l="1"/>
  <c r="K6" i="63" s="1"/>
  <c r="K7" i="63" s="1"/>
  <c r="K5" i="65"/>
  <c r="K6" i="65" s="1"/>
  <c r="K7" i="65" s="1"/>
  <c r="K5" i="64"/>
  <c r="K6" i="64" s="1"/>
  <c r="K7" i="64" s="1"/>
  <c r="C7" i="15"/>
  <c r="E7" i="15" s="1"/>
  <c r="C6" i="15"/>
  <c r="E6" i="15" s="1"/>
  <c r="C5" i="15"/>
  <c r="E5" i="15" s="1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K8" i="61" l="1"/>
  <c r="F113" i="61"/>
  <c r="F112" i="61"/>
  <c r="F111" i="61"/>
  <c r="F110" i="61"/>
  <c r="F109" i="61"/>
  <c r="F108" i="61"/>
  <c r="F107" i="61"/>
  <c r="F106" i="61"/>
  <c r="F105" i="61"/>
  <c r="F104" i="61"/>
  <c r="F103" i="61"/>
  <c r="F17" i="61"/>
  <c r="F102" i="61"/>
  <c r="F101" i="61"/>
  <c r="F100" i="61"/>
  <c r="F99" i="61"/>
  <c r="F98" i="61"/>
  <c r="F97" i="61"/>
  <c r="F96" i="61"/>
  <c r="F95" i="61"/>
  <c r="F94" i="61"/>
  <c r="F93" i="61"/>
  <c r="F92" i="61"/>
  <c r="F91" i="61"/>
  <c r="F90" i="61"/>
  <c r="F16" i="61"/>
  <c r="F89" i="61"/>
  <c r="F88" i="61"/>
  <c r="F87" i="61"/>
  <c r="F86" i="61"/>
  <c r="F15" i="61"/>
  <c r="F85" i="61"/>
  <c r="F84" i="61"/>
  <c r="F83" i="61"/>
  <c r="F82" i="61"/>
  <c r="F81" i="61"/>
  <c r="F80" i="61"/>
  <c r="F79" i="61"/>
  <c r="F78" i="61"/>
  <c r="F14" i="61"/>
  <c r="F13" i="61"/>
  <c r="F77" i="61"/>
  <c r="F76" i="61"/>
  <c r="F75" i="61"/>
  <c r="F74" i="61"/>
  <c r="F5" i="61"/>
  <c r="F73" i="61"/>
  <c r="F9" i="61"/>
  <c r="F72" i="61"/>
  <c r="F7" i="61"/>
  <c r="F3" i="61"/>
  <c r="F4" i="61"/>
  <c r="F11" i="61"/>
  <c r="F71" i="61"/>
  <c r="F6" i="61"/>
  <c r="F70" i="61"/>
  <c r="F8" i="61"/>
  <c r="F69" i="61"/>
  <c r="F10" i="61"/>
  <c r="F68" i="61"/>
  <c r="F67" i="61"/>
  <c r="F66" i="61"/>
  <c r="F12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F52" i="61"/>
  <c r="F51" i="61"/>
  <c r="F50" i="61"/>
  <c r="F49" i="61"/>
  <c r="F48" i="61"/>
  <c r="F47" i="61"/>
  <c r="F46" i="61"/>
  <c r="F45" i="61"/>
  <c r="F44" i="61"/>
  <c r="F43" i="61"/>
  <c r="F18" i="61"/>
  <c r="F42" i="61"/>
  <c r="F41" i="61"/>
  <c r="F40" i="61"/>
  <c r="F39" i="61"/>
  <c r="F38" i="61"/>
  <c r="F37" i="61"/>
  <c r="F36" i="61"/>
  <c r="F35" i="61"/>
  <c r="F34" i="61"/>
  <c r="F33" i="61"/>
  <c r="F32" i="61"/>
  <c r="F31" i="61"/>
  <c r="F30" i="61"/>
  <c r="F29" i="61"/>
  <c r="F28" i="61"/>
  <c r="F27" i="61"/>
  <c r="F26" i="61"/>
  <c r="F25" i="61"/>
  <c r="F24" i="61"/>
  <c r="F23" i="61"/>
  <c r="F22" i="61"/>
  <c r="F21" i="61"/>
  <c r="F20" i="61"/>
  <c r="I3" i="61"/>
  <c r="F19" i="61"/>
  <c r="A1" i="61"/>
  <c r="K5" i="61" l="1"/>
  <c r="K6" i="61" s="1"/>
  <c r="K7" i="61" s="1"/>
  <c r="I3" i="60" l="1"/>
  <c r="F13" i="60"/>
  <c r="F132" i="60"/>
  <c r="F131" i="60"/>
  <c r="F130" i="60"/>
  <c r="F129" i="60"/>
  <c r="F128" i="60"/>
  <c r="F127" i="60"/>
  <c r="F126" i="60"/>
  <c r="F125" i="60"/>
  <c r="F124" i="60"/>
  <c r="F123" i="60"/>
  <c r="F122" i="60"/>
  <c r="F121" i="60"/>
  <c r="F120" i="60"/>
  <c r="F119" i="60"/>
  <c r="F118" i="60"/>
  <c r="F117" i="60"/>
  <c r="F116" i="60"/>
  <c r="F115" i="60"/>
  <c r="F114" i="60"/>
  <c r="F113" i="60"/>
  <c r="F21" i="60"/>
  <c r="F20" i="60"/>
  <c r="F19" i="60"/>
  <c r="F18" i="60"/>
  <c r="F17" i="60"/>
  <c r="F16" i="60"/>
  <c r="F15" i="60"/>
  <c r="F14" i="60"/>
  <c r="F12" i="60"/>
  <c r="F112" i="60"/>
  <c r="F111" i="60"/>
  <c r="F110" i="60"/>
  <c r="F109" i="60"/>
  <c r="F11" i="60"/>
  <c r="F3" i="60"/>
  <c r="F108" i="60"/>
  <c r="F10" i="60"/>
  <c r="F107" i="60"/>
  <c r="F9" i="60"/>
  <c r="F106" i="60"/>
  <c r="F105" i="60"/>
  <c r="F104" i="60"/>
  <c r="F103" i="60"/>
  <c r="F102" i="60"/>
  <c r="F101" i="60"/>
  <c r="F100" i="60"/>
  <c r="F99" i="60"/>
  <c r="F8" i="60"/>
  <c r="F98" i="60"/>
  <c r="F97" i="60"/>
  <c r="F96" i="60"/>
  <c r="F95" i="60"/>
  <c r="F94" i="60"/>
  <c r="F93" i="60"/>
  <c r="F92" i="60"/>
  <c r="F7" i="60"/>
  <c r="F4" i="60"/>
  <c r="F91" i="60"/>
  <c r="F90" i="60"/>
  <c r="F89" i="60"/>
  <c r="F88" i="60"/>
  <c r="F87" i="60"/>
  <c r="F86" i="60"/>
  <c r="F85" i="60"/>
  <c r="F84" i="60"/>
  <c r="F83" i="60"/>
  <c r="F82" i="60"/>
  <c r="F81" i="60"/>
  <c r="F80" i="60"/>
  <c r="F79" i="60"/>
  <c r="F78" i="60"/>
  <c r="F77" i="60"/>
  <c r="F76" i="60"/>
  <c r="F75" i="60"/>
  <c r="F74" i="60"/>
  <c r="F73" i="60"/>
  <c r="F72" i="60"/>
  <c r="F71" i="60"/>
  <c r="F70" i="60"/>
  <c r="F69" i="60"/>
  <c r="F68" i="60"/>
  <c r="F67" i="60"/>
  <c r="F66" i="60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F52" i="60"/>
  <c r="F51" i="60"/>
  <c r="F50" i="60"/>
  <c r="F49" i="60"/>
  <c r="F48" i="60"/>
  <c r="F47" i="60"/>
  <c r="F46" i="60"/>
  <c r="F5" i="60"/>
  <c r="F45" i="60"/>
  <c r="F44" i="60"/>
  <c r="F43" i="60"/>
  <c r="F42" i="60"/>
  <c r="F41" i="60"/>
  <c r="F40" i="60"/>
  <c r="F39" i="60"/>
  <c r="F38" i="60"/>
  <c r="F37" i="60"/>
  <c r="F36" i="60"/>
  <c r="F35" i="60"/>
  <c r="F34" i="60"/>
  <c r="F33" i="60"/>
  <c r="F32" i="60"/>
  <c r="F31" i="60"/>
  <c r="F30" i="60"/>
  <c r="F29" i="60"/>
  <c r="F28" i="60"/>
  <c r="F27" i="60"/>
  <c r="K8" i="60"/>
  <c r="F26" i="60"/>
  <c r="F25" i="60"/>
  <c r="F24" i="60"/>
  <c r="F23" i="60"/>
  <c r="F6" i="60"/>
  <c r="F22" i="60"/>
  <c r="A1" i="60"/>
  <c r="K5" i="60" l="1"/>
  <c r="K6" i="60" s="1"/>
  <c r="K7" i="60" s="1"/>
  <c r="G236" i="16"/>
  <c r="G238" i="16"/>
  <c r="G237" i="16"/>
  <c r="G234" i="16"/>
  <c r="G239" i="16"/>
  <c r="G235" i="16"/>
  <c r="G233" i="16"/>
  <c r="F141" i="59" l="1"/>
  <c r="F142" i="59"/>
  <c r="F143" i="59"/>
  <c r="F144" i="59"/>
  <c r="F140" i="59" l="1"/>
  <c r="F139" i="59"/>
  <c r="F138" i="59"/>
  <c r="F137" i="59"/>
  <c r="F136" i="59"/>
  <c r="F135" i="59"/>
  <c r="F134" i="59"/>
  <c r="F133" i="59"/>
  <c r="F132" i="59"/>
  <c r="F131" i="59"/>
  <c r="F130" i="59"/>
  <c r="F129" i="59"/>
  <c r="F128" i="59"/>
  <c r="F127" i="59"/>
  <c r="F126" i="59"/>
  <c r="F125" i="59"/>
  <c r="F124" i="59"/>
  <c r="F123" i="59"/>
  <c r="F122" i="59"/>
  <c r="F121" i="59"/>
  <c r="F120" i="59"/>
  <c r="F119" i="59"/>
  <c r="F118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4" i="59"/>
  <c r="F100" i="59"/>
  <c r="F99" i="59"/>
  <c r="F98" i="59"/>
  <c r="F97" i="59"/>
  <c r="F96" i="59"/>
  <c r="F95" i="59"/>
  <c r="F94" i="59"/>
  <c r="F93" i="59"/>
  <c r="F92" i="59"/>
  <c r="F8" i="59"/>
  <c r="F91" i="59"/>
  <c r="F90" i="59"/>
  <c r="F89" i="59"/>
  <c r="F88" i="59"/>
  <c r="F87" i="59"/>
  <c r="F86" i="59"/>
  <c r="F85" i="59"/>
  <c r="F84" i="59"/>
  <c r="F83" i="59"/>
  <c r="F3" i="59"/>
  <c r="F82" i="59"/>
  <c r="F81" i="59"/>
  <c r="F80" i="59"/>
  <c r="F79" i="59"/>
  <c r="F78" i="59"/>
  <c r="F77" i="59"/>
  <c r="F76" i="59"/>
  <c r="F75" i="59"/>
  <c r="F9" i="59"/>
  <c r="F74" i="59"/>
  <c r="F73" i="59"/>
  <c r="F72" i="59"/>
  <c r="F71" i="59"/>
  <c r="F70" i="59"/>
  <c r="F69" i="59"/>
  <c r="F68" i="59"/>
  <c r="F67" i="59"/>
  <c r="F66" i="59"/>
  <c r="F65" i="59"/>
  <c r="F64" i="59"/>
  <c r="F63" i="59"/>
  <c r="F7" i="59"/>
  <c r="F62" i="59"/>
  <c r="F61" i="59"/>
  <c r="F60" i="59"/>
  <c r="F59" i="59"/>
  <c r="F58" i="59"/>
  <c r="F57" i="59"/>
  <c r="F56" i="59"/>
  <c r="F55" i="59"/>
  <c r="F54" i="59"/>
  <c r="F53" i="59"/>
  <c r="F52" i="59"/>
  <c r="F51" i="59"/>
  <c r="F50" i="59"/>
  <c r="F49" i="59"/>
  <c r="F48" i="59"/>
  <c r="F47" i="59"/>
  <c r="F46" i="59"/>
  <c r="F45" i="59"/>
  <c r="F44" i="59"/>
  <c r="F43" i="59"/>
  <c r="F42" i="59"/>
  <c r="F6" i="59"/>
  <c r="F41" i="59"/>
  <c r="F40" i="59"/>
  <c r="F39" i="59"/>
  <c r="F38" i="59"/>
  <c r="F37" i="59"/>
  <c r="F36" i="59"/>
  <c r="F35" i="59"/>
  <c r="F34" i="59"/>
  <c r="F33" i="59"/>
  <c r="F32" i="59"/>
  <c r="F31" i="59"/>
  <c r="F30" i="59"/>
  <c r="F29" i="59"/>
  <c r="F28" i="59"/>
  <c r="F27" i="59"/>
  <c r="F26" i="59"/>
  <c r="F25" i="59"/>
  <c r="F24" i="59"/>
  <c r="F23" i="59"/>
  <c r="F22" i="59"/>
  <c r="F21" i="59"/>
  <c r="F20" i="59"/>
  <c r="F19" i="59"/>
  <c r="F18" i="59"/>
  <c r="F5" i="59"/>
  <c r="F17" i="59"/>
  <c r="F10" i="59"/>
  <c r="K8" i="59"/>
  <c r="F16" i="59"/>
  <c r="F15" i="59"/>
  <c r="F14" i="59"/>
  <c r="F13" i="59"/>
  <c r="F12" i="59"/>
  <c r="F11" i="59"/>
  <c r="A1" i="59"/>
  <c r="F139" i="58"/>
  <c r="F140" i="58"/>
  <c r="F141" i="58"/>
  <c r="F142" i="58"/>
  <c r="F143" i="58"/>
  <c r="F21" i="58"/>
  <c r="K5" i="59" l="1"/>
  <c r="K6" i="59" s="1"/>
  <c r="K7" i="59" s="1"/>
  <c r="F138" i="58"/>
  <c r="F137" i="58"/>
  <c r="F136" i="58"/>
  <c r="F20" i="58"/>
  <c r="F19" i="58"/>
  <c r="F135" i="58"/>
  <c r="F134" i="58"/>
  <c r="F18" i="58"/>
  <c r="F17" i="58"/>
  <c r="F16" i="58"/>
  <c r="F15" i="58"/>
  <c r="F14" i="58"/>
  <c r="F13" i="58"/>
  <c r="F12" i="58"/>
  <c r="F11" i="58"/>
  <c r="F10" i="58"/>
  <c r="F9" i="58"/>
  <c r="F8" i="58"/>
  <c r="F133" i="58"/>
  <c r="F132" i="58"/>
  <c r="F131" i="58"/>
  <c r="F130" i="58"/>
  <c r="F129" i="58"/>
  <c r="F128" i="58"/>
  <c r="F127" i="58"/>
  <c r="F126" i="58"/>
  <c r="F125" i="58"/>
  <c r="F124" i="58"/>
  <c r="F123" i="58"/>
  <c r="F122" i="58"/>
  <c r="F121" i="58"/>
  <c r="F120" i="58"/>
  <c r="F119" i="58"/>
  <c r="F118" i="58"/>
  <c r="F117" i="58"/>
  <c r="F116" i="58"/>
  <c r="F115" i="58"/>
  <c r="F114" i="58"/>
  <c r="F113" i="58"/>
  <c r="F5" i="58"/>
  <c r="F112" i="58"/>
  <c r="F111" i="58"/>
  <c r="F110" i="58"/>
  <c r="F109" i="58"/>
  <c r="F108" i="58"/>
  <c r="F107" i="58"/>
  <c r="F106" i="58"/>
  <c r="F105" i="58"/>
  <c r="F104" i="58"/>
  <c r="F103" i="58"/>
  <c r="F102" i="58"/>
  <c r="F101" i="58"/>
  <c r="F100" i="58"/>
  <c r="F99" i="58"/>
  <c r="F98" i="58"/>
  <c r="F97" i="58"/>
  <c r="F96" i="58"/>
  <c r="F95" i="58"/>
  <c r="F94" i="58"/>
  <c r="F93" i="58"/>
  <c r="F92" i="58"/>
  <c r="F91" i="58"/>
  <c r="F90" i="58"/>
  <c r="F89" i="58"/>
  <c r="F88" i="58"/>
  <c r="F87" i="58"/>
  <c r="F86" i="58"/>
  <c r="F85" i="58"/>
  <c r="F84" i="58"/>
  <c r="F4" i="58"/>
  <c r="F83" i="58"/>
  <c r="F82" i="58"/>
  <c r="F81" i="58"/>
  <c r="F80" i="58"/>
  <c r="F79" i="58"/>
  <c r="F78" i="58"/>
  <c r="F77" i="58"/>
  <c r="F76" i="58"/>
  <c r="F75" i="58"/>
  <c r="F74" i="58"/>
  <c r="F73" i="58"/>
  <c r="F72" i="58"/>
  <c r="F71" i="58"/>
  <c r="F70" i="58"/>
  <c r="F69" i="58"/>
  <c r="F68" i="58"/>
  <c r="F67" i="58"/>
  <c r="F66" i="58"/>
  <c r="F65" i="58"/>
  <c r="F64" i="58"/>
  <c r="F63" i="58"/>
  <c r="F62" i="58"/>
  <c r="F61" i="58"/>
  <c r="F6" i="58"/>
  <c r="F60" i="58"/>
  <c r="F25" i="58"/>
  <c r="F59" i="58"/>
  <c r="F58" i="58"/>
  <c r="F57" i="58"/>
  <c r="F56" i="58"/>
  <c r="F55" i="58"/>
  <c r="F54" i="58"/>
  <c r="F24" i="58"/>
  <c r="F53" i="58"/>
  <c r="F23" i="58"/>
  <c r="F52" i="58"/>
  <c r="F22" i="58"/>
  <c r="F51" i="58"/>
  <c r="F50" i="58"/>
  <c r="F49" i="58"/>
  <c r="F48" i="58"/>
  <c r="F47" i="58"/>
  <c r="F46" i="58"/>
  <c r="F45" i="58"/>
  <c r="F44" i="58"/>
  <c r="F43" i="58"/>
  <c r="F42" i="58"/>
  <c r="F41" i="58"/>
  <c r="F40" i="58"/>
  <c r="F39" i="58"/>
  <c r="F3" i="58"/>
  <c r="F38" i="58"/>
  <c r="F37" i="58"/>
  <c r="F36" i="58"/>
  <c r="F35" i="58"/>
  <c r="F34" i="58"/>
  <c r="F7" i="58"/>
  <c r="F33" i="58"/>
  <c r="F32" i="58"/>
  <c r="K8" i="58"/>
  <c r="F31" i="58"/>
  <c r="F30" i="58"/>
  <c r="F29" i="58"/>
  <c r="F28" i="58"/>
  <c r="F27" i="58"/>
  <c r="F26" i="58"/>
  <c r="A1" i="58"/>
  <c r="K5" i="58" l="1"/>
  <c r="K6" i="58" s="1"/>
  <c r="K7" i="58" s="1"/>
  <c r="F140" i="57"/>
  <c r="F139" i="57"/>
  <c r="F138" i="57"/>
  <c r="F21" i="57"/>
  <c r="F137" i="57"/>
  <c r="F20" i="57"/>
  <c r="F136" i="57"/>
  <c r="F135" i="57"/>
  <c r="F19" i="57"/>
  <c r="F134" i="57"/>
  <c r="F133" i="57"/>
  <c r="F132" i="57"/>
  <c r="F131" i="57"/>
  <c r="F4" i="57"/>
  <c r="F130" i="57"/>
  <c r="F129" i="57"/>
  <c r="F128" i="57"/>
  <c r="F127" i="57"/>
  <c r="F126" i="57"/>
  <c r="F125" i="57"/>
  <c r="F124" i="57"/>
  <c r="F18" i="57"/>
  <c r="F123" i="57"/>
  <c r="F122" i="57"/>
  <c r="F121" i="57"/>
  <c r="F120" i="57"/>
  <c r="F119" i="57"/>
  <c r="F118" i="57"/>
  <c r="F117" i="57"/>
  <c r="F11" i="57"/>
  <c r="F116" i="57"/>
  <c r="F115" i="57"/>
  <c r="F114" i="57"/>
  <c r="F113" i="57"/>
  <c r="F112" i="57"/>
  <c r="F111" i="57"/>
  <c r="F17" i="57"/>
  <c r="F5" i="57"/>
  <c r="F110" i="57"/>
  <c r="F109" i="57"/>
  <c r="F108" i="57"/>
  <c r="F107" i="57"/>
  <c r="F106" i="57"/>
  <c r="F105" i="57"/>
  <c r="F104" i="57"/>
  <c r="F103" i="57"/>
  <c r="F10" i="57"/>
  <c r="F102" i="57"/>
  <c r="F101" i="57"/>
  <c r="F100" i="57"/>
  <c r="F9" i="57"/>
  <c r="F99" i="57"/>
  <c r="F98" i="57"/>
  <c r="F97" i="57"/>
  <c r="F16" i="57"/>
  <c r="F96" i="57"/>
  <c r="F95" i="57"/>
  <c r="F94" i="57"/>
  <c r="F8" i="57"/>
  <c r="F93" i="57"/>
  <c r="F92" i="57"/>
  <c r="F91" i="57"/>
  <c r="F90" i="57"/>
  <c r="F89" i="57"/>
  <c r="F88" i="57"/>
  <c r="F87" i="57"/>
  <c r="F86" i="57"/>
  <c r="F85" i="57"/>
  <c r="F84" i="57"/>
  <c r="F83" i="57"/>
  <c r="F82" i="57"/>
  <c r="F81" i="57"/>
  <c r="F13" i="57"/>
  <c r="F7" i="57"/>
  <c r="F80" i="57"/>
  <c r="F79" i="57"/>
  <c r="F78" i="57"/>
  <c r="F77" i="57"/>
  <c r="F6" i="57"/>
  <c r="F15" i="57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14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K8" i="57"/>
  <c r="F25" i="57"/>
  <c r="F24" i="57"/>
  <c r="F23" i="57"/>
  <c r="F22" i="57"/>
  <c r="F12" i="57"/>
  <c r="A1" i="57"/>
  <c r="F148" i="56"/>
  <c r="K5" i="57" l="1"/>
  <c r="K6" i="57" s="1"/>
  <c r="K7" i="57" s="1"/>
  <c r="F7" i="56"/>
  <c r="F147" i="56"/>
  <c r="F146" i="56"/>
  <c r="F145" i="56"/>
  <c r="F144" i="56"/>
  <c r="F143" i="56"/>
  <c r="F142" i="56"/>
  <c r="F141" i="56"/>
  <c r="F140" i="56"/>
  <c r="F6" i="56"/>
  <c r="F8" i="56"/>
  <c r="F139" i="56"/>
  <c r="F138" i="56"/>
  <c r="F137" i="56"/>
  <c r="F136" i="56"/>
  <c r="F135" i="56"/>
  <c r="F134" i="56"/>
  <c r="F3" i="56"/>
  <c r="F133" i="56"/>
  <c r="F132" i="56"/>
  <c r="F131" i="56"/>
  <c r="F130" i="56"/>
  <c r="F129" i="56"/>
  <c r="F128" i="56"/>
  <c r="F127" i="56"/>
  <c r="F126" i="56"/>
  <c r="F125" i="56"/>
  <c r="F124" i="56"/>
  <c r="F123" i="56"/>
  <c r="F122" i="56"/>
  <c r="F121" i="56"/>
  <c r="F120" i="56"/>
  <c r="F119" i="56"/>
  <c r="F118" i="56"/>
  <c r="F117" i="56"/>
  <c r="F116" i="56"/>
  <c r="F115" i="56"/>
  <c r="F114" i="56"/>
  <c r="F113" i="56"/>
  <c r="F112" i="56"/>
  <c r="F111" i="56"/>
  <c r="F110" i="56"/>
  <c r="F109" i="56"/>
  <c r="F108" i="56"/>
  <c r="F107" i="56"/>
  <c r="F106" i="56"/>
  <c r="F105" i="56"/>
  <c r="F104" i="56"/>
  <c r="F103" i="56"/>
  <c r="F102" i="56"/>
  <c r="F101" i="56"/>
  <c r="F100" i="56"/>
  <c r="F99" i="56"/>
  <c r="F98" i="56"/>
  <c r="F97" i="56"/>
  <c r="F96" i="56"/>
  <c r="F95" i="56"/>
  <c r="F94" i="56"/>
  <c r="F93" i="56"/>
  <c r="F92" i="56"/>
  <c r="F91" i="56"/>
  <c r="F90" i="56"/>
  <c r="F89" i="56"/>
  <c r="F88" i="56"/>
  <c r="F87" i="56"/>
  <c r="F86" i="56"/>
  <c r="F85" i="56"/>
  <c r="F84" i="56"/>
  <c r="F83" i="56"/>
  <c r="F82" i="56"/>
  <c r="F81" i="56"/>
  <c r="F80" i="56"/>
  <c r="F79" i="56"/>
  <c r="F78" i="56"/>
  <c r="F77" i="56"/>
  <c r="F76" i="56"/>
  <c r="F75" i="56"/>
  <c r="F74" i="56"/>
  <c r="F73" i="56"/>
  <c r="F72" i="56"/>
  <c r="F71" i="56"/>
  <c r="F70" i="56"/>
  <c r="F69" i="56"/>
  <c r="F5" i="56"/>
  <c r="F68" i="56"/>
  <c r="F67" i="56"/>
  <c r="F66" i="56"/>
  <c r="F65" i="56"/>
  <c r="F64" i="56"/>
  <c r="F63" i="56"/>
  <c r="F62" i="56"/>
  <c r="F61" i="56"/>
  <c r="F60" i="56"/>
  <c r="F59" i="56"/>
  <c r="F58" i="56"/>
  <c r="F57" i="56"/>
  <c r="F56" i="56"/>
  <c r="F55" i="56"/>
  <c r="F54" i="56"/>
  <c r="F53" i="56"/>
  <c r="F52" i="56"/>
  <c r="F51" i="56"/>
  <c r="F50" i="56"/>
  <c r="F49" i="56"/>
  <c r="F48" i="56"/>
  <c r="F47" i="56"/>
  <c r="F46" i="56"/>
  <c r="F45" i="56"/>
  <c r="F44" i="56"/>
  <c r="F43" i="56"/>
  <c r="F42" i="56"/>
  <c r="F41" i="56"/>
  <c r="F4" i="56"/>
  <c r="F40" i="56"/>
  <c r="F39" i="56"/>
  <c r="F38" i="56"/>
  <c r="F37" i="56"/>
  <c r="F36" i="56"/>
  <c r="F35" i="56"/>
  <c r="F34" i="56"/>
  <c r="F33" i="56"/>
  <c r="F32" i="56"/>
  <c r="F31" i="56"/>
  <c r="F30" i="56"/>
  <c r="F29" i="56"/>
  <c r="F28" i="56"/>
  <c r="F27" i="56"/>
  <c r="F26" i="56"/>
  <c r="F25" i="56"/>
  <c r="F24" i="56"/>
  <c r="F23" i="56"/>
  <c r="F22" i="56"/>
  <c r="F21" i="56"/>
  <c r="F20" i="56"/>
  <c r="F19" i="56"/>
  <c r="F18" i="56"/>
  <c r="F17" i="56"/>
  <c r="F16" i="56"/>
  <c r="F15" i="56"/>
  <c r="K8" i="56"/>
  <c r="F14" i="56"/>
  <c r="F13" i="56"/>
  <c r="F12" i="56"/>
  <c r="F11" i="56"/>
  <c r="F10" i="56"/>
  <c r="F9" i="56"/>
  <c r="A1" i="56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K5" i="56" l="1"/>
  <c r="K6" i="56" s="1"/>
  <c r="K7" i="56" s="1"/>
  <c r="F129" i="55"/>
  <c r="F128" i="55"/>
  <c r="F127" i="55"/>
  <c r="F126" i="55"/>
  <c r="F125" i="55"/>
  <c r="F124" i="55"/>
  <c r="F123" i="55"/>
  <c r="F122" i="55"/>
  <c r="F5" i="55"/>
  <c r="F121" i="55"/>
  <c r="F120" i="55"/>
  <c r="F119" i="55"/>
  <c r="F118" i="55"/>
  <c r="F117" i="55"/>
  <c r="F116" i="55"/>
  <c r="F115" i="55"/>
  <c r="F114" i="55"/>
  <c r="F113" i="55"/>
  <c r="F112" i="55"/>
  <c r="F111" i="55"/>
  <c r="F110" i="55"/>
  <c r="F109" i="55"/>
  <c r="F108" i="55"/>
  <c r="F107" i="55"/>
  <c r="F106" i="55"/>
  <c r="F105" i="55"/>
  <c r="F3" i="55"/>
  <c r="F104" i="55"/>
  <c r="F103" i="55"/>
  <c r="F102" i="55"/>
  <c r="F101" i="55"/>
  <c r="F100" i="55"/>
  <c r="F99" i="55"/>
  <c r="F98" i="55"/>
  <c r="F97" i="55"/>
  <c r="F96" i="55"/>
  <c r="F95" i="55"/>
  <c r="F94" i="55"/>
  <c r="F93" i="55"/>
  <c r="F92" i="55"/>
  <c r="F91" i="55"/>
  <c r="F90" i="55"/>
  <c r="F89" i="55"/>
  <c r="F4" i="55"/>
  <c r="F88" i="55"/>
  <c r="F87" i="55"/>
  <c r="F86" i="55"/>
  <c r="F85" i="55"/>
  <c r="F84" i="55"/>
  <c r="F83" i="55"/>
  <c r="F82" i="55"/>
  <c r="F81" i="55"/>
  <c r="F80" i="55"/>
  <c r="F79" i="55"/>
  <c r="F78" i="55"/>
  <c r="F77" i="55"/>
  <c r="F76" i="55"/>
  <c r="F75" i="55"/>
  <c r="F74" i="55"/>
  <c r="F73" i="55"/>
  <c r="F72" i="55"/>
  <c r="F71" i="55"/>
  <c r="F70" i="55"/>
  <c r="F69" i="55"/>
  <c r="F68" i="55"/>
  <c r="F67" i="55"/>
  <c r="F66" i="55"/>
  <c r="F65" i="55"/>
  <c r="F64" i="55"/>
  <c r="F63" i="55"/>
  <c r="F62" i="55"/>
  <c r="F61" i="55"/>
  <c r="F60" i="55"/>
  <c r="F59" i="55"/>
  <c r="F58" i="55"/>
  <c r="F57" i="55"/>
  <c r="F56" i="55"/>
  <c r="F55" i="55"/>
  <c r="F54" i="55"/>
  <c r="F53" i="55"/>
  <c r="F52" i="55"/>
  <c r="F51" i="55"/>
  <c r="F50" i="55"/>
  <c r="F49" i="55"/>
  <c r="F48" i="55"/>
  <c r="F47" i="55"/>
  <c r="F46" i="55"/>
  <c r="F45" i="55"/>
  <c r="F44" i="55"/>
  <c r="F43" i="55"/>
  <c r="F42" i="55"/>
  <c r="F41" i="55"/>
  <c r="F6" i="55"/>
  <c r="F40" i="55"/>
  <c r="F39" i="55"/>
  <c r="F38" i="55"/>
  <c r="F37" i="55"/>
  <c r="F36" i="55"/>
  <c r="F35" i="55"/>
  <c r="F34" i="55"/>
  <c r="F33" i="55"/>
  <c r="F32" i="55"/>
  <c r="F31" i="55"/>
  <c r="F30" i="55"/>
  <c r="F29" i="55"/>
  <c r="F28" i="55"/>
  <c r="F27" i="55"/>
  <c r="F7" i="55"/>
  <c r="F26" i="55"/>
  <c r="F25" i="55"/>
  <c r="F24" i="55"/>
  <c r="F23" i="55"/>
  <c r="F22" i="55"/>
  <c r="F21" i="55"/>
  <c r="F20" i="55"/>
  <c r="F19" i="55"/>
  <c r="F18" i="55"/>
  <c r="F17" i="55"/>
  <c r="F16" i="55"/>
  <c r="F15" i="55"/>
  <c r="F14" i="55"/>
  <c r="K8" i="55"/>
  <c r="F13" i="55"/>
  <c r="F12" i="55"/>
  <c r="F11" i="55"/>
  <c r="F10" i="55"/>
  <c r="F9" i="55"/>
  <c r="F8" i="55"/>
  <c r="A1" i="55"/>
  <c r="K5" i="55" l="1"/>
  <c r="K6" i="55" s="1"/>
  <c r="K7" i="55" s="1"/>
  <c r="G246" i="16"/>
  <c r="G240" i="16"/>
  <c r="G241" i="16"/>
  <c r="G242" i="16"/>
  <c r="G243" i="16"/>
  <c r="G244" i="16"/>
  <c r="G245" i="16"/>
  <c r="G248" i="16"/>
  <c r="G249" i="16"/>
  <c r="G250" i="16"/>
  <c r="G251" i="16"/>
  <c r="G257" i="16"/>
  <c r="G258" i="16"/>
  <c r="G253" i="16"/>
  <c r="G247" i="16"/>
  <c r="G252" i="16"/>
  <c r="G254" i="16"/>
  <c r="G255" i="16"/>
  <c r="G256" i="16"/>
  <c r="G263" i="16"/>
  <c r="G259" i="16"/>
  <c r="G260" i="16"/>
  <c r="G261" i="16"/>
  <c r="G262" i="16"/>
  <c r="G266" i="16"/>
  <c r="G267" i="16"/>
  <c r="G268" i="16"/>
  <c r="G264" i="16"/>
  <c r="G265" i="16"/>
  <c r="G284" i="16"/>
  <c r="G285" i="16"/>
  <c r="G270" i="16"/>
  <c r="G271" i="16"/>
  <c r="G281" i="16"/>
  <c r="G282" i="16"/>
  <c r="G283" i="16"/>
  <c r="G272" i="16"/>
  <c r="G273" i="16"/>
  <c r="G274" i="16"/>
  <c r="G275" i="16"/>
  <c r="G276" i="16"/>
  <c r="G277" i="16"/>
  <c r="G278" i="16"/>
  <c r="G279" i="16"/>
  <c r="G280" i="16"/>
  <c r="G269" i="16"/>
  <c r="F5" i="54"/>
  <c r="F20" i="54"/>
  <c r="F6" i="54"/>
  <c r="F10" i="54"/>
  <c r="F21" i="54"/>
  <c r="F11" i="54"/>
  <c r="F12" i="54"/>
  <c r="F13" i="54"/>
  <c r="F14" i="54"/>
  <c r="F15" i="54"/>
  <c r="F16" i="54"/>
  <c r="F22" i="54"/>
  <c r="F17" i="54"/>
  <c r="F18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7" i="54"/>
  <c r="F47" i="54"/>
  <c r="F48" i="54"/>
  <c r="F49" i="54"/>
  <c r="F50" i="54"/>
  <c r="F8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9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3" i="54"/>
  <c r="F131" i="54"/>
  <c r="F132" i="54"/>
  <c r="F133" i="54"/>
  <c r="F4" i="54"/>
  <c r="K8" i="54"/>
  <c r="F19" i="54"/>
  <c r="A1" i="54"/>
  <c r="K5" i="54" l="1"/>
  <c r="K6" i="54" s="1"/>
  <c r="K7" i="54" s="1"/>
  <c r="F10" i="53"/>
  <c r="F145" i="53"/>
  <c r="F146" i="53"/>
  <c r="F144" i="53"/>
  <c r="F143" i="53"/>
  <c r="F142" i="53"/>
  <c r="F141" i="53"/>
  <c r="F140" i="53"/>
  <c r="F139" i="53"/>
  <c r="F138" i="53"/>
  <c r="F137" i="53"/>
  <c r="F136" i="53"/>
  <c r="F135" i="53"/>
  <c r="F134" i="53"/>
  <c r="F133" i="53"/>
  <c r="F132" i="53"/>
  <c r="F131" i="53"/>
  <c r="F130" i="53"/>
  <c r="F129" i="53"/>
  <c r="F128" i="53"/>
  <c r="F127" i="53"/>
  <c r="F126" i="53"/>
  <c r="F125" i="53"/>
  <c r="F124" i="53"/>
  <c r="F9" i="53"/>
  <c r="F8" i="53"/>
  <c r="F123" i="53"/>
  <c r="F122" i="53"/>
  <c r="F121" i="53"/>
  <c r="F120" i="53"/>
  <c r="F119" i="53"/>
  <c r="F118" i="53"/>
  <c r="F117" i="53"/>
  <c r="F116" i="53"/>
  <c r="F115" i="53"/>
  <c r="F114" i="53"/>
  <c r="F113" i="53"/>
  <c r="F112" i="53"/>
  <c r="F111" i="53"/>
  <c r="F110" i="53"/>
  <c r="F109" i="53"/>
  <c r="F108" i="53"/>
  <c r="F107" i="53"/>
  <c r="F106" i="53"/>
  <c r="F105" i="53"/>
  <c r="F12" i="53"/>
  <c r="F104" i="53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11" i="53"/>
  <c r="F88" i="53"/>
  <c r="F87" i="53"/>
  <c r="F86" i="53"/>
  <c r="F85" i="53"/>
  <c r="F84" i="53"/>
  <c r="F83" i="53"/>
  <c r="F82" i="53"/>
  <c r="F3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7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6" i="53"/>
  <c r="F50" i="53"/>
  <c r="F49" i="53"/>
  <c r="F48" i="53"/>
  <c r="F47" i="53"/>
  <c r="F5" i="53"/>
  <c r="F46" i="53"/>
  <c r="F4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K8" i="53"/>
  <c r="F18" i="53"/>
  <c r="F17" i="53"/>
  <c r="F16" i="53"/>
  <c r="F15" i="53"/>
  <c r="F14" i="53"/>
  <c r="F13" i="53"/>
  <c r="A1" i="53"/>
  <c r="K5" i="53" l="1"/>
  <c r="K6" i="53" s="1"/>
  <c r="K7" i="53" s="1"/>
  <c r="F5" i="52" l="1"/>
  <c r="F3" i="52"/>
  <c r="F4" i="52"/>
  <c r="F146" i="52" l="1"/>
  <c r="F145" i="52"/>
  <c r="F144" i="52"/>
  <c r="F8" i="52"/>
  <c r="F143" i="52"/>
  <c r="F142" i="52"/>
  <c r="F141" i="52"/>
  <c r="F140" i="52"/>
  <c r="F139" i="52"/>
  <c r="F138" i="52"/>
  <c r="F137" i="52"/>
  <c r="F7" i="52"/>
  <c r="F136" i="52"/>
  <c r="F135" i="52"/>
  <c r="F134" i="52"/>
  <c r="F133" i="52"/>
  <c r="F132" i="52"/>
  <c r="F131" i="52"/>
  <c r="F130" i="52"/>
  <c r="F129" i="52"/>
  <c r="F128" i="52"/>
  <c r="F127" i="52"/>
  <c r="F126" i="52"/>
  <c r="F14" i="52"/>
  <c r="F125" i="52"/>
  <c r="F124" i="52"/>
  <c r="F123" i="52"/>
  <c r="F122" i="52"/>
  <c r="F121" i="52"/>
  <c r="F120" i="52"/>
  <c r="F119" i="52"/>
  <c r="F118" i="52"/>
  <c r="F117" i="52"/>
  <c r="F116" i="52"/>
  <c r="F115" i="52"/>
  <c r="F114" i="52"/>
  <c r="F113" i="52"/>
  <c r="F112" i="52"/>
  <c r="F13" i="52"/>
  <c r="F111" i="52"/>
  <c r="F110" i="52"/>
  <c r="F109" i="52"/>
  <c r="F108" i="52"/>
  <c r="F12" i="52"/>
  <c r="F107" i="52"/>
  <c r="F106" i="52"/>
  <c r="F105" i="52"/>
  <c r="F104" i="52"/>
  <c r="F103" i="52"/>
  <c r="F102" i="52"/>
  <c r="F101" i="52"/>
  <c r="F100" i="52"/>
  <c r="F99" i="52"/>
  <c r="F98" i="52"/>
  <c r="F97" i="52"/>
  <c r="F96" i="52"/>
  <c r="F95" i="52"/>
  <c r="F94" i="52"/>
  <c r="F9" i="52"/>
  <c r="F11" i="52"/>
  <c r="F93" i="52"/>
  <c r="F92" i="52"/>
  <c r="F91" i="52"/>
  <c r="F90" i="52"/>
  <c r="F89" i="52"/>
  <c r="F88" i="52"/>
  <c r="F87" i="52"/>
  <c r="F86" i="52"/>
  <c r="F85" i="52"/>
  <c r="F84" i="52"/>
  <c r="F83" i="52"/>
  <c r="F82" i="52"/>
  <c r="F81" i="52"/>
  <c r="F6" i="52"/>
  <c r="F80" i="52"/>
  <c r="F79" i="52"/>
  <c r="F78" i="52"/>
  <c r="F77" i="52"/>
  <c r="F76" i="52"/>
  <c r="F75" i="52"/>
  <c r="F74" i="52"/>
  <c r="F73" i="52"/>
  <c r="F72" i="52"/>
  <c r="F71" i="52"/>
  <c r="F70" i="52"/>
  <c r="F69" i="52"/>
  <c r="F68" i="52"/>
  <c r="F67" i="52"/>
  <c r="F66" i="52"/>
  <c r="F65" i="52"/>
  <c r="F64" i="52"/>
  <c r="F63" i="52"/>
  <c r="F62" i="52"/>
  <c r="F61" i="52"/>
  <c r="F60" i="52"/>
  <c r="F59" i="52"/>
  <c r="F58" i="52"/>
  <c r="F57" i="52"/>
  <c r="F56" i="52"/>
  <c r="F55" i="52"/>
  <c r="F54" i="52"/>
  <c r="F53" i="52"/>
  <c r="F52" i="52"/>
  <c r="F51" i="52"/>
  <c r="F50" i="52"/>
  <c r="F49" i="52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  <c r="F34" i="52"/>
  <c r="F33" i="52"/>
  <c r="F32" i="52"/>
  <c r="F31" i="52"/>
  <c r="F30" i="52"/>
  <c r="F29" i="52"/>
  <c r="F28" i="52"/>
  <c r="F27" i="52"/>
  <c r="F10" i="52"/>
  <c r="F26" i="52"/>
  <c r="F25" i="52"/>
  <c r="F24" i="52"/>
  <c r="F23" i="52"/>
  <c r="F22" i="52"/>
  <c r="F21" i="52"/>
  <c r="K8" i="52"/>
  <c r="F20" i="52"/>
  <c r="F19" i="52"/>
  <c r="F18" i="52"/>
  <c r="F17" i="52"/>
  <c r="F16" i="52"/>
  <c r="F15" i="52"/>
  <c r="A1" i="52"/>
  <c r="K5" i="52" l="1"/>
  <c r="K6" i="52" s="1"/>
  <c r="K7" i="52" s="1"/>
  <c r="F143" i="5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3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9" i="51"/>
  <c r="F8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7" i="51"/>
  <c r="F55" i="51"/>
  <c r="F54" i="51"/>
  <c r="F6" i="51"/>
  <c r="F53" i="51"/>
  <c r="F52" i="51"/>
  <c r="F51" i="51"/>
  <c r="F5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4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K8" i="51"/>
  <c r="F15" i="51"/>
  <c r="F14" i="51"/>
  <c r="F13" i="51"/>
  <c r="F12" i="51"/>
  <c r="F11" i="51"/>
  <c r="F10" i="51"/>
  <c r="A1" i="51"/>
  <c r="F146" i="49"/>
  <c r="K5" i="51" l="1"/>
  <c r="K6" i="51" s="1"/>
  <c r="K7" i="51" s="1"/>
  <c r="F145" i="49"/>
  <c r="F144" i="49"/>
  <c r="F5" i="49"/>
  <c r="F143" i="49"/>
  <c r="F142" i="49"/>
  <c r="F15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8" i="49"/>
  <c r="F109" i="49"/>
  <c r="F12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11" i="49"/>
  <c r="F76" i="49"/>
  <c r="F7" i="49"/>
  <c r="F75" i="49"/>
  <c r="F74" i="49"/>
  <c r="F73" i="49"/>
  <c r="F72" i="49"/>
  <c r="F71" i="49"/>
  <c r="F70" i="49"/>
  <c r="F69" i="49"/>
  <c r="F68" i="49"/>
  <c r="F67" i="49"/>
  <c r="F66" i="49"/>
  <c r="F65" i="49"/>
  <c r="F9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14" i="49"/>
  <c r="F51" i="49"/>
  <c r="F50" i="49"/>
  <c r="F4" i="49"/>
  <c r="F49" i="49"/>
  <c r="F48" i="49"/>
  <c r="F47" i="49"/>
  <c r="F46" i="49"/>
  <c r="F45" i="49"/>
  <c r="F44" i="49"/>
  <c r="F43" i="49"/>
  <c r="F42" i="49"/>
  <c r="F41" i="49"/>
  <c r="F10" i="49"/>
  <c r="F40" i="49"/>
  <c r="F39" i="49"/>
  <c r="F38" i="49"/>
  <c r="F6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13" i="49"/>
  <c r="F24" i="49"/>
  <c r="F23" i="49"/>
  <c r="F22" i="49"/>
  <c r="F21" i="49"/>
  <c r="K8" i="49"/>
  <c r="F20" i="49"/>
  <c r="F3" i="49"/>
  <c r="F19" i="49"/>
  <c r="F18" i="49"/>
  <c r="F17" i="49"/>
  <c r="F16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8" i="48"/>
  <c r="F7" i="48"/>
  <c r="F70" i="48"/>
  <c r="F69" i="48"/>
  <c r="F68" i="48"/>
  <c r="F67" i="48"/>
  <c r="F66" i="48"/>
  <c r="F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5" i="48"/>
  <c r="F49" i="48"/>
  <c r="F4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12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K8" i="48"/>
  <c r="F17" i="48"/>
  <c r="F16" i="48"/>
  <c r="F3" i="48"/>
  <c r="F15" i="48"/>
  <c r="F14" i="48"/>
  <c r="F13" i="48"/>
  <c r="A1" i="48"/>
  <c r="F12" i="47"/>
  <c r="F13" i="47"/>
  <c r="F14" i="47"/>
  <c r="F15" i="47"/>
  <c r="F16" i="47"/>
  <c r="F17" i="47"/>
  <c r="F18" i="47"/>
  <c r="F19" i="47"/>
  <c r="F3" i="47"/>
  <c r="F20" i="47"/>
  <c r="F21" i="47"/>
  <c r="F22" i="47"/>
  <c r="F23" i="47"/>
  <c r="F24" i="47"/>
  <c r="F25" i="47"/>
  <c r="F5" i="47"/>
  <c r="F26" i="47"/>
  <c r="F27" i="47"/>
  <c r="F28" i="47"/>
  <c r="F29" i="47"/>
  <c r="F30" i="47"/>
  <c r="F6" i="47"/>
  <c r="F31" i="47"/>
  <c r="F32" i="47"/>
  <c r="F33" i="47"/>
  <c r="F34" i="47"/>
  <c r="F7" i="47"/>
  <c r="F10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8" i="47"/>
  <c r="F49" i="47"/>
  <c r="F50" i="47"/>
  <c r="F51" i="47"/>
  <c r="F52" i="47"/>
  <c r="F53" i="47"/>
  <c r="F9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4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1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5" i="45"/>
  <c r="F139" i="45"/>
  <c r="F138" i="45"/>
  <c r="F137" i="45"/>
  <c r="F136" i="45"/>
  <c r="F135" i="45"/>
  <c r="F134" i="45"/>
  <c r="F133" i="45"/>
  <c r="F4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3" i="45"/>
  <c r="F88" i="45"/>
  <c r="F87" i="45"/>
  <c r="F86" i="45"/>
  <c r="F85" i="45"/>
  <c r="F84" i="45"/>
  <c r="F83" i="45"/>
  <c r="F82" i="45"/>
  <c r="F81" i="45"/>
  <c r="F80" i="45"/>
  <c r="F78" i="45"/>
  <c r="F79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K8" i="45"/>
  <c r="F12" i="45"/>
  <c r="F11" i="45"/>
  <c r="F10" i="45"/>
  <c r="F9" i="45"/>
  <c r="F8" i="45"/>
  <c r="F7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6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5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8" i="44"/>
  <c r="F69" i="44"/>
  <c r="F68" i="44"/>
  <c r="F67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3" i="44"/>
  <c r="F41" i="44"/>
  <c r="F9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4" i="44"/>
  <c r="F28" i="44"/>
  <c r="F27" i="44"/>
  <c r="F7" i="44"/>
  <c r="F26" i="44"/>
  <c r="F25" i="44"/>
  <c r="F24" i="44"/>
  <c r="F23" i="44"/>
  <c r="F10" i="44"/>
  <c r="F22" i="44"/>
  <c r="F21" i="44"/>
  <c r="F20" i="44"/>
  <c r="F19" i="44"/>
  <c r="F18" i="44"/>
  <c r="F17" i="44"/>
  <c r="K8" i="44"/>
  <c r="F16" i="44"/>
  <c r="F15" i="44"/>
  <c r="F14" i="44"/>
  <c r="F13" i="44"/>
  <c r="F12" i="44"/>
  <c r="F11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8" i="43"/>
  <c r="F7" i="43"/>
  <c r="F6" i="43"/>
  <c r="F5" i="43"/>
  <c r="F129" i="43"/>
  <c r="F128" i="43"/>
  <c r="F127" i="43"/>
  <c r="F126" i="43"/>
  <c r="F125" i="43"/>
  <c r="F12" i="43"/>
  <c r="F124" i="43"/>
  <c r="F123" i="43"/>
  <c r="F122" i="43"/>
  <c r="F121" i="43"/>
  <c r="F120" i="43"/>
  <c r="F119" i="43"/>
  <c r="F11" i="43"/>
  <c r="F118" i="43"/>
  <c r="F117" i="43"/>
  <c r="F116" i="43"/>
  <c r="F115" i="43"/>
  <c r="F114" i="43"/>
  <c r="F113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1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10" i="43"/>
  <c r="F16" i="43"/>
  <c r="F81" i="43"/>
  <c r="F80" i="43"/>
  <c r="F79" i="43"/>
  <c r="F78" i="43"/>
  <c r="F77" i="43"/>
  <c r="F76" i="43"/>
  <c r="F75" i="43"/>
  <c r="F74" i="43"/>
  <c r="F73" i="43"/>
  <c r="F14" i="43"/>
  <c r="F72" i="43"/>
  <c r="F71" i="43"/>
  <c r="F70" i="43"/>
  <c r="F4" i="43"/>
  <c r="F69" i="43"/>
  <c r="F68" i="43"/>
  <c r="F67" i="43"/>
  <c r="F66" i="43"/>
  <c r="F65" i="43"/>
  <c r="F3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13" i="43"/>
  <c r="F39" i="43"/>
  <c r="F38" i="43"/>
  <c r="F37" i="43"/>
  <c r="F36" i="43"/>
  <c r="F9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K8" i="43"/>
  <c r="F22" i="43"/>
  <c r="F21" i="43"/>
  <c r="F20" i="43"/>
  <c r="F19" i="43"/>
  <c r="F18" i="43"/>
  <c r="F17" i="43"/>
  <c r="A1" i="43"/>
  <c r="K5" i="44" l="1"/>
  <c r="K6" i="44" s="1"/>
  <c r="K7" i="44" s="1"/>
  <c r="K5" i="43"/>
  <c r="K6" i="43" s="1"/>
  <c r="K7" i="43" s="1"/>
  <c r="C26" i="6" l="1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5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4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3" i="42"/>
  <c r="F22" i="42"/>
  <c r="F21" i="42"/>
  <c r="F20" i="42"/>
  <c r="F19" i="42"/>
  <c r="F18" i="42"/>
  <c r="F17" i="42"/>
  <c r="F16" i="42"/>
  <c r="F15" i="42"/>
  <c r="F14" i="42"/>
  <c r="F13" i="42"/>
  <c r="F12" i="42"/>
  <c r="K8" i="42"/>
  <c r="F11" i="42"/>
  <c r="F10" i="42"/>
  <c r="F9" i="42"/>
  <c r="F8" i="42"/>
  <c r="F7" i="42"/>
  <c r="F6" i="42"/>
  <c r="K5" i="42" s="1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9" i="41"/>
  <c r="F120" i="41"/>
  <c r="F119" i="41"/>
  <c r="F118" i="41"/>
  <c r="F117" i="41"/>
  <c r="F116" i="41"/>
  <c r="F115" i="41"/>
  <c r="F114" i="41"/>
  <c r="F113" i="41"/>
  <c r="F112" i="41"/>
  <c r="F110" i="41"/>
  <c r="F109" i="41"/>
  <c r="F108" i="41"/>
  <c r="F107" i="41"/>
  <c r="F106" i="41"/>
  <c r="F105" i="41"/>
  <c r="F104" i="41"/>
  <c r="F103" i="41"/>
  <c r="F102" i="41"/>
  <c r="F8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4" i="41"/>
  <c r="F6" i="41"/>
  <c r="F5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10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7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K8" i="41"/>
  <c r="F15" i="41"/>
  <c r="F3" i="41"/>
  <c r="F14" i="41"/>
  <c r="F13" i="41"/>
  <c r="F12" i="41"/>
  <c r="F11" i="41"/>
  <c r="A1" i="41"/>
  <c r="C24" i="6"/>
  <c r="F135" i="40"/>
  <c r="F136" i="40"/>
  <c r="F137" i="40"/>
  <c r="F10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2" i="40"/>
  <c r="F111" i="40"/>
  <c r="F110" i="40"/>
  <c r="F109" i="40"/>
  <c r="F9" i="40"/>
  <c r="F108" i="40"/>
  <c r="F107" i="40"/>
  <c r="F106" i="40"/>
  <c r="F105" i="40"/>
  <c r="F104" i="40"/>
  <c r="F103" i="40"/>
  <c r="F102" i="40"/>
  <c r="F101" i="40"/>
  <c r="F3" i="40"/>
  <c r="F100" i="40"/>
  <c r="F99" i="40"/>
  <c r="F98" i="40"/>
  <c r="F97" i="40"/>
  <c r="F8" i="40"/>
  <c r="F96" i="40"/>
  <c r="F95" i="40"/>
  <c r="F94" i="40"/>
  <c r="F93" i="40"/>
  <c r="F92" i="40"/>
  <c r="F91" i="40"/>
  <c r="F90" i="40"/>
  <c r="F89" i="40"/>
  <c r="F4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7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6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5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A1" i="40"/>
  <c r="K5" i="40" l="1"/>
  <c r="K6" i="40" s="1"/>
  <c r="K7" i="40" s="1"/>
  <c r="D293" i="6"/>
  <c r="E293" i="6"/>
  <c r="F293" i="6"/>
  <c r="D294" i="6"/>
  <c r="E294" i="6"/>
  <c r="F294" i="6"/>
  <c r="D295" i="6"/>
  <c r="E295" i="6"/>
  <c r="F295" i="6"/>
  <c r="D296" i="6"/>
  <c r="E296" i="6"/>
  <c r="F296" i="6"/>
  <c r="C297" i="6"/>
  <c r="D297" i="6"/>
  <c r="E297" i="6"/>
  <c r="F297" i="6"/>
  <c r="K8" i="39"/>
  <c r="C296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293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285" i="6"/>
  <c r="D285" i="6"/>
  <c r="E285" i="6"/>
  <c r="F285" i="6"/>
  <c r="C286" i="6"/>
  <c r="C22" i="6" s="1"/>
  <c r="D286" i="6"/>
  <c r="E286" i="6"/>
  <c r="F286" i="6"/>
  <c r="D287" i="6"/>
  <c r="E287" i="6"/>
  <c r="F287" i="6"/>
  <c r="C288" i="6"/>
  <c r="D288" i="6"/>
  <c r="E288" i="6"/>
  <c r="F288" i="6"/>
  <c r="C289" i="6"/>
  <c r="D289" i="6"/>
  <c r="E289" i="6"/>
  <c r="F289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287" i="6" s="1"/>
  <c r="E4" i="38"/>
  <c r="F3" i="38"/>
  <c r="E3" i="38"/>
  <c r="A1" i="38"/>
  <c r="K6" i="39" l="1"/>
  <c r="C294" i="6" s="1"/>
  <c r="C23" i="6" s="1"/>
  <c r="D277" i="6"/>
  <c r="E277" i="6"/>
  <c r="F277" i="6"/>
  <c r="C278" i="6"/>
  <c r="C21" i="6" s="1"/>
  <c r="D278" i="6"/>
  <c r="E278" i="6"/>
  <c r="F278" i="6"/>
  <c r="D279" i="6"/>
  <c r="E279" i="6"/>
  <c r="F279" i="6"/>
  <c r="C280" i="6"/>
  <c r="D280" i="6"/>
  <c r="E280" i="6"/>
  <c r="F280" i="6"/>
  <c r="C281" i="6"/>
  <c r="D281" i="6"/>
  <c r="E281" i="6"/>
  <c r="F281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275" i="6"/>
  <c r="B283" i="6" s="1"/>
  <c r="B291" i="6" s="1"/>
  <c r="K7" i="39" l="1"/>
  <c r="C295" i="6" s="1"/>
  <c r="K5" i="37"/>
  <c r="D269" i="6"/>
  <c r="E269" i="6"/>
  <c r="F269" i="6"/>
  <c r="D270" i="6"/>
  <c r="E270" i="6"/>
  <c r="F270" i="6"/>
  <c r="D271" i="6"/>
  <c r="E271" i="6"/>
  <c r="F271" i="6"/>
  <c r="D272" i="6"/>
  <c r="E272" i="6"/>
  <c r="F272" i="6"/>
  <c r="C273" i="6"/>
  <c r="D273" i="6"/>
  <c r="E273" i="6"/>
  <c r="F273" i="6"/>
  <c r="D261" i="6"/>
  <c r="E261" i="6"/>
  <c r="F261" i="6"/>
  <c r="D262" i="6"/>
  <c r="E262" i="6"/>
  <c r="F262" i="6"/>
  <c r="D263" i="6"/>
  <c r="E263" i="6"/>
  <c r="F263" i="6"/>
  <c r="D264" i="6"/>
  <c r="E264" i="6"/>
  <c r="F264" i="6"/>
  <c r="C265" i="6"/>
  <c r="D265" i="6"/>
  <c r="E265" i="6"/>
  <c r="F265" i="6"/>
  <c r="D253" i="6"/>
  <c r="E253" i="6"/>
  <c r="F253" i="6"/>
  <c r="D254" i="6"/>
  <c r="E254" i="6"/>
  <c r="F254" i="6"/>
  <c r="D255" i="6"/>
  <c r="E255" i="6"/>
  <c r="F255" i="6"/>
  <c r="D256" i="6"/>
  <c r="E256" i="6"/>
  <c r="F256" i="6"/>
  <c r="C257" i="6"/>
  <c r="D257" i="6"/>
  <c r="E257" i="6"/>
  <c r="F257" i="6"/>
  <c r="D245" i="6"/>
  <c r="E245" i="6"/>
  <c r="F245" i="6"/>
  <c r="C246" i="6"/>
  <c r="C17" i="6" s="1"/>
  <c r="D246" i="6"/>
  <c r="E246" i="6"/>
  <c r="F246" i="6"/>
  <c r="D247" i="6"/>
  <c r="E247" i="6"/>
  <c r="F247" i="6"/>
  <c r="D248" i="6"/>
  <c r="E248" i="6"/>
  <c r="F248" i="6"/>
  <c r="C249" i="6"/>
  <c r="D249" i="6"/>
  <c r="E249" i="6"/>
  <c r="F249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272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279" i="6" s="1"/>
  <c r="C277" i="6"/>
  <c r="K5" i="36"/>
  <c r="E8" i="30"/>
  <c r="F8" i="30"/>
  <c r="K6" i="36" l="1"/>
  <c r="C269" i="6"/>
  <c r="F68" i="34"/>
  <c r="E68" i="34"/>
  <c r="K7" i="36" l="1"/>
  <c r="C271" i="6" s="1"/>
  <c r="C270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248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264" i="6" s="1"/>
  <c r="F3" i="34"/>
  <c r="K5" i="34" s="1"/>
  <c r="C261" i="6" s="1"/>
  <c r="E3" i="34"/>
  <c r="A1" i="34"/>
  <c r="K8" i="33"/>
  <c r="C256" i="6" s="1"/>
  <c r="F3" i="33"/>
  <c r="K5" i="33" s="1"/>
  <c r="C253" i="6" s="1"/>
  <c r="E3" i="33"/>
  <c r="A1" i="33"/>
  <c r="F3" i="30"/>
  <c r="K5" i="30" s="1"/>
  <c r="C245" i="6" s="1"/>
  <c r="E3" i="30"/>
  <c r="A1" i="30"/>
  <c r="K6" i="34" l="1"/>
  <c r="K6" i="33"/>
  <c r="K7" i="30"/>
  <c r="C247" i="6" s="1"/>
  <c r="D237" i="6"/>
  <c r="E237" i="6"/>
  <c r="F237" i="6"/>
  <c r="D238" i="6"/>
  <c r="E238" i="6"/>
  <c r="F238" i="6"/>
  <c r="D239" i="6"/>
  <c r="E239" i="6"/>
  <c r="F239" i="6"/>
  <c r="D240" i="6"/>
  <c r="E240" i="6"/>
  <c r="F240" i="6"/>
  <c r="C241" i="6"/>
  <c r="D241" i="6"/>
  <c r="E241" i="6"/>
  <c r="F241" i="6"/>
  <c r="K8" i="29"/>
  <c r="C240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255" i="6" s="1"/>
  <c r="C254" i="6"/>
  <c r="C18" i="6" s="1"/>
  <c r="K7" i="34"/>
  <c r="C263" i="6" s="1"/>
  <c r="C262" i="6"/>
  <c r="C19" i="6" s="1"/>
  <c r="K5" i="29"/>
  <c r="D229" i="6"/>
  <c r="E229" i="6"/>
  <c r="F229" i="6"/>
  <c r="D230" i="6"/>
  <c r="E230" i="6"/>
  <c r="F230" i="6"/>
  <c r="D231" i="6"/>
  <c r="E231" i="6"/>
  <c r="F231" i="6"/>
  <c r="D232" i="6"/>
  <c r="E232" i="6"/>
  <c r="F232" i="6"/>
  <c r="C233" i="6"/>
  <c r="D233" i="6"/>
  <c r="E233" i="6"/>
  <c r="F233" i="6"/>
  <c r="K8" i="28"/>
  <c r="C232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237" i="6"/>
  <c r="K5" i="28"/>
  <c r="D221" i="6"/>
  <c r="E221" i="6"/>
  <c r="F221" i="6"/>
  <c r="D222" i="6"/>
  <c r="E222" i="6"/>
  <c r="F222" i="6"/>
  <c r="D223" i="6"/>
  <c r="E223" i="6"/>
  <c r="F223" i="6"/>
  <c r="D224" i="6"/>
  <c r="E224" i="6"/>
  <c r="F224" i="6"/>
  <c r="C225" i="6"/>
  <c r="D225" i="6"/>
  <c r="E225" i="6"/>
  <c r="F225" i="6"/>
  <c r="K8" i="27"/>
  <c r="C224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229" i="6"/>
  <c r="K7" i="29"/>
  <c r="C239" i="6" s="1"/>
  <c r="C238" i="6"/>
  <c r="C16" i="6" s="1"/>
  <c r="K5" i="27"/>
  <c r="D213" i="6"/>
  <c r="E213" i="6"/>
  <c r="F213" i="6"/>
  <c r="D214" i="6"/>
  <c r="E214" i="6"/>
  <c r="F214" i="6"/>
  <c r="D215" i="6"/>
  <c r="E215" i="6"/>
  <c r="F215" i="6"/>
  <c r="D216" i="6"/>
  <c r="E216" i="6"/>
  <c r="F216" i="6"/>
  <c r="C217" i="6"/>
  <c r="D217" i="6"/>
  <c r="E217" i="6"/>
  <c r="F217" i="6"/>
  <c r="K7" i="28" l="1"/>
  <c r="C231" i="6" s="1"/>
  <c r="C230" i="6"/>
  <c r="C15" i="6" s="1"/>
  <c r="K6" i="27"/>
  <c r="C221" i="6"/>
  <c r="K8" i="26"/>
  <c r="C216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223" i="6" s="1"/>
  <c r="C222" i="6"/>
  <c r="C14" i="6" s="1"/>
  <c r="D205" i="6"/>
  <c r="E205" i="6"/>
  <c r="F205" i="6"/>
  <c r="D206" i="6"/>
  <c r="E206" i="6"/>
  <c r="F206" i="6"/>
  <c r="D207" i="6"/>
  <c r="E207" i="6"/>
  <c r="F207" i="6"/>
  <c r="D208" i="6"/>
  <c r="E208" i="6"/>
  <c r="F208" i="6"/>
  <c r="C209" i="6"/>
  <c r="D209" i="6"/>
  <c r="E209" i="6"/>
  <c r="F209" i="6"/>
  <c r="D197" i="6"/>
  <c r="E197" i="6"/>
  <c r="F197" i="6"/>
  <c r="D198" i="6"/>
  <c r="E198" i="6"/>
  <c r="F198" i="6"/>
  <c r="D199" i="6"/>
  <c r="E199" i="6"/>
  <c r="F199" i="6"/>
  <c r="D200" i="6"/>
  <c r="E200" i="6"/>
  <c r="F200" i="6"/>
  <c r="C201" i="6"/>
  <c r="D201" i="6"/>
  <c r="E201" i="6"/>
  <c r="F201" i="6"/>
  <c r="D189" i="6"/>
  <c r="E189" i="6"/>
  <c r="F189" i="6"/>
  <c r="D190" i="6"/>
  <c r="E190" i="6"/>
  <c r="F190" i="6"/>
  <c r="D191" i="6"/>
  <c r="E191" i="6"/>
  <c r="F191" i="6"/>
  <c r="D192" i="6"/>
  <c r="E192" i="6"/>
  <c r="F192" i="6"/>
  <c r="C193" i="6"/>
  <c r="D193" i="6"/>
  <c r="E193" i="6"/>
  <c r="F193" i="6"/>
  <c r="K5" i="26"/>
  <c r="C213" i="6" s="1"/>
  <c r="A1" i="26"/>
  <c r="K6" i="26" l="1"/>
  <c r="K8" i="25"/>
  <c r="C208" i="6" s="1"/>
  <c r="K7" i="26" l="1"/>
  <c r="C215" i="6" s="1"/>
  <c r="C214" i="6"/>
  <c r="C13" i="6" s="1"/>
  <c r="K5" i="25"/>
  <c r="C205" i="6" s="1"/>
  <c r="A1" i="25"/>
  <c r="K6" i="25" l="1"/>
  <c r="K8" i="22"/>
  <c r="C192" i="6" s="1"/>
  <c r="K8" i="23"/>
  <c r="C200" i="6" s="1"/>
  <c r="K5" i="23"/>
  <c r="C197" i="6" s="1"/>
  <c r="A1" i="23"/>
  <c r="K5" i="22"/>
  <c r="C189" i="6" s="1"/>
  <c r="A1" i="22"/>
  <c r="D3" i="15" l="1"/>
  <c r="K7" i="25"/>
  <c r="C207" i="6" s="1"/>
  <c r="C206" i="6"/>
  <c r="C12" i="6" s="1"/>
  <c r="K6" i="23"/>
  <c r="K6" i="22"/>
  <c r="K7" i="22" l="1"/>
  <c r="C191" i="6" s="1"/>
  <c r="C190" i="6"/>
  <c r="C10" i="6" s="1"/>
  <c r="K7" i="23"/>
  <c r="C199" i="6" s="1"/>
  <c r="C198" i="6"/>
  <c r="C11" i="6" s="1"/>
  <c r="D182" i="6"/>
  <c r="E182" i="6"/>
  <c r="F182" i="6"/>
  <c r="C3" i="15" l="1"/>
  <c r="E3" i="15" s="1"/>
  <c r="E2" i="15"/>
  <c r="D181" i="6"/>
  <c r="E181" i="6"/>
  <c r="F181" i="6"/>
  <c r="D183" i="6"/>
  <c r="E183" i="6"/>
  <c r="F183" i="6"/>
  <c r="D184" i="6"/>
  <c r="E184" i="6"/>
  <c r="F184" i="6"/>
  <c r="C185" i="6"/>
  <c r="D185" i="6"/>
  <c r="E185" i="6"/>
  <c r="F185" i="6"/>
  <c r="K5" i="21"/>
  <c r="C181" i="6" s="1"/>
  <c r="C9" i="6" s="1"/>
  <c r="K8" i="21"/>
  <c r="C184" i="6" s="1"/>
  <c r="A1" i="21"/>
  <c r="K6" i="21" l="1"/>
  <c r="D173" i="6"/>
  <c r="E173" i="6"/>
  <c r="F173" i="6"/>
  <c r="D174" i="6"/>
  <c r="E174" i="6"/>
  <c r="F174" i="6"/>
  <c r="D175" i="6"/>
  <c r="E175" i="6"/>
  <c r="F175" i="6"/>
  <c r="D176" i="6"/>
  <c r="E176" i="6"/>
  <c r="F176" i="6"/>
  <c r="C177" i="6"/>
  <c r="D177" i="6"/>
  <c r="E177" i="6"/>
  <c r="F177" i="6"/>
  <c r="K8" i="20"/>
  <c r="C176" i="6" s="1"/>
  <c r="A1" i="20"/>
  <c r="K5" i="20"/>
  <c r="C173" i="6" s="1"/>
  <c r="C8" i="6" s="1"/>
  <c r="K7" i="21" l="1"/>
  <c r="C183" i="6" s="1"/>
  <c r="C182" i="6"/>
  <c r="K6" i="20"/>
  <c r="K8" i="19"/>
  <c r="C168" i="6" s="1"/>
  <c r="D165" i="6"/>
  <c r="E165" i="6"/>
  <c r="F165" i="6"/>
  <c r="D166" i="6"/>
  <c r="E166" i="6"/>
  <c r="F166" i="6"/>
  <c r="D167" i="6"/>
  <c r="E167" i="6"/>
  <c r="F167" i="6"/>
  <c r="D168" i="6"/>
  <c r="E168" i="6"/>
  <c r="F168" i="6"/>
  <c r="C169" i="6"/>
  <c r="D169" i="6"/>
  <c r="E169" i="6"/>
  <c r="F169" i="6"/>
  <c r="K5" i="19"/>
  <c r="C165" i="6" s="1"/>
  <c r="A1" i="19"/>
  <c r="K7" i="20" l="1"/>
  <c r="C175" i="6" s="1"/>
  <c r="C174" i="6"/>
  <c r="K6" i="19"/>
  <c r="K7" i="19" l="1"/>
  <c r="C167" i="6" s="1"/>
  <c r="C166" i="6"/>
  <c r="C7" i="6" s="1"/>
  <c r="A1" i="17" l="1"/>
  <c r="A1" i="12"/>
  <c r="D157" i="6" l="1"/>
  <c r="E157" i="6"/>
  <c r="F157" i="6"/>
  <c r="D158" i="6"/>
  <c r="E158" i="6"/>
  <c r="F158" i="6"/>
  <c r="D159" i="6"/>
  <c r="E159" i="6"/>
  <c r="F159" i="6"/>
  <c r="D160" i="6"/>
  <c r="E160" i="6"/>
  <c r="F160" i="6"/>
  <c r="C161" i="6"/>
  <c r="D161" i="6"/>
  <c r="E161" i="6"/>
  <c r="F161" i="6"/>
  <c r="K8" i="17"/>
  <c r="C160" i="6" s="1"/>
  <c r="K5" i="17"/>
  <c r="C157" i="6" s="1"/>
  <c r="K6" i="17" l="1"/>
  <c r="D149" i="6"/>
  <c r="E149" i="6"/>
  <c r="F149" i="6"/>
  <c r="D150" i="6"/>
  <c r="E150" i="6"/>
  <c r="F150" i="6"/>
  <c r="D151" i="6"/>
  <c r="E151" i="6"/>
  <c r="F151" i="6"/>
  <c r="D152" i="6"/>
  <c r="E152" i="6"/>
  <c r="F152" i="6"/>
  <c r="C153" i="6"/>
  <c r="D153" i="6"/>
  <c r="E153" i="6"/>
  <c r="F153" i="6"/>
  <c r="K8" i="12"/>
  <c r="C152" i="6" s="1"/>
  <c r="K5" i="12"/>
  <c r="C149" i="6" s="1"/>
  <c r="K7" i="17" l="1"/>
  <c r="C159" i="6" s="1"/>
  <c r="C158" i="6"/>
  <c r="C6" i="6" s="1"/>
  <c r="K6" i="12"/>
  <c r="K8" i="11"/>
  <c r="K7" i="12" l="1"/>
  <c r="C151" i="6" s="1"/>
  <c r="C150" i="6"/>
  <c r="D141" i="6"/>
  <c r="E141" i="6"/>
  <c r="F141" i="6"/>
  <c r="D142" i="6"/>
  <c r="E142" i="6"/>
  <c r="F142" i="6"/>
  <c r="D143" i="6"/>
  <c r="E143" i="6"/>
  <c r="F143" i="6"/>
  <c r="C144" i="6"/>
  <c r="D144" i="6"/>
  <c r="E144" i="6"/>
  <c r="F144" i="6"/>
  <c r="C145" i="6"/>
  <c r="D145" i="6"/>
  <c r="E145" i="6"/>
  <c r="F145" i="6"/>
  <c r="K5" i="11"/>
  <c r="C141" i="6" s="1"/>
  <c r="K5" i="13"/>
  <c r="K6" i="13" s="1"/>
  <c r="K7" i="13" s="1"/>
  <c r="K6" i="11" l="1"/>
  <c r="K7" i="11" s="1"/>
  <c r="C143" i="6" s="1"/>
  <c r="C133" i="6"/>
  <c r="D133" i="6"/>
  <c r="E133" i="6"/>
  <c r="F133" i="6"/>
  <c r="C134" i="6"/>
  <c r="D134" i="6"/>
  <c r="E134" i="6"/>
  <c r="F134" i="6"/>
  <c r="C135" i="6"/>
  <c r="D135" i="6"/>
  <c r="E135" i="6"/>
  <c r="F135" i="6"/>
  <c r="C136" i="6"/>
  <c r="D136" i="6"/>
  <c r="E136" i="6"/>
  <c r="F136" i="6"/>
  <c r="C137" i="6"/>
  <c r="D137" i="6"/>
  <c r="E137" i="6"/>
  <c r="F137" i="6"/>
  <c r="C142" i="6" l="1"/>
  <c r="C5" i="6" l="1"/>
  <c r="C4" i="6"/>
  <c r="C3" i="6"/>
</calcChain>
</file>

<file path=xl/sharedStrings.xml><?xml version="1.0" encoding="utf-8"?>
<sst xmlns="http://schemas.openxmlformats.org/spreadsheetml/2006/main" count="15930" uniqueCount="4822">
  <si>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</si>
  <si>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</si>
  <si>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</si>
  <si>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</si>
  <si>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</si>
  <si>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</si>
  <si>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</si>
  <si>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</si>
  <si>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</si>
  <si>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</si>
  <si>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</si>
  <si>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</si>
  <si>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</si>
  <si>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</si>
  <si>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</si>
  <si>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</si>
  <si>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</si>
  <si>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</si>
  <si>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</si>
  <si>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</si>
  <si>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</si>
  <si>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</si>
  <si>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</si>
  <si>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</si>
  <si>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</si>
  <si>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</si>
  <si>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</si>
  <si>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</si>
  <si>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</si>
  <si>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</si>
  <si>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</si>
  <si>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</si>
  <si>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</si>
  <si>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</si>
  <si>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</si>
  <si>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</si>
  <si>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</si>
  <si>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</si>
  <si>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</si>
  <si>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</si>
  <si>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</si>
  <si>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</si>
  <si>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</si>
  <si>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</si>
  <si>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</si>
  <si>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</si>
  <si>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</si>
  <si>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</si>
  <si>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</si>
  <si>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</si>
  <si>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</si>
  <si>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</si>
  <si>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</si>
  <si>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</si>
  <si>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</si>
  <si>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</si>
  <si>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</si>
  <si>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</si>
  <si>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</si>
  <si>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</si>
  <si>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</si>
  <si>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</si>
  <si>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</si>
  <si>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</si>
  <si>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</si>
  <si>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</si>
  <si>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</si>
  <si>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</si>
  <si>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</si>
  <si>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</si>
  <si>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</si>
  <si>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</si>
  <si>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</si>
  <si>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</si>
  <si>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</si>
  <si>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</si>
  <si>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</si>
  <si>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</si>
  <si>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</si>
  <si>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</si>
  <si>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</si>
  <si>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</si>
  <si>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</si>
  <si>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</si>
  <si>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</si>
  <si>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</si>
  <si>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</si>
  <si>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</si>
  <si>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</si>
  <si>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</si>
  <si>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</si>
  <si>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</si>
  <si>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</si>
  <si>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</si>
  <si>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</si>
  <si>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</si>
  <si>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</si>
  <si>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</si>
  <si>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</si>
  <si>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</si>
  <si>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</si>
  <si>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</si>
  <si>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</si>
  <si>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</si>
  <si>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</si>
  <si>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</si>
  <si>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</si>
  <si>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</si>
  <si>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</si>
  <si>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</si>
  <si>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</si>
  <si>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</si>
  <si>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</si>
  <si>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</si>
  <si>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</si>
  <si>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</si>
  <si>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</si>
  <si>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</si>
  <si>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</si>
  <si>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</si>
  <si>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</si>
  <si>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</si>
  <si>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</si>
  <si>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</si>
  <si>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</si>
  <si>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</si>
  <si>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</si>
  <si>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</si>
  <si>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</si>
  <si>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</si>
  <si>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</si>
  <si>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</si>
  <si>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</si>
  <si>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</si>
  <si>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</si>
  <si>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</si>
  <si>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</si>
  <si>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</si>
  <si>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</si>
  <si>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</si>
  <si>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</si>
  <si>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</si>
  <si>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</si>
  <si>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</si>
  <si>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</si>
  <si>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</si>
  <si>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</si>
  <si>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</si>
  <si>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</si>
  <si>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</si>
  <si>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</si>
  <si>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</si>
  <si>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</si>
  <si>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</si>
  <si>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</si>
  <si>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</si>
  <si>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</si>
  <si>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</si>
  <si>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</si>
  <si>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</si>
  <si>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</si>
  <si>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</si>
  <si>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</si>
  <si>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</si>
  <si>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</si>
  <si>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</si>
  <si>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</si>
  <si>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</si>
  <si>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</si>
  <si>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</si>
  <si>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</si>
  <si>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</si>
  <si>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</si>
  <si>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</si>
  <si>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</si>
  <si>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</si>
  <si>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</si>
  <si>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</si>
  <si>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</si>
  <si>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</si>
  <si>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</si>
  <si>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</si>
  <si>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</si>
  <si>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</si>
  <si>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</si>
  <si>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</si>
  <si>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</si>
  <si>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</si>
  <si>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</si>
  <si>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</si>
  <si>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</si>
  <si>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</si>
  <si>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</si>
  <si>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</si>
  <si>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</si>
  <si>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</si>
  <si>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</si>
  <si>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</si>
  <si>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</si>
  <si>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</si>
  <si>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</si>
  <si>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</si>
  <si>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</si>
  <si>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</si>
  <si>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</si>
  <si>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</si>
  <si>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</si>
  <si>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</si>
  <si>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</si>
  <si>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</si>
  <si>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</si>
  <si>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</si>
  <si>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</si>
  <si>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</si>
  <si>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</si>
  <si>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</si>
  <si>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</si>
  <si>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</si>
  <si>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</si>
  <si>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</si>
  <si>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</si>
  <si>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</si>
  <si>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</si>
  <si>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</si>
  <si>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</si>
  <si>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</si>
  <si>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</si>
  <si>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</si>
  <si>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</si>
  <si>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</si>
  <si>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</si>
  <si>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</si>
  <si>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</si>
  <si>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</si>
  <si>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</si>
  <si>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</si>
  <si>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</si>
  <si>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</si>
  <si>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</si>
  <si>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</si>
  <si>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</si>
  <si>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</si>
  <si>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</si>
  <si>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</si>
  <si>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</si>
  <si>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</si>
  <si>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</si>
  <si>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</si>
  <si>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</si>
  <si>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</si>
  <si>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</si>
  <si>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</si>
  <si>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</si>
  <si>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</si>
  <si>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</si>
  <si>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</si>
  <si>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</si>
  <si>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</si>
  <si>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</si>
  <si>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</si>
  <si>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</si>
  <si>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</si>
  <si>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</si>
  <si>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</si>
  <si>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</si>
  <si>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</si>
  <si>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</si>
  <si>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</si>
  <si>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</si>
  <si>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</si>
  <si>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</si>
  <si>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</si>
  <si>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</si>
  <si>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</si>
  <si>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</si>
  <si>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</si>
  <si>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</si>
  <si>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</si>
  <si>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</si>
  <si>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</si>
  <si>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</si>
  <si>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</si>
  <si>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</si>
  <si>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</si>
  <si>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</si>
  <si>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</si>
  <si>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</si>
  <si>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</si>
  <si>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</si>
  <si>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</si>
  <si>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</si>
  <si>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</si>
  <si>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</si>
  <si>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</si>
  <si>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</si>
  <si>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</si>
  <si>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</si>
  <si>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</si>
  <si>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</si>
  <si>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</si>
  <si>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</si>
  <si>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</si>
  <si>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</si>
  <si>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</si>
  <si>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</si>
  <si>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</si>
  <si>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</si>
  <si>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</si>
  <si>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</si>
  <si>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</si>
  <si>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</si>
  <si>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</si>
  <si>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</si>
  <si>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</si>
  <si>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</si>
  <si>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</si>
  <si>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</si>
  <si>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</si>
  <si>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</si>
  <si>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</si>
  <si>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</si>
  <si>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</si>
  <si>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</si>
  <si>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</si>
  <si>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</si>
  <si>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</si>
  <si>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</si>
  <si>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</si>
  <si>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</si>
  <si>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</si>
  <si>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</si>
  <si>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</si>
  <si>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</si>
  <si>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</si>
  <si>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</si>
  <si>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</si>
  <si>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</si>
  <si>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</si>
  <si>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</si>
  <si>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</si>
  <si>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</si>
  <si>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</si>
  <si>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</si>
  <si>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</si>
  <si>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</si>
  <si>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</si>
  <si>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</si>
  <si>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</si>
  <si>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</si>
  <si>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</si>
  <si>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</si>
  <si>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</si>
  <si>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</si>
  <si>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</si>
  <si>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</si>
  <si>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</si>
  <si>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</si>
  <si>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</si>
  <si>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</si>
  <si>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</si>
  <si>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</si>
  <si>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</si>
  <si>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</si>
  <si>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</si>
  <si>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</si>
  <si>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</si>
  <si>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</si>
  <si>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</si>
  <si>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</si>
  <si>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</si>
  <si>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</si>
  <si>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</si>
  <si>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</si>
  <si>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</si>
  <si>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</si>
  <si>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</si>
  <si>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</si>
  <si>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</si>
  <si>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</si>
  <si>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</si>
  <si>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</si>
  <si>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</si>
  <si>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</si>
  <si>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</si>
  <si>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</si>
  <si>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</si>
  <si>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</si>
  <si>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</si>
  <si>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</si>
  <si>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</si>
  <si>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</si>
  <si>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</si>
  <si>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</si>
  <si>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</si>
  <si>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</si>
  <si>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</si>
  <si>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</si>
  <si>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</si>
  <si>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</si>
  <si>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</si>
  <si>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</si>
  <si>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</si>
  <si>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</si>
  <si>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</si>
  <si>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</si>
  <si>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</si>
  <si>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</si>
  <si>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</si>
  <si>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</si>
  <si>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</si>
  <si>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</si>
  <si>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</si>
  <si>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</si>
  <si>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</si>
  <si>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</si>
  <si>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</si>
  <si>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</si>
  <si>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</si>
  <si>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</si>
  <si>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</si>
  <si>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</si>
  <si>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</si>
  <si>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</si>
  <si>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</si>
  <si>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</si>
  <si>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</si>
  <si>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</si>
  <si>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</si>
  <si>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</si>
  <si>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</si>
  <si>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</si>
  <si>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</si>
  <si>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</si>
  <si>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</si>
  <si>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</si>
  <si>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</si>
  <si>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</si>
  <si>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</si>
  <si>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</si>
  <si>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</si>
  <si>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</si>
  <si>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</si>
  <si>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</si>
  <si>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</si>
  <si>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</si>
  <si>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</si>
  <si>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</si>
  <si>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</si>
  <si>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</si>
  <si>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</si>
  <si>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</si>
  <si>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</si>
  <si>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</si>
  <si>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</si>
  <si>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</si>
  <si>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</si>
  <si>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</si>
  <si>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</si>
  <si>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</si>
  <si>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</si>
  <si>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</si>
  <si>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</si>
  <si>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</si>
  <si>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</si>
  <si>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</si>
  <si>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</si>
  <si>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</si>
  <si>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</si>
  <si>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</si>
  <si>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</si>
  <si>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</si>
  <si>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</si>
  <si>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</si>
  <si>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</si>
  <si>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</si>
  <si>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</si>
  <si>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</si>
  <si>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</si>
  <si>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</si>
  <si>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</si>
  <si>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</si>
  <si>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</si>
  <si>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</si>
  <si>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</si>
  <si>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</si>
  <si>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</si>
  <si>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</si>
  <si>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</si>
  <si>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</si>
  <si>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</si>
  <si>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</si>
  <si>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</si>
  <si>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</si>
  <si>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</si>
  <si>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</si>
  <si>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</si>
  <si>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</si>
  <si>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</si>
  <si>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</si>
  <si>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</si>
  <si>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</si>
  <si>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</si>
  <si>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</si>
  <si>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</si>
  <si>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</si>
  <si>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</si>
  <si>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</si>
  <si>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</si>
  <si>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</si>
  <si>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</si>
  <si>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</si>
  <si>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</si>
  <si>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</si>
  <si>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</si>
  <si>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</si>
  <si>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</si>
  <si>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</si>
  <si>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</si>
  <si>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</si>
  <si>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</si>
  <si>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</si>
  <si>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</si>
  <si>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</si>
  <si>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</si>
  <si>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</si>
  <si>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</si>
  <si>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</si>
  <si>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</si>
  <si>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</si>
  <si>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</si>
  <si>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</si>
  <si>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</si>
  <si>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</si>
  <si>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</si>
  <si>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</si>
  <si>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</si>
  <si>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</si>
  <si>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</si>
  <si>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</si>
  <si>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</si>
  <si>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</si>
  <si>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</si>
  <si>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</si>
  <si>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</si>
  <si>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</si>
  <si>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</si>
  <si>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</si>
  <si>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</si>
  <si>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</si>
  <si>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</si>
  <si>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</si>
  <si>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</si>
  <si>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</si>
  <si>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</si>
  <si>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</si>
  <si>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</si>
  <si>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</si>
  <si>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</si>
  <si>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</si>
  <si>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</si>
  <si>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</si>
  <si>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</si>
  <si>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</si>
  <si>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</si>
  <si>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</si>
  <si>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</si>
  <si>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</si>
  <si>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</si>
  <si>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</si>
  <si>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</si>
  <si>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</si>
  <si>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</si>
  <si>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</si>
  <si>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</si>
  <si>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</si>
  <si>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</si>
  <si>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</si>
  <si>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</si>
  <si>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</si>
  <si>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</si>
  <si>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</si>
  <si>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</si>
  <si>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</si>
  <si>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</si>
  <si>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</si>
  <si>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</si>
  <si>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</si>
  <si>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</si>
  <si>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</si>
  <si>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</si>
  <si>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</si>
  <si>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</si>
  <si>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</si>
  <si>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</si>
  <si>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</si>
  <si>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</si>
  <si>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</si>
  <si>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</si>
  <si>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</si>
  <si>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</si>
  <si>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</si>
  <si>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</si>
  <si>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</si>
  <si>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</si>
  <si>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</si>
  <si>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</si>
  <si>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</si>
  <si>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</si>
  <si>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</si>
  <si>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</si>
  <si>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</si>
  <si>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</si>
  <si>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</si>
  <si>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</si>
  <si>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</si>
  <si>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</si>
  <si>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</si>
  <si>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</si>
  <si>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</si>
  <si>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</si>
  <si>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</si>
  <si>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</si>
  <si>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</si>
  <si>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</si>
  <si>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</si>
  <si>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</si>
  <si>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</si>
  <si>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</si>
  <si>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</si>
  <si>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</si>
  <si>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</si>
  <si>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</si>
  <si>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</si>
  <si>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</si>
  <si>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</si>
  <si>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</si>
  <si>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</si>
  <si>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</si>
  <si>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</si>
  <si>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</si>
  <si>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</si>
  <si>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</si>
  <si>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</si>
  <si>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</si>
  <si>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</si>
  <si>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</si>
  <si>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</si>
  <si>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</si>
  <si>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</si>
  <si>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</si>
  <si>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</si>
  <si>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</si>
  <si>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</si>
  <si>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</si>
  <si>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</si>
  <si>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</si>
  <si>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</si>
  <si>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</si>
  <si>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</si>
  <si>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</si>
  <si>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</si>
  <si>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</si>
  <si>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</si>
  <si>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</si>
  <si>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</si>
  <si>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</si>
  <si>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</si>
  <si>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</si>
  <si>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</si>
  <si>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</si>
  <si>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</si>
  <si>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</si>
  <si>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</si>
  <si>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</si>
  <si>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</si>
  <si>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</si>
  <si>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</si>
  <si>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</si>
  <si>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</si>
  <si>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</si>
  <si>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</si>
  <si>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</si>
  <si>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</si>
  <si>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</si>
  <si>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</si>
  <si>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</si>
  <si>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</si>
  <si>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</si>
  <si>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</si>
  <si>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</si>
  <si>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</si>
  <si>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</si>
  <si>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</si>
  <si>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</si>
  <si>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</si>
  <si>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</si>
  <si>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</si>
  <si>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</si>
  <si>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</si>
  <si>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</si>
  <si>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</si>
  <si>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</si>
  <si>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</si>
  <si>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</si>
  <si>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</si>
  <si>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</si>
  <si>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</si>
  <si>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</si>
  <si>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</si>
  <si>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</si>
  <si>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</si>
  <si>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</si>
  <si>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</si>
  <si>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</si>
  <si>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</si>
  <si>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</si>
  <si>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</si>
  <si>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</si>
  <si>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</si>
  <si>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</si>
  <si>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</si>
  <si>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</si>
  <si>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</si>
  <si>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</si>
  <si>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</si>
  <si>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</si>
  <si>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</si>
  <si>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</si>
  <si>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</si>
  <si>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</si>
  <si>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</si>
  <si>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</si>
  <si>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</si>
  <si>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</si>
  <si>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</si>
  <si>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</si>
  <si>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</si>
  <si>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</si>
  <si>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</si>
  <si>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</si>
  <si>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</si>
  <si>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</si>
  <si>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</si>
  <si>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</si>
  <si>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</si>
  <si>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</si>
  <si>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</si>
  <si>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</si>
  <si>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</si>
  <si>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</si>
  <si>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</si>
  <si>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</si>
  <si>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</si>
  <si>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</si>
  <si>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</si>
  <si>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</si>
  <si>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</si>
  <si>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</si>
  <si>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</si>
  <si>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</si>
  <si>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</si>
  <si>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</si>
  <si>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</si>
  <si>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</si>
  <si>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</si>
  <si>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</si>
  <si>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</si>
  <si>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</si>
  <si>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</si>
  <si>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</si>
  <si>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</si>
  <si>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</si>
  <si>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</si>
  <si>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</si>
  <si>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</si>
  <si>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</si>
  <si>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</si>
  <si>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</si>
  <si>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</si>
  <si>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</si>
  <si>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</si>
  <si>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</si>
  <si>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</si>
  <si>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</si>
  <si>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</si>
  <si>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</si>
  <si>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</si>
  <si>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</si>
  <si>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</si>
  <si>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</si>
  <si>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</si>
  <si>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</si>
  <si>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</si>
  <si>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</si>
  <si>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</si>
  <si>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</si>
  <si>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</si>
  <si>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</si>
  <si>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</si>
  <si>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</si>
  <si>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</si>
  <si>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</si>
  <si>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</si>
  <si>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</si>
  <si>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</si>
  <si>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</si>
  <si>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</si>
  <si>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</si>
  <si>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</si>
  <si>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</si>
  <si>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</si>
  <si>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</si>
  <si>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</si>
  <si>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</si>
  <si>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</si>
  <si>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</si>
  <si>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</si>
  <si>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</si>
  <si>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</si>
  <si>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</si>
  <si>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</si>
  <si>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</si>
  <si>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</si>
  <si>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</si>
  <si>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</si>
  <si>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</si>
  <si>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</si>
  <si>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</si>
  <si>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</si>
  <si>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</si>
  <si>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</si>
  <si>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</si>
  <si>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</si>
  <si>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</si>
  <si>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</si>
  <si>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</si>
  <si>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</si>
  <si>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</si>
  <si>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</si>
  <si>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</si>
  <si>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</si>
  <si>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</si>
  <si>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</si>
  <si>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</si>
  <si>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</si>
  <si>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</si>
  <si>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</si>
  <si>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</si>
  <si>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</si>
  <si>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</si>
  <si>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</si>
  <si>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</si>
  <si>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</si>
  <si>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</si>
  <si>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</si>
  <si>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</si>
  <si>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</si>
  <si>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</si>
  <si>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</si>
  <si>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</si>
  <si>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</si>
  <si>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</si>
  <si>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</si>
  <si>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</si>
  <si>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</si>
  <si>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</si>
  <si>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</si>
  <si>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</si>
  <si>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</si>
  <si>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</si>
  <si>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</si>
  <si>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</si>
  <si>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</si>
  <si>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</si>
  <si>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</si>
  <si>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</si>
  <si>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</si>
  <si>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</si>
  <si>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</si>
  <si>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</si>
  <si>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</si>
  <si>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</si>
  <si>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</si>
  <si>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</si>
  <si>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</si>
  <si>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</si>
  <si>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</si>
  <si>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</si>
  <si>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</si>
  <si>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</si>
  <si>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</si>
  <si>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</si>
  <si>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</si>
  <si>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</si>
  <si>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</si>
  <si>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</si>
  <si>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</si>
  <si>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</si>
  <si>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</si>
  <si>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</si>
  <si>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</si>
  <si>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</si>
  <si>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</si>
  <si>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</si>
  <si>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</si>
  <si>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</si>
  <si>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</si>
  <si>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</si>
  <si>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</si>
  <si>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</si>
  <si>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</si>
  <si>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</si>
  <si>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</si>
  <si>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</si>
  <si>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</si>
  <si>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</si>
  <si>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</si>
  <si>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</si>
  <si>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</si>
  <si>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</si>
  <si>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</si>
  <si>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</si>
  <si>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</si>
  <si>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</si>
  <si>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</si>
  <si>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</si>
  <si>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</si>
  <si>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</si>
  <si>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</si>
  <si>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</si>
  <si>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</si>
  <si>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</si>
  <si>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</si>
  <si>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</si>
  <si>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</si>
  <si>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</si>
  <si>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</si>
  <si>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</si>
  <si>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</si>
  <si>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</si>
  <si>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</si>
  <si>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</si>
  <si>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</si>
  <si>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</si>
  <si>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</si>
  <si>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</si>
  <si>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</si>
  <si>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</si>
  <si>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</si>
  <si>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</si>
  <si>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</si>
  <si>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</si>
  <si>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</si>
  <si>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</si>
  <si>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</si>
  <si>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</si>
  <si>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</si>
  <si>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</si>
  <si>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</si>
  <si>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</si>
  <si>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</si>
  <si>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</si>
  <si>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</si>
  <si>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</si>
  <si>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</si>
  <si>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</si>
  <si>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</si>
  <si>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</si>
  <si>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</si>
  <si>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</si>
  <si>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</si>
  <si>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</si>
  <si>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</si>
  <si>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</si>
  <si>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</si>
  <si>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</si>
  <si>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</si>
  <si>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</si>
  <si>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</si>
  <si>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</si>
  <si>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</si>
  <si>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</si>
  <si>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</si>
  <si>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</si>
  <si>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</si>
  <si>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</si>
  <si>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</si>
  <si>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</si>
  <si>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</si>
  <si>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</si>
  <si>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</si>
  <si>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</si>
  <si>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</si>
  <si>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</si>
  <si>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</si>
  <si>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</si>
  <si>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</si>
  <si>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</si>
  <si>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</si>
  <si>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</si>
  <si>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</si>
  <si>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</si>
  <si>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</si>
  <si>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</si>
  <si>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</si>
  <si>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</si>
  <si>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</si>
  <si>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</si>
  <si>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</si>
  <si>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</si>
  <si>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</si>
  <si>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</si>
  <si>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</si>
  <si>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</si>
  <si>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</si>
  <si>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</si>
  <si>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</si>
  <si>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</si>
  <si>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</si>
  <si>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</si>
  <si>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</si>
  <si>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</si>
  <si>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</si>
  <si>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</si>
  <si>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</si>
  <si>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</si>
  <si>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</si>
  <si>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</si>
  <si>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</si>
  <si>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</si>
  <si>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</si>
  <si>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</si>
  <si>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</si>
  <si>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</si>
  <si>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</si>
  <si>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</si>
  <si>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</si>
  <si>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</si>
  <si>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</si>
  <si>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</si>
  <si>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</si>
  <si>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</si>
  <si>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</si>
  <si>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</si>
  <si>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</si>
  <si>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</si>
  <si>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</si>
  <si>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</si>
  <si>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</si>
  <si>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</si>
  <si>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</si>
  <si>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</si>
  <si>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</si>
  <si>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</si>
  <si>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</si>
  <si>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</si>
  <si>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</si>
  <si>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</si>
  <si>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</si>
  <si>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</si>
  <si>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</si>
  <si>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</si>
  <si>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</si>
  <si>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</si>
  <si>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</si>
  <si>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</si>
  <si>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</si>
  <si>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</si>
  <si>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</si>
  <si>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</si>
  <si>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</si>
  <si>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</si>
  <si>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</si>
  <si>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</si>
  <si>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</si>
  <si>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</si>
  <si>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</si>
  <si>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</si>
  <si>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</si>
  <si>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</si>
  <si>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</si>
  <si>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</si>
  <si>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</si>
  <si>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</si>
  <si>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</si>
  <si>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</si>
  <si>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</si>
  <si>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</si>
  <si>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</si>
  <si>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</si>
  <si>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</si>
  <si>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</si>
  <si>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</si>
  <si>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</si>
  <si>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</si>
  <si>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</si>
  <si>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</si>
  <si>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</si>
  <si>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</si>
  <si>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</si>
  <si>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</si>
  <si>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</si>
  <si>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</si>
  <si>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</si>
  <si>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</si>
  <si>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</si>
  <si>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</si>
  <si>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</si>
  <si>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</si>
  <si>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</si>
  <si>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</si>
  <si>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</si>
  <si>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</si>
  <si>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</si>
  <si>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</si>
  <si>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</si>
  <si>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</si>
  <si>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</si>
  <si>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</si>
  <si>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</si>
  <si>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</si>
  <si>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</si>
  <si>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</si>
  <si>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</si>
  <si>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</si>
  <si>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</si>
  <si>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</si>
  <si>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</si>
  <si>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</si>
  <si>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</si>
  <si>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</si>
  <si>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</si>
  <si>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</si>
  <si>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</si>
  <si>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</si>
  <si>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</si>
  <si>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</si>
  <si>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</si>
  <si>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</si>
  <si>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</si>
  <si>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</si>
  <si>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</si>
  <si>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</si>
  <si>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</si>
  <si>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</si>
  <si>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</si>
  <si>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</si>
  <si>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</si>
  <si>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</si>
  <si>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</si>
  <si>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</si>
  <si>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</si>
  <si>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</si>
  <si>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</si>
  <si>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</si>
  <si>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</si>
  <si>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</si>
  <si>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</si>
  <si>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</si>
  <si>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</si>
  <si>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</si>
  <si>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</si>
  <si>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</si>
  <si>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</si>
  <si>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</si>
  <si>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</si>
  <si>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</si>
  <si>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</si>
  <si>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</si>
  <si>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</si>
  <si>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</si>
  <si>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</si>
  <si>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</si>
  <si>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</si>
  <si>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</si>
  <si>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</si>
  <si>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</si>
  <si>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</si>
  <si>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</si>
  <si>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</si>
  <si>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</si>
  <si>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</si>
  <si>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</si>
  <si>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</si>
  <si>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</si>
  <si>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</si>
  <si>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</si>
  <si>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</si>
  <si>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</si>
  <si>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</si>
  <si>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</si>
  <si>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</si>
  <si>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</si>
  <si>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</si>
  <si>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</si>
  <si>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</si>
  <si>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</si>
  <si>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</si>
  <si>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</si>
  <si>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</si>
  <si>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</si>
  <si>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</si>
  <si>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</si>
  <si>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</si>
  <si>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</si>
  <si>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</si>
  <si>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</si>
  <si>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</si>
  <si>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</si>
  <si>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</si>
  <si>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</si>
  <si>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</si>
  <si>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</si>
  <si>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</si>
  <si>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</si>
  <si>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</si>
  <si>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</si>
  <si>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</si>
  <si>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</si>
  <si>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</si>
  <si>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</si>
  <si>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</si>
  <si>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</si>
  <si>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</si>
  <si>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</si>
  <si>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</si>
  <si>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</si>
  <si>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</si>
  <si>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</si>
  <si>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</si>
  <si>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</si>
  <si>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</si>
  <si>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</si>
  <si>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</si>
  <si>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</si>
  <si>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</si>
  <si>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</si>
  <si>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</si>
  <si>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</si>
  <si>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</si>
  <si>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</si>
  <si>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</si>
  <si>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</si>
  <si>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</si>
  <si>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</si>
  <si>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</si>
  <si>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</si>
  <si>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</si>
  <si>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</si>
  <si>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</si>
  <si>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</si>
  <si>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</si>
  <si>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</si>
  <si>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</si>
  <si>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</si>
  <si>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</si>
  <si>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</si>
  <si>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</si>
  <si>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</si>
  <si>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</si>
  <si>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</si>
  <si>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</si>
  <si>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</si>
  <si>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</si>
  <si>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</si>
  <si>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</si>
  <si>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</si>
  <si>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</si>
  <si>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</si>
  <si>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</si>
  <si>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</si>
  <si>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</si>
  <si>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</si>
  <si>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</si>
  <si>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</si>
  <si>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</si>
  <si>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</si>
  <si>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</si>
  <si>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</si>
  <si>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</si>
  <si>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</si>
  <si>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</si>
  <si>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</si>
  <si>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</si>
  <si>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</si>
  <si>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</si>
  <si>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</si>
  <si>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</si>
  <si>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</si>
  <si>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</si>
  <si>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</si>
  <si>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</si>
  <si>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</si>
  <si>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</si>
  <si>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</si>
  <si>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</si>
  <si>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</si>
  <si>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</si>
  <si>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</si>
  <si>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</si>
  <si>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</si>
  <si>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</si>
  <si>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</si>
  <si>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</si>
  <si>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</si>
  <si>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</si>
  <si>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</si>
  <si>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</si>
  <si>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</si>
  <si>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</si>
  <si>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</si>
  <si>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</si>
  <si>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</si>
  <si>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</si>
  <si>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</si>
  <si>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</si>
  <si>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</si>
  <si>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</si>
  <si>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</si>
  <si>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</si>
  <si>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</si>
  <si>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</si>
  <si>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</si>
  <si>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</si>
  <si>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</si>
  <si>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</si>
  <si>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</si>
  <si>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</si>
  <si>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</si>
  <si>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</si>
  <si>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</si>
  <si>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</si>
  <si>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</si>
  <si>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</si>
  <si>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</si>
  <si>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</si>
  <si>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</si>
  <si>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</si>
  <si>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</si>
  <si>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</si>
  <si>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</si>
  <si>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</si>
  <si>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</si>
  <si>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</si>
  <si>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</si>
  <si>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</si>
  <si>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</si>
  <si>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</si>
  <si>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</si>
  <si>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</si>
  <si>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</si>
  <si>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</si>
  <si>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</si>
  <si>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</si>
  <si>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</si>
  <si>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</si>
  <si>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</si>
  <si>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</si>
  <si>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</si>
  <si>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</si>
  <si>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</si>
  <si>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</si>
  <si>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</si>
  <si>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</si>
  <si>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</si>
  <si>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</si>
  <si>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</si>
  <si>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</si>
  <si>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</si>
  <si>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</si>
  <si>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</si>
  <si>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</si>
  <si>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</si>
  <si>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</si>
  <si>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</si>
  <si>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</si>
  <si>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</si>
  <si>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</si>
  <si>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</si>
  <si>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</si>
  <si>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</si>
  <si>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</si>
  <si>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</si>
  <si>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</si>
  <si>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</si>
  <si>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</si>
  <si>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</si>
  <si>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</si>
  <si>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</si>
  <si>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</si>
  <si>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</si>
  <si>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</si>
  <si>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</si>
  <si>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</si>
  <si>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</si>
  <si>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</si>
  <si>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</si>
  <si>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</si>
  <si>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</si>
  <si>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</si>
  <si>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</si>
  <si>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</si>
  <si>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</si>
  <si>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</si>
  <si>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</si>
  <si>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</si>
  <si>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</si>
  <si>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</si>
  <si>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</si>
  <si>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</si>
  <si>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</si>
  <si>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</si>
  <si>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</si>
  <si>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</si>
  <si>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</si>
  <si>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</si>
  <si>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</si>
  <si>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</si>
  <si>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</si>
  <si>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</si>
  <si>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</si>
  <si>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</si>
  <si>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</si>
  <si>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</si>
  <si>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</si>
  <si>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</si>
  <si>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</si>
  <si>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</si>
  <si>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</si>
  <si>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</si>
  <si>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</si>
  <si>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</si>
  <si>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</si>
  <si>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</si>
  <si>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</si>
  <si>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</si>
  <si>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</si>
  <si>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</si>
  <si>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</si>
  <si>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</si>
  <si>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</si>
  <si>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</si>
  <si>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</si>
  <si>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</si>
  <si>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</si>
  <si>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</si>
  <si>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</si>
  <si>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</si>
  <si>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</si>
  <si>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</si>
  <si>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</si>
  <si>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</si>
  <si>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</si>
  <si>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</si>
  <si>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</si>
  <si>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</si>
  <si>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</si>
  <si>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</si>
  <si>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</si>
  <si>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</si>
  <si>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</si>
  <si>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</si>
  <si>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</si>
  <si>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</si>
  <si>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</si>
  <si>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</si>
  <si>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</si>
  <si>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</si>
  <si>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</si>
  <si>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</si>
  <si>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</si>
  <si>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</si>
  <si>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</si>
  <si>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</si>
  <si>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</si>
  <si>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</si>
  <si>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</si>
  <si>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</si>
  <si>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</si>
  <si>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</si>
  <si>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</si>
  <si>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</si>
  <si>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</si>
  <si>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</si>
  <si>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</si>
  <si>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</si>
  <si>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</si>
  <si>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</si>
  <si>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</si>
  <si>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</si>
  <si>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</si>
  <si>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</si>
  <si>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</si>
  <si>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</si>
  <si>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</si>
  <si>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</si>
  <si>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</si>
  <si>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</si>
  <si>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</si>
  <si>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</si>
  <si>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</si>
  <si>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</si>
  <si>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</si>
  <si>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</si>
  <si>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</si>
  <si>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</si>
  <si>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</si>
  <si>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</si>
  <si>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</si>
  <si>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</si>
  <si>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</si>
  <si>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</si>
  <si>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</si>
  <si>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</si>
  <si>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</si>
  <si>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</si>
  <si>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</si>
  <si>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</si>
  <si>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</si>
  <si>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</si>
  <si>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</si>
  <si>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</si>
  <si>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</si>
  <si>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</si>
  <si>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</si>
  <si>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</si>
  <si>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</si>
  <si>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</si>
  <si>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</si>
  <si>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</si>
  <si>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</si>
  <si>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</si>
  <si>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</si>
  <si>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</si>
  <si>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</si>
  <si>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</si>
  <si>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</si>
  <si>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</si>
  <si>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</si>
  <si>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</si>
  <si>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</si>
  <si>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</si>
  <si>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</si>
  <si>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</si>
  <si>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</si>
  <si>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</si>
  <si>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</si>
  <si>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</si>
  <si>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</si>
  <si>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</si>
  <si>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</si>
  <si>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</si>
  <si>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</si>
  <si>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</si>
  <si>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</si>
  <si>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</si>
  <si>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</si>
  <si>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</si>
  <si>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</si>
  <si>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</si>
  <si>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</si>
  <si>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</si>
  <si>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</si>
  <si>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</si>
  <si>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</si>
  <si>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</si>
  <si>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</si>
  <si>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</si>
  <si>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</si>
  <si>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</si>
  <si>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</si>
  <si>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</si>
  <si>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</si>
  <si>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</si>
  <si>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</si>
  <si>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</si>
  <si>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</si>
  <si>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</si>
  <si>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</si>
  <si>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</si>
  <si>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</si>
  <si>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</si>
  <si>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</si>
  <si>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</si>
  <si>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</si>
  <si>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</si>
  <si>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</si>
  <si>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</si>
  <si>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</si>
  <si>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</si>
  <si>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</si>
  <si>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</si>
  <si>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</si>
  <si>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</si>
  <si>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</si>
  <si>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</si>
  <si>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</si>
  <si>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</si>
  <si>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</si>
  <si>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</si>
  <si>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</si>
  <si>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</si>
  <si>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</si>
  <si>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</si>
  <si>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</si>
  <si>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</si>
  <si>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</si>
  <si>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</si>
  <si>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</si>
  <si>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</si>
  <si>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</si>
  <si>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</si>
  <si>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</si>
  <si>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</si>
  <si>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</si>
  <si>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</si>
  <si>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</si>
  <si>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</si>
  <si>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</si>
  <si>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</si>
  <si>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</si>
  <si>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</si>
  <si>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</si>
  <si>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</si>
  <si>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</si>
  <si>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</si>
  <si>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</si>
  <si>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</si>
  <si>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</si>
  <si>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</si>
  <si>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</si>
  <si>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</si>
  <si>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</si>
  <si>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</si>
  <si>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</si>
  <si>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</si>
  <si>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</si>
  <si>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</si>
  <si>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</si>
  <si>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</si>
  <si>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</si>
  <si>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</si>
  <si>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</si>
  <si>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</si>
  <si>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</si>
  <si>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</si>
  <si>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</si>
  <si>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</si>
  <si>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</si>
  <si>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</si>
  <si>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</si>
  <si>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</si>
  <si>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</si>
  <si>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</si>
  <si>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</si>
  <si>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</si>
  <si>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</si>
  <si>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</si>
  <si>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</si>
  <si>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</si>
  <si>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</si>
  <si>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</si>
  <si>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</si>
  <si>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</si>
  <si>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</si>
  <si>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</si>
  <si>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</si>
  <si>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</si>
  <si>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</si>
  <si>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</si>
  <si>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</si>
  <si>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</si>
  <si>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</si>
  <si>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</si>
  <si>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</si>
  <si>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</si>
  <si>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</si>
  <si>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</si>
  <si>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</si>
  <si>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</si>
  <si>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</si>
  <si>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</si>
  <si>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</si>
  <si>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</si>
  <si>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</si>
  <si>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</si>
  <si>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</si>
  <si>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</si>
  <si>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</si>
  <si>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</si>
  <si>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</si>
  <si>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</si>
  <si>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</si>
  <si>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</si>
  <si>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</si>
  <si>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</si>
  <si>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</si>
  <si>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</si>
  <si>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</si>
  <si>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</si>
  <si>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</si>
  <si>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</si>
  <si>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</si>
  <si>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</si>
  <si>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</si>
  <si>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</si>
  <si>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</si>
  <si>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</si>
  <si>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</si>
  <si>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</si>
  <si>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</si>
  <si>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</si>
  <si>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</si>
  <si>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</si>
  <si>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</si>
  <si>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</si>
  <si>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</si>
  <si>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</si>
  <si>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</si>
  <si>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</si>
  <si>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</si>
  <si>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</si>
  <si>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</si>
  <si>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</si>
  <si>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</si>
  <si>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</si>
  <si>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</si>
  <si>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</si>
  <si>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</si>
  <si>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</si>
  <si>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</si>
  <si>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</si>
  <si>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</si>
  <si>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</si>
  <si>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</si>
  <si>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</si>
  <si>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</si>
  <si>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</si>
  <si>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</si>
  <si>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</si>
  <si>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</si>
  <si>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</si>
  <si>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</si>
  <si>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</si>
  <si>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</si>
  <si>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</si>
  <si>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</si>
  <si>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</si>
  <si>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</si>
  <si>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</si>
  <si>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</si>
  <si>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</si>
  <si>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</si>
  <si>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</si>
  <si>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</si>
  <si>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</si>
  <si>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</si>
  <si>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</si>
  <si>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</si>
  <si>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</si>
  <si>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</si>
  <si>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</si>
  <si>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</si>
  <si>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</si>
  <si>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</si>
  <si>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</si>
  <si>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</si>
  <si>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</si>
  <si>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</si>
  <si>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</si>
  <si>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</si>
  <si>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</si>
  <si>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</si>
  <si>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</si>
  <si>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</si>
  <si>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</si>
  <si>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</si>
  <si>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</si>
  <si>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</si>
  <si>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</si>
  <si>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</si>
  <si>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</si>
  <si>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</si>
  <si>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</si>
  <si>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</si>
  <si>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</si>
  <si>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</si>
  <si>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</si>
  <si>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</si>
  <si>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</si>
  <si>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</si>
  <si>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</si>
  <si>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</si>
  <si>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</si>
  <si>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</si>
  <si>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</si>
  <si>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</si>
  <si>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</si>
  <si>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</si>
  <si>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</si>
  <si>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</si>
  <si>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</si>
  <si>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</si>
  <si>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</si>
  <si>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</si>
  <si>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</si>
  <si>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</si>
  <si>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</si>
  <si>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</si>
  <si>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</si>
  <si>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</si>
  <si>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</si>
  <si>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</si>
  <si>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</si>
  <si>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</si>
  <si>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</si>
  <si>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</si>
  <si>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</si>
  <si>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</si>
  <si>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</si>
  <si>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</si>
  <si>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</si>
  <si>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</si>
  <si>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</si>
  <si>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</si>
  <si>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</si>
  <si>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</si>
  <si>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</si>
  <si>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</si>
  <si>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</si>
  <si>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</si>
  <si>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</si>
  <si>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</si>
  <si>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</si>
  <si>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</si>
  <si>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</si>
  <si>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</si>
  <si>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</si>
  <si>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</si>
  <si>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</si>
  <si>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</si>
  <si>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</si>
  <si>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</si>
  <si>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</si>
  <si>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</si>
  <si>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</si>
  <si>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</si>
  <si>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</si>
  <si>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</si>
  <si>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</si>
  <si>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</si>
  <si>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</si>
  <si>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</si>
  <si>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</si>
  <si>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</si>
  <si>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</si>
  <si>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</si>
  <si>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</si>
  <si>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</si>
  <si>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</si>
  <si>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</si>
  <si>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</si>
  <si>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</si>
  <si>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</si>
  <si>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</si>
  <si>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</si>
  <si>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</si>
  <si>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</si>
  <si>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</si>
  <si>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</si>
  <si>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</si>
  <si>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</si>
  <si>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</si>
  <si>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</si>
  <si>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</si>
  <si>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</si>
  <si>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</si>
  <si>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</si>
  <si>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</si>
  <si>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</si>
  <si>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</si>
  <si>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</si>
  <si>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</si>
  <si>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</si>
  <si>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</si>
  <si>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</si>
  <si>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</si>
  <si>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</si>
  <si>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</si>
  <si>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</si>
  <si>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</si>
  <si>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</si>
  <si>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</si>
  <si>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</si>
  <si>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</si>
  <si>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</si>
  <si>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</si>
  <si>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</si>
  <si>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</si>
  <si>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</si>
  <si>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</si>
  <si>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</si>
  <si>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</si>
  <si>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</si>
  <si>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</si>
  <si>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</si>
  <si>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</si>
  <si>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</si>
  <si>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</si>
  <si>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</si>
  <si>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</si>
  <si>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</si>
  <si>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</si>
  <si>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</si>
  <si>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</si>
  <si>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</si>
  <si>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</si>
  <si>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</si>
  <si>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</si>
  <si>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</si>
  <si>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</si>
  <si>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</si>
  <si>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</si>
  <si>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</si>
  <si>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</si>
  <si>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</si>
  <si>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</si>
  <si>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</si>
  <si>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</si>
  <si>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</si>
  <si>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</si>
  <si>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</si>
  <si>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</si>
  <si>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</si>
  <si>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</si>
  <si>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</si>
  <si>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</si>
  <si>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</si>
  <si>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</si>
  <si>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</si>
  <si>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</si>
  <si>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</si>
  <si>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</si>
  <si>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</si>
  <si>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</si>
  <si>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</si>
  <si>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</si>
  <si>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</si>
  <si>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</si>
  <si>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</si>
  <si>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</si>
  <si>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</si>
  <si>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</si>
  <si>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</si>
  <si>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</si>
  <si>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</si>
  <si>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</si>
  <si>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</si>
  <si>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</si>
  <si>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</si>
  <si>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</si>
  <si>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</si>
  <si>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</si>
  <si>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</si>
  <si>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</si>
  <si>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</si>
  <si>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</si>
  <si>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</si>
  <si>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</si>
  <si>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</si>
  <si>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</si>
  <si>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</si>
  <si>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</si>
  <si>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</si>
  <si>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</si>
  <si>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</si>
  <si>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</si>
  <si>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</si>
  <si>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</si>
  <si>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</si>
  <si>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</si>
  <si>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</si>
  <si>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</si>
  <si>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</si>
  <si>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</si>
  <si>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</si>
  <si>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</si>
  <si>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</si>
  <si>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</si>
  <si>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</si>
  <si>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</si>
  <si>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</si>
  <si>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</si>
  <si>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</si>
  <si>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</si>
  <si>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</si>
  <si>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</si>
  <si>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</si>
  <si>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</si>
  <si>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</si>
  <si>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</si>
  <si>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</si>
  <si>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</si>
  <si>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</si>
  <si>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</si>
  <si>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</si>
  <si>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</si>
  <si>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</si>
  <si>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</si>
  <si>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</si>
  <si>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</si>
  <si>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</si>
  <si>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</si>
  <si>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</si>
  <si>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</si>
  <si>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</si>
  <si>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</si>
  <si>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</si>
  <si>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</si>
  <si>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</si>
  <si>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</si>
  <si>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</si>
  <si>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</si>
  <si>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</si>
  <si>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</si>
  <si>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</si>
  <si>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</si>
  <si>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</si>
  <si>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</si>
  <si>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</si>
  <si>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</si>
  <si>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</si>
  <si>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</si>
  <si>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</si>
  <si>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</si>
  <si>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</si>
  <si>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</si>
  <si>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</si>
  <si>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</si>
  <si>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</si>
  <si>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</si>
  <si>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</si>
  <si>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</si>
  <si>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</si>
  <si>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</si>
  <si>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</si>
  <si>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</si>
  <si>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</si>
  <si>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</si>
  <si>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</si>
  <si>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</si>
  <si>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</si>
  <si>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</si>
  <si>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</si>
  <si>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</si>
  <si>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</si>
  <si>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</si>
  <si>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</si>
  <si>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</si>
  <si>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</si>
  <si>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</si>
  <si>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</si>
  <si>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</si>
  <si>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</si>
  <si>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</si>
  <si>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</si>
  <si>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</si>
  <si>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</si>
  <si>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</si>
  <si>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</si>
  <si>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</si>
  <si>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</si>
  <si>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</si>
  <si>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</si>
  <si>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</si>
  <si>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</si>
  <si>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</si>
  <si>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</si>
  <si>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</si>
  <si>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</si>
  <si>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</si>
  <si>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</si>
  <si>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</si>
  <si>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</si>
  <si>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</si>
  <si>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</si>
  <si>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</si>
  <si>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</si>
  <si>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</si>
  <si>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</si>
  <si>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</si>
  <si>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</si>
  <si>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</si>
  <si>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</si>
  <si>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</si>
  <si>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</si>
  <si>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</si>
  <si>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</si>
  <si>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</si>
  <si>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</si>
  <si>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</si>
  <si>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</si>
  <si>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</si>
  <si>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</si>
  <si>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</si>
  <si>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</si>
  <si>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</si>
  <si>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</si>
  <si>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</si>
  <si>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</si>
  <si>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</si>
  <si>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</si>
  <si>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</si>
  <si>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</si>
  <si>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</si>
  <si>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</si>
  <si>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</si>
  <si>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</si>
  <si>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</si>
  <si>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</si>
  <si>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</si>
  <si>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</si>
  <si>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</si>
  <si>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</si>
  <si>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</si>
  <si>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</si>
  <si>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</si>
  <si>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</si>
  <si>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</si>
  <si>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</si>
  <si>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</si>
  <si>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</si>
  <si>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</si>
  <si>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</si>
  <si>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</si>
  <si>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</si>
  <si>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</si>
  <si>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</si>
  <si>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</si>
  <si>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</si>
  <si>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</si>
  <si>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</si>
  <si>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</si>
  <si>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</si>
  <si>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</si>
  <si>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</si>
  <si>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</si>
  <si>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</si>
  <si>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</si>
  <si>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</si>
  <si>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</si>
  <si>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</si>
  <si>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</si>
  <si>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</si>
  <si>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</si>
  <si>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</si>
  <si>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</si>
  <si>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</si>
  <si>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</si>
  <si>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</si>
  <si>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</si>
  <si>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</si>
  <si>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</si>
  <si>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</si>
  <si>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</si>
  <si>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</si>
  <si>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</si>
  <si>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</si>
  <si>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</si>
  <si>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</si>
  <si>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</si>
  <si>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</si>
  <si>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</si>
  <si>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</si>
  <si>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</si>
  <si>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</si>
  <si>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</si>
  <si>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</si>
  <si>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</si>
  <si>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</si>
  <si>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</si>
  <si>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</si>
  <si>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</si>
  <si>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</si>
  <si>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</si>
  <si>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</si>
  <si>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</si>
  <si>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</si>
  <si>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</si>
  <si>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</si>
  <si>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</si>
  <si>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</si>
  <si>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</si>
  <si>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</si>
  <si>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</si>
  <si>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</si>
  <si>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</si>
  <si>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</si>
  <si>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</si>
  <si>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</si>
  <si>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</si>
  <si>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</si>
  <si>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</si>
  <si>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</si>
  <si>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</si>
  <si>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</si>
  <si>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</si>
  <si>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</si>
  <si>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</si>
  <si>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</si>
  <si>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</si>
  <si>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</si>
  <si>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</si>
  <si>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</si>
  <si>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</si>
  <si>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</si>
  <si>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</si>
  <si>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</si>
  <si>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</si>
  <si>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</si>
  <si>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</si>
  <si>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</si>
  <si>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</si>
  <si>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</si>
  <si>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</si>
  <si>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</si>
  <si>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</si>
  <si>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</si>
  <si>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</si>
  <si>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</si>
  <si>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</si>
  <si>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</si>
  <si>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</si>
  <si>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</si>
  <si>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</si>
  <si>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</si>
  <si>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</si>
  <si>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</si>
  <si>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</si>
  <si>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</si>
  <si>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</si>
  <si>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</si>
  <si>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</si>
  <si>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</si>
  <si>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</si>
  <si>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</si>
  <si>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</si>
  <si>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</si>
  <si>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</si>
  <si>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</si>
  <si>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</si>
  <si>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</si>
  <si>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</si>
  <si>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</si>
  <si>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</si>
  <si>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</si>
  <si>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</si>
  <si>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</si>
  <si>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</si>
  <si>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</si>
  <si>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</si>
  <si>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</si>
  <si>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</si>
  <si>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</si>
  <si>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</si>
  <si>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</si>
  <si>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</si>
  <si>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</si>
  <si>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</si>
  <si>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</si>
  <si>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</si>
  <si>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</si>
  <si>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</si>
  <si>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</si>
  <si>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</si>
  <si>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</si>
  <si>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</si>
  <si>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</si>
  <si>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</si>
  <si>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</si>
  <si>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</si>
  <si>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</si>
  <si>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</si>
  <si>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</si>
  <si>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</si>
  <si>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</si>
  <si>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</si>
  <si>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</si>
  <si>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</si>
  <si>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</si>
  <si>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</si>
  <si>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</si>
  <si>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</si>
  <si>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</si>
  <si>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</si>
  <si>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</si>
  <si>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</si>
  <si>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</si>
  <si>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</si>
  <si>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</si>
  <si>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</si>
  <si>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</si>
  <si>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</si>
  <si>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</si>
  <si>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</si>
  <si>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</si>
  <si>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</si>
  <si>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</si>
  <si>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</si>
  <si>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</si>
  <si>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</si>
  <si>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</si>
  <si>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</si>
  <si>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</si>
  <si>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</si>
  <si>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</si>
  <si>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</si>
  <si>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</si>
  <si>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</si>
  <si>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</si>
  <si>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</si>
  <si>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</si>
  <si>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</si>
  <si>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</si>
  <si>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</si>
  <si>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</si>
  <si>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</si>
  <si>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</si>
  <si>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</si>
  <si>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</si>
  <si>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</si>
  <si>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</si>
  <si>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</si>
  <si>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</si>
  <si>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</si>
  <si>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</si>
  <si>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</si>
  <si>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</si>
  <si>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</si>
  <si>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</si>
  <si>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</si>
  <si>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</si>
  <si>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</si>
  <si>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</si>
  <si>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</si>
  <si>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</si>
  <si>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</si>
  <si>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</si>
  <si>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</si>
  <si>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</si>
  <si>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</si>
  <si>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</si>
  <si>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</si>
  <si>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</si>
  <si>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</si>
  <si>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</si>
  <si>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</si>
  <si>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</si>
  <si>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</si>
  <si>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</si>
  <si>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</si>
  <si>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</si>
  <si>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</si>
  <si>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</si>
  <si>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</si>
  <si>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</si>
  <si>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</si>
  <si>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</si>
  <si>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</si>
  <si>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</si>
  <si>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</si>
  <si>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</si>
  <si>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</si>
  <si>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</si>
  <si>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</si>
  <si>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</si>
  <si>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</si>
  <si>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</si>
  <si>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</si>
  <si>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</si>
  <si>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</si>
  <si>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</si>
  <si>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</si>
  <si>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</si>
  <si>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</si>
  <si>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</si>
  <si>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</si>
  <si>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</si>
  <si>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</si>
  <si>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</si>
  <si>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</si>
  <si>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</si>
  <si>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</si>
  <si>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</si>
  <si>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</si>
  <si>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</si>
  <si>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</si>
  <si>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</si>
  <si>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</si>
  <si>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</si>
  <si>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</si>
  <si>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</si>
  <si>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</si>
  <si>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</si>
  <si>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</si>
  <si>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</si>
  <si>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</si>
  <si>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</si>
  <si>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</si>
  <si>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</si>
  <si>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</si>
  <si>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</si>
  <si>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</si>
  <si>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</si>
  <si>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</si>
  <si>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</si>
  <si>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</si>
  <si>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</si>
  <si>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</si>
  <si>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</si>
  <si>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</si>
  <si>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</si>
  <si>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</si>
  <si>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</si>
  <si>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</si>
  <si>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</si>
  <si>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</si>
  <si>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</si>
  <si>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</si>
  <si>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</si>
  <si>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</si>
  <si>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</si>
  <si>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</si>
  <si>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</si>
  <si>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</si>
  <si>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</si>
  <si>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</si>
  <si>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</si>
  <si>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</si>
  <si>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</si>
  <si>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</si>
  <si>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</si>
  <si>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</si>
  <si>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</si>
  <si>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</si>
  <si>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</si>
  <si>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</si>
  <si>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</si>
  <si>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</si>
  <si>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</si>
  <si>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</si>
  <si>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</si>
  <si>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</si>
  <si>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</si>
  <si>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</si>
  <si>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</si>
  <si>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</si>
  <si>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</si>
  <si>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</si>
  <si>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</si>
  <si>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</si>
  <si>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</si>
  <si>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</si>
  <si>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</si>
  <si>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</si>
  <si>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</si>
  <si>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</si>
  <si>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</si>
  <si>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</si>
  <si>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</si>
  <si>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</si>
  <si>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</si>
  <si>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</si>
  <si>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</si>
  <si>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</si>
  <si>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</si>
  <si>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</si>
  <si>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</si>
  <si>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</si>
  <si>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</si>
  <si>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</si>
  <si>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</si>
  <si>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</si>
  <si>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</si>
  <si>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</si>
  <si>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</si>
  <si>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</si>
  <si>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</si>
  <si>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</si>
  <si>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</si>
  <si>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</si>
  <si>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</si>
  <si>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</si>
  <si>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</si>
  <si>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</si>
  <si>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</si>
  <si>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</si>
  <si>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</si>
  <si>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</si>
  <si>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</si>
  <si>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</si>
  <si>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</si>
  <si>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</si>
  <si>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</si>
  <si>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</si>
  <si>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</si>
  <si>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</si>
  <si>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</si>
  <si>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</si>
  <si>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</si>
  <si>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</si>
  <si>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</si>
  <si>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</si>
  <si>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</si>
  <si>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</si>
  <si>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</si>
  <si>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</si>
  <si>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</si>
  <si>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</si>
  <si>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</si>
  <si>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</si>
  <si>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</si>
  <si>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</si>
  <si>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</si>
  <si>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</si>
  <si>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</si>
  <si>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</si>
  <si>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</si>
  <si>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</si>
  <si>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</si>
  <si>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</si>
  <si>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</si>
  <si>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</si>
  <si>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</si>
  <si>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</si>
  <si>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</si>
  <si>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</si>
  <si>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</si>
  <si>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</si>
  <si>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</si>
  <si>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</si>
  <si>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</si>
  <si>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</si>
  <si>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</si>
  <si>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</si>
  <si>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</si>
  <si>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</si>
  <si>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</si>
  <si>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</si>
  <si>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</si>
  <si>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</si>
  <si>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</si>
  <si>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</si>
  <si>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</si>
  <si>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</si>
  <si>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</si>
  <si>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</si>
  <si>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</si>
  <si>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</si>
  <si>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</si>
  <si>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</si>
  <si>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</si>
  <si>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</si>
  <si>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</si>
  <si>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</si>
  <si>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</si>
  <si>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</si>
  <si>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</si>
  <si>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</si>
  <si>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</si>
  <si>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</si>
  <si>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</si>
  <si>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</si>
  <si>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</si>
  <si>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</si>
  <si>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</si>
  <si>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</si>
  <si>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</si>
  <si>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</si>
  <si>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</si>
  <si>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</si>
  <si>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</si>
  <si>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</si>
  <si>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</si>
  <si>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</si>
  <si>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</si>
  <si>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</si>
  <si>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</si>
  <si>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</si>
  <si>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</si>
  <si>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</si>
  <si>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</si>
  <si>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</si>
  <si>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</si>
  <si>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</si>
  <si>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</si>
  <si>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</si>
  <si>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</si>
  <si>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</si>
  <si>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</si>
  <si>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</si>
  <si>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</si>
  <si>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</si>
  <si>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</si>
  <si>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</si>
  <si>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</si>
  <si>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</si>
  <si>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</si>
  <si>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</si>
  <si>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</si>
  <si>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</si>
  <si>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</si>
  <si>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</si>
  <si>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</si>
  <si>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</si>
  <si>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</si>
  <si>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</si>
  <si>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</si>
  <si>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</si>
  <si>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</si>
  <si>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</si>
  <si>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</si>
  <si>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</si>
  <si>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</si>
  <si>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</si>
  <si>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</si>
  <si>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</si>
  <si>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</si>
  <si>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</si>
  <si>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</si>
  <si>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</si>
  <si>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</si>
  <si>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</si>
  <si>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</si>
  <si>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</si>
  <si>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</si>
  <si>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</si>
  <si>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</si>
  <si>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</si>
  <si>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</si>
  <si>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</si>
  <si>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</si>
  <si>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</si>
  <si>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</si>
  <si>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</si>
  <si>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</si>
  <si>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</si>
  <si>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</si>
  <si>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</si>
  <si>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</si>
  <si>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</si>
  <si>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</si>
  <si>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</si>
  <si>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</si>
  <si>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</si>
  <si>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</si>
  <si>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</si>
  <si>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</si>
  <si>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</si>
  <si>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</si>
  <si>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</si>
  <si>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</si>
  <si>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</si>
  <si>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</si>
  <si>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</si>
  <si>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</si>
  <si>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</si>
  <si>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</si>
  <si>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</si>
  <si>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</si>
  <si>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</si>
  <si>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</si>
  <si>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</si>
  <si>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</si>
  <si>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</si>
  <si>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</si>
  <si>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</si>
  <si>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</si>
  <si>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</si>
  <si>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</si>
  <si>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</si>
  <si>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</si>
  <si>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</si>
  <si>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</si>
  <si>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</si>
  <si>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</si>
  <si>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</si>
  <si>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</si>
  <si>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</si>
  <si>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</si>
  <si>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</si>
  <si>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</si>
  <si>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</si>
  <si>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</si>
  <si>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</si>
  <si>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</si>
  <si>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</si>
  <si>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</si>
  <si>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</si>
  <si>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</si>
  <si>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</si>
  <si>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</si>
  <si>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</si>
  <si>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</si>
  <si>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</si>
  <si>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</si>
  <si>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</si>
  <si>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</si>
  <si>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</si>
  <si>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</si>
  <si>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</si>
  <si>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</si>
  <si>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</si>
  <si>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</si>
  <si>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</si>
  <si>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</si>
  <si>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</si>
  <si>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</si>
  <si>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</si>
  <si>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</si>
  <si>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</si>
  <si>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</si>
  <si>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</si>
  <si>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</si>
  <si>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</si>
  <si>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</si>
  <si>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</si>
  <si>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</si>
  <si>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</si>
  <si>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</si>
  <si>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</si>
  <si>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</si>
  <si>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</si>
  <si>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</si>
  <si>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</si>
  <si>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</si>
  <si>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</si>
  <si>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</si>
  <si>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</si>
  <si>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</si>
  <si>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</si>
  <si>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</si>
  <si>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</si>
  <si>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</si>
  <si>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</si>
  <si>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</si>
  <si>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</si>
  <si>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</si>
  <si>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</si>
  <si>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</si>
  <si>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</si>
  <si>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</si>
  <si>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</si>
  <si>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</si>
  <si>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</si>
  <si>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</si>
  <si>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</si>
  <si>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</si>
  <si>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</si>
  <si>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</si>
  <si>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</si>
  <si>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</si>
  <si>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</si>
  <si>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</si>
  <si>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</si>
  <si>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</si>
  <si>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</si>
  <si>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</si>
  <si>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</si>
  <si>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</si>
  <si>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</si>
  <si>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</si>
  <si>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</si>
  <si>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</si>
  <si>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</si>
  <si>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</si>
  <si>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</si>
  <si>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</si>
  <si>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</si>
  <si>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</si>
  <si>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</si>
  <si>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</si>
  <si>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</si>
  <si>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</si>
  <si>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</si>
  <si>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</si>
  <si>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</si>
  <si>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</si>
  <si>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</si>
  <si>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</si>
  <si>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</si>
  <si>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</si>
  <si>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</si>
  <si>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</si>
  <si>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</si>
  <si>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</si>
  <si>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</si>
  <si>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</si>
  <si>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</si>
  <si>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</si>
  <si>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</si>
  <si>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</si>
  <si>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</si>
  <si>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</si>
  <si>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</si>
  <si>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</si>
  <si>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</si>
  <si>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</si>
  <si>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</si>
  <si>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</si>
  <si>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</si>
  <si>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</si>
  <si>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</si>
  <si>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</si>
  <si>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</si>
  <si>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</si>
  <si>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</si>
  <si>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</si>
  <si>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</si>
  <si>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</si>
  <si>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</si>
  <si>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</si>
  <si>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</si>
  <si>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</si>
  <si>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</si>
  <si>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</si>
  <si>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</si>
  <si>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</si>
  <si>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</si>
  <si>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</si>
  <si>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</si>
  <si>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</si>
  <si>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</si>
  <si>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</si>
  <si>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</si>
  <si>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</si>
  <si>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</si>
  <si>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</si>
  <si>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</si>
  <si>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</si>
  <si>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</si>
  <si>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</si>
  <si>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</si>
  <si>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</si>
  <si>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</si>
  <si>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</si>
  <si>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</si>
  <si>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</si>
  <si>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</si>
  <si>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</si>
  <si>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</si>
  <si>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</si>
  <si>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</si>
  <si>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</si>
  <si>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</si>
  <si>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</si>
  <si>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</si>
  <si>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</si>
  <si>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</si>
  <si>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</si>
  <si>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</si>
  <si>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</si>
  <si>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</si>
  <si>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</si>
  <si>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</si>
  <si>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</si>
  <si>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</si>
  <si>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</si>
  <si>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</si>
  <si>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</si>
  <si>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</si>
  <si>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</si>
  <si>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</si>
  <si>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</si>
  <si>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</si>
  <si>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</si>
  <si>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</si>
  <si>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</si>
  <si>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</si>
  <si>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</si>
  <si>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</si>
  <si>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</si>
  <si>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</si>
  <si>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</si>
  <si>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</si>
  <si>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</si>
  <si>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</si>
  <si>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</si>
  <si>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</si>
  <si>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</si>
  <si>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</si>
  <si>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</si>
  <si>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</si>
  <si>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</si>
  <si>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</si>
  <si>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</si>
  <si>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</si>
  <si>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</si>
  <si>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</si>
  <si>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</si>
  <si>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</si>
  <si>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</si>
  <si>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</si>
  <si>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</si>
  <si>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</si>
  <si>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</si>
  <si>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</si>
  <si>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</si>
  <si>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</si>
  <si>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</si>
  <si>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</si>
  <si>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</si>
  <si>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</si>
  <si>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</si>
  <si>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</si>
  <si>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</si>
  <si>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</si>
  <si>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</si>
  <si>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</si>
  <si>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</si>
  <si>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</si>
  <si>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</si>
  <si>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</si>
  <si>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</si>
  <si>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</si>
  <si>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</si>
  <si>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</si>
  <si>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</si>
  <si>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</si>
  <si>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</si>
  <si>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</si>
  <si>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</si>
  <si>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</si>
  <si>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</si>
  <si>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</si>
  <si>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</si>
  <si>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</si>
  <si>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</si>
  <si>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</si>
  <si>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</si>
  <si>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</si>
  <si>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</si>
  <si>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</si>
  <si>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</si>
  <si>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</si>
  <si>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</si>
  <si>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</si>
  <si>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</si>
  <si>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</si>
  <si>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</si>
  <si>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</si>
  <si>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</si>
  <si>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</si>
  <si>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</si>
  <si>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</si>
  <si>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</si>
  <si>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</si>
  <si>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</si>
  <si>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</si>
  <si>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</si>
  <si>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</si>
  <si>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</si>
  <si>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</si>
  <si>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</si>
  <si>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</si>
  <si>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</si>
  <si>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</si>
  <si>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</si>
  <si>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</si>
  <si>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</si>
  <si>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</si>
  <si>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</si>
  <si>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</si>
  <si>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</si>
  <si>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</si>
  <si>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</si>
  <si>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</si>
  <si>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</si>
  <si>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</si>
  <si>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</si>
  <si>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</si>
  <si>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</si>
  <si>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</si>
  <si>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</si>
  <si>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</si>
  <si>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</si>
  <si>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</si>
  <si>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</si>
  <si>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</si>
  <si>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</si>
  <si>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</si>
  <si>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</si>
  <si>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</si>
  <si>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</si>
  <si>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</si>
  <si>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</si>
  <si>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</si>
  <si>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</si>
  <si>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</si>
  <si>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</si>
  <si>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</si>
  <si>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</si>
  <si>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</si>
  <si>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</si>
  <si>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</si>
  <si>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</si>
  <si>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</si>
  <si>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</si>
  <si>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</si>
  <si>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</si>
  <si>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</si>
  <si>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</si>
  <si>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</si>
  <si>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</si>
  <si>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</si>
  <si>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</si>
  <si>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</si>
  <si>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</si>
  <si>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</si>
  <si>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</si>
  <si>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</si>
  <si>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</si>
  <si>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</si>
  <si>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</si>
  <si>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</si>
  <si>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</si>
  <si>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</si>
  <si>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</si>
  <si>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</si>
  <si>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</si>
  <si>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</si>
  <si>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</si>
  <si>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</si>
  <si>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</si>
  <si>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</si>
  <si>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</si>
  <si>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</si>
  <si>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</si>
  <si>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</si>
  <si>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</si>
  <si>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</si>
  <si>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</si>
  <si>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</si>
  <si>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</si>
  <si>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</si>
  <si>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</si>
  <si>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</si>
  <si>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</si>
  <si>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</si>
  <si>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</si>
  <si>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</si>
  <si>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</si>
  <si>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</si>
  <si>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</si>
  <si>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</si>
  <si>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</si>
  <si>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</si>
  <si>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</si>
  <si>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</si>
  <si>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</si>
  <si>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</si>
  <si>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</si>
  <si>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</si>
  <si>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</si>
  <si>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</si>
  <si>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</si>
  <si>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</si>
  <si>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</si>
  <si>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</si>
  <si>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</si>
  <si>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</si>
  <si>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</si>
  <si>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</si>
  <si>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</si>
  <si>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</si>
  <si>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</si>
  <si>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</si>
  <si>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</si>
  <si>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</si>
  <si>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</si>
  <si>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</si>
  <si>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</si>
  <si>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</si>
  <si>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</si>
  <si>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</si>
  <si>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</si>
  <si>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</si>
  <si>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</si>
  <si>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</si>
  <si>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</si>
  <si>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</si>
  <si>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</si>
  <si>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</si>
  <si>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</si>
  <si>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</si>
  <si>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</si>
  <si>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</si>
  <si>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</si>
  <si>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</si>
  <si>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</si>
  <si>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</si>
  <si>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</si>
  <si>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</si>
  <si>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</si>
  <si>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</si>
  <si>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</si>
  <si>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</si>
  <si>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</si>
  <si>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</si>
  <si>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</si>
  <si>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</si>
  <si>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</si>
  <si>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</si>
  <si>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</si>
  <si>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</si>
  <si>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</si>
  <si>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</si>
  <si>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</si>
  <si>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</si>
  <si>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</si>
  <si>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</si>
  <si>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</si>
  <si>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</si>
  <si>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</si>
  <si>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</si>
  <si>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</si>
  <si>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</si>
  <si>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</si>
  <si>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</si>
  <si>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</si>
  <si>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</si>
  <si>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</si>
  <si>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</si>
  <si>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</si>
  <si>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</si>
  <si>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</si>
  <si>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</si>
  <si>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</si>
  <si>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</si>
  <si>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</si>
  <si>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</si>
  <si>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</si>
  <si>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</si>
  <si>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</si>
  <si>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</si>
  <si>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</si>
  <si>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</si>
  <si>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</si>
  <si>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</si>
  <si>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</si>
  <si>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</si>
  <si>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</si>
  <si>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</si>
  <si>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</si>
  <si>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</si>
  <si>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</si>
  <si>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</si>
  <si>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</si>
  <si>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</si>
  <si>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</si>
  <si>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</si>
  <si>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</si>
  <si>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</si>
  <si>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</si>
  <si>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</si>
  <si>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</si>
  <si>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</si>
  <si>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</si>
  <si>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</si>
  <si>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</si>
  <si>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</si>
  <si>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</si>
  <si>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</si>
  <si>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</si>
  <si>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</si>
  <si>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</si>
  <si>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</si>
  <si>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</si>
  <si>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</si>
  <si>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</si>
  <si>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</si>
  <si>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</si>
  <si>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</si>
  <si>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</si>
  <si>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</si>
  <si>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</si>
  <si>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</si>
  <si>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</si>
  <si>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</si>
  <si>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</si>
  <si>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</si>
  <si>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</si>
  <si>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</si>
  <si>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</si>
  <si>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</si>
  <si>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</si>
  <si>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</si>
  <si>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</si>
  <si>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</si>
  <si>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</si>
  <si>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</si>
  <si>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</si>
  <si>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</si>
  <si>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</si>
  <si>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</si>
  <si>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</si>
  <si>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</si>
  <si>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</si>
  <si>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</si>
  <si>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</si>
  <si>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</si>
  <si>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</si>
  <si>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</si>
  <si>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</si>
  <si>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</si>
  <si>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</si>
  <si>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</si>
  <si>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</si>
  <si>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</si>
  <si>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</si>
  <si>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</si>
  <si>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</si>
  <si>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</si>
  <si>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</si>
  <si>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</si>
  <si>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</si>
  <si>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</si>
  <si>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</si>
  <si>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</si>
  <si>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</si>
  <si>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</si>
  <si>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</si>
  <si>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</si>
  <si>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</si>
  <si>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</si>
  <si>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</si>
  <si>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</si>
  <si>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</si>
  <si>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</si>
  <si>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</si>
  <si>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</si>
  <si>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</si>
  <si>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</si>
  <si>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</si>
  <si>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</si>
  <si>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</si>
  <si>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</si>
  <si>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</si>
  <si>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</si>
  <si>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</si>
  <si>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</si>
  <si>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</si>
  <si>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</si>
  <si>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</si>
  <si>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</si>
  <si>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</si>
  <si>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</si>
  <si>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</si>
  <si>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</si>
  <si>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</si>
  <si>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</si>
  <si>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</si>
  <si>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</si>
  <si>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</si>
  <si>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</si>
  <si>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</si>
  <si>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</si>
  <si>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</si>
  <si>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</si>
  <si>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</si>
  <si>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</si>
  <si>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</si>
  <si>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</si>
  <si>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</si>
  <si>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</si>
  <si>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</si>
  <si>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</si>
  <si>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</si>
  <si>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</si>
  <si>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</si>
  <si>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</si>
  <si>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</si>
  <si>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</si>
  <si>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</si>
  <si>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</si>
  <si>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</si>
  <si>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</si>
  <si>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</si>
  <si>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</si>
  <si>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</si>
  <si>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</si>
  <si>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</si>
  <si>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</si>
  <si>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</si>
  <si>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</si>
  <si>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</si>
  <si>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</si>
  <si>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</si>
  <si>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</si>
  <si>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</si>
  <si>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</si>
  <si>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</si>
  <si>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</si>
  <si>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</si>
  <si>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</si>
  <si>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</si>
  <si>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</si>
  <si>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</si>
  <si>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</si>
  <si>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</si>
  <si>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</si>
  <si>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</si>
  <si>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</si>
  <si>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</si>
  <si>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</si>
  <si>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</si>
  <si>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</si>
  <si>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</si>
  <si>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</si>
  <si>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</si>
  <si>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</si>
  <si>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</si>
  <si>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</si>
  <si>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</si>
  <si>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</si>
  <si>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</si>
  <si>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</si>
  <si>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</si>
  <si>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</si>
  <si>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</si>
  <si>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</si>
  <si>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</si>
  <si>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</si>
  <si>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</si>
  <si>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</si>
  <si>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</si>
  <si>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</si>
  <si>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</si>
  <si>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</si>
  <si>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</si>
  <si>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</si>
  <si>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</si>
  <si>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</si>
  <si>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</si>
  <si>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</si>
  <si>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</si>
  <si>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</si>
  <si>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</si>
  <si>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</si>
  <si>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</si>
  <si>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</si>
  <si>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</si>
  <si>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</si>
  <si>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</si>
  <si>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</si>
  <si>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</si>
  <si>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</si>
  <si>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</si>
  <si>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</si>
  <si>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</si>
  <si>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</si>
  <si>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</si>
  <si>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</si>
  <si>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</si>
  <si>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</si>
  <si>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</si>
  <si>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</si>
  <si>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</si>
  <si>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</si>
  <si>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</si>
  <si>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</si>
  <si>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</si>
  <si>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</si>
  <si>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</si>
  <si>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</si>
  <si>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</si>
  <si>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</si>
  <si>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</si>
  <si>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</si>
  <si>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</si>
  <si>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</si>
  <si>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</si>
  <si>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Driver Selected Wrong Track</t>
  </si>
  <si>
    <t>Cutout For Location Lost AT DIA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</si>
  <si>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</si>
  <si>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</si>
  <si>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</si>
  <si>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</si>
  <si>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</si>
  <si>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</si>
  <si>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</si>
  <si>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</si>
  <si>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</si>
  <si>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</si>
  <si>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</si>
  <si>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</si>
  <si>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</si>
  <si>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</si>
  <si>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</si>
  <si>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</si>
  <si>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</si>
  <si>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</si>
  <si>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</si>
  <si>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</si>
  <si>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</si>
  <si>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</si>
  <si>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</si>
  <si>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</si>
  <si>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</si>
  <si>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</si>
  <si>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</si>
  <si>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</si>
  <si>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</si>
  <si>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</si>
  <si>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</si>
  <si>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</si>
  <si>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</si>
  <si>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</si>
  <si>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</si>
  <si>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</si>
  <si>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</si>
  <si>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</si>
  <si>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</si>
  <si>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</si>
  <si>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</si>
  <si>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</si>
  <si>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</si>
  <si>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</si>
  <si>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</si>
  <si>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</si>
  <si>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</si>
  <si>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</si>
  <si>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</si>
  <si>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</si>
  <si>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</si>
  <si>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</si>
  <si>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</si>
  <si>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</si>
  <si>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</si>
  <si>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</si>
  <si>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</si>
  <si>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</si>
  <si>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</si>
  <si>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</si>
  <si>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</si>
  <si>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</si>
  <si>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</si>
  <si>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</si>
  <si>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</si>
  <si>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</si>
  <si>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</si>
  <si>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</si>
  <si>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</si>
  <si>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</si>
  <si>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</si>
  <si>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</si>
  <si>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</si>
  <si>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</si>
  <si>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</si>
  <si>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</si>
  <si>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</si>
  <si>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</si>
  <si>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</si>
  <si>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</si>
  <si>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</si>
  <si>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</si>
  <si>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</si>
  <si>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</si>
  <si>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</si>
  <si>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</si>
  <si>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</si>
  <si>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</si>
  <si>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</si>
  <si>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</si>
  <si>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</si>
  <si>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</si>
  <si>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</si>
  <si>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</si>
  <si>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</si>
  <si>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</si>
  <si>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</si>
  <si>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</si>
  <si>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</si>
  <si>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</si>
  <si>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</si>
  <si>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</si>
  <si>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</si>
  <si>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</si>
  <si>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</si>
  <si>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</si>
  <si>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</si>
  <si>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</si>
  <si>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</si>
  <si>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</si>
  <si>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</si>
  <si>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</si>
  <si>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</si>
  <si>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</si>
  <si>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</si>
  <si>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</si>
  <si>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</si>
  <si>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</si>
  <si>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</si>
  <si>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</si>
  <si>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</si>
  <si>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</si>
  <si>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</si>
  <si>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</si>
  <si>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</si>
  <si>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</si>
  <si>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</si>
  <si>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</si>
  <si>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</si>
  <si>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</si>
  <si>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</si>
  <si>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</si>
  <si>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</si>
  <si>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</si>
  <si>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</si>
  <si>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</si>
  <si>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</si>
  <si>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</si>
  <si>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</si>
  <si>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</si>
  <si>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</si>
  <si>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</si>
  <si>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</si>
  <si>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</si>
  <si>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</si>
  <si>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</si>
  <si>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at 8.6 Unclear Why From System Logs.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</si>
  <si>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</si>
  <si>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</si>
  <si>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</si>
  <si>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</si>
  <si>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</si>
  <si>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</si>
  <si>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</si>
  <si>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</si>
  <si>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</si>
  <si>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</si>
  <si>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</si>
  <si>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</si>
  <si>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</si>
  <si>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</si>
  <si>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</si>
  <si>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</si>
  <si>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</si>
  <si>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</si>
  <si>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</si>
  <si>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</si>
  <si>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</si>
  <si>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</si>
  <si>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</si>
  <si>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</si>
  <si>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</si>
  <si>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</si>
  <si>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</si>
  <si>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</si>
  <si>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</si>
  <si>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</si>
  <si>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</si>
  <si>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</si>
  <si>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</si>
  <si>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</si>
  <si>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</si>
  <si>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</si>
  <si>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</si>
  <si>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</si>
  <si>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</si>
  <si>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</si>
  <si>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</si>
  <si>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</si>
  <si>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</si>
  <si>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</si>
  <si>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</si>
  <si>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</si>
  <si>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</si>
  <si>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</si>
  <si>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</si>
  <si>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</si>
  <si>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</si>
  <si>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</si>
  <si>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</si>
  <si>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</si>
  <si>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</si>
  <si>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</si>
  <si>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</si>
  <si>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</si>
  <si>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</si>
  <si>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</si>
  <si>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</si>
  <si>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</si>
  <si>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</si>
  <si>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</si>
  <si>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</si>
  <si>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</si>
  <si>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</si>
  <si>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</si>
  <si>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</si>
  <si>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</si>
  <si>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</si>
  <si>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</si>
  <si>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</si>
  <si>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</si>
  <si>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</si>
  <si>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</si>
  <si>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</si>
  <si>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</si>
  <si>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</si>
  <si>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</si>
  <si>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</si>
  <si>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</si>
  <si>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</si>
  <si>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</si>
  <si>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</si>
  <si>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</si>
  <si>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</si>
  <si>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</si>
  <si>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</si>
  <si>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</si>
  <si>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</si>
  <si>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</si>
  <si>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</si>
  <si>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</si>
  <si>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</si>
  <si>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</si>
  <si>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</si>
  <si>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</si>
  <si>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</si>
  <si>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</si>
  <si>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</si>
  <si>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</si>
  <si>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</si>
  <si>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</si>
  <si>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</si>
  <si>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</si>
  <si>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</si>
  <si>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</si>
  <si>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</si>
  <si>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</si>
  <si>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</si>
  <si>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</si>
  <si>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</si>
  <si>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</si>
  <si>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</si>
  <si>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</si>
  <si>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</si>
  <si>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</si>
  <si>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</si>
  <si>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</si>
  <si>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</si>
  <si>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</si>
  <si>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</si>
  <si>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</si>
  <si>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</si>
  <si>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</si>
  <si>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</si>
  <si>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</si>
  <si>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</si>
  <si>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</si>
  <si>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</si>
  <si>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</si>
  <si>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</si>
  <si>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</si>
  <si>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</si>
  <si>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</si>
  <si>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</si>
  <si>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</si>
  <si>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</si>
  <si>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</si>
  <si>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</si>
  <si>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</si>
  <si>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</si>
  <si>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</si>
  <si>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</si>
  <si>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</si>
  <si>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</si>
  <si>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</si>
  <si>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</si>
  <si>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</si>
  <si>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</si>
  <si>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</si>
  <si>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</si>
  <si>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</si>
  <si>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</si>
  <si>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</si>
  <si>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</si>
  <si>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</si>
  <si>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</si>
  <si>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</si>
  <si>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</si>
  <si>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</si>
  <si>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</si>
  <si>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</si>
  <si>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</si>
  <si>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</si>
  <si>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</si>
  <si>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</si>
  <si>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</si>
  <si>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</si>
  <si>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</si>
  <si>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</si>
  <si>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</si>
  <si>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</si>
  <si>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</si>
  <si>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</si>
  <si>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</si>
  <si>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</si>
  <si>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</si>
  <si>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</si>
  <si>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</si>
  <si>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</si>
  <si>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</si>
  <si>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</si>
  <si>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</si>
  <si>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</si>
  <si>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</si>
  <si>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</si>
  <si>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</si>
  <si>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</si>
  <si>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</si>
  <si>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</si>
  <si>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</si>
  <si>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</si>
  <si>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</si>
  <si>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</si>
  <si>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</si>
  <si>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</si>
  <si>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</si>
  <si>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</si>
  <si>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</si>
  <si>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</si>
  <si>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</si>
  <si>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</si>
  <si>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</si>
  <si>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</si>
  <si>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</si>
  <si>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</si>
  <si>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</si>
  <si>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</si>
  <si>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</si>
  <si>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</si>
  <si>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</si>
  <si>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</si>
  <si>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</si>
  <si>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</si>
  <si>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</si>
  <si>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</si>
  <si>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</si>
  <si>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</si>
  <si>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</si>
  <si>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</si>
  <si>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</si>
  <si>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</si>
  <si>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</si>
  <si>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</si>
  <si>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</si>
  <si>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</si>
  <si>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</si>
  <si>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</si>
  <si>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</si>
  <si>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</si>
  <si>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</si>
  <si>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</si>
  <si>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</si>
  <si>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</si>
  <si>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</si>
  <si>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</si>
  <si>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</si>
  <si>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</si>
  <si>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</si>
  <si>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</si>
  <si>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</si>
  <si>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</si>
  <si>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</si>
  <si>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</si>
  <si>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</si>
  <si>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</si>
  <si>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</si>
  <si>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</si>
  <si>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</si>
  <si>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</si>
  <si>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</si>
  <si>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</si>
  <si>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</si>
  <si>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</si>
  <si>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</si>
  <si>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</si>
  <si>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</si>
  <si>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</si>
  <si>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</si>
  <si>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</si>
  <si>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</si>
  <si>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</si>
  <si>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</si>
  <si>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</si>
  <si>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</si>
  <si>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</si>
  <si>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</si>
  <si>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</si>
  <si>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</si>
  <si>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</si>
  <si>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</si>
  <si>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</si>
  <si>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</si>
  <si>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</si>
  <si>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</si>
  <si>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</si>
  <si>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</si>
  <si>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</si>
  <si>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</si>
  <si>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</si>
  <si>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</si>
  <si>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</si>
  <si>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Trip began at 1.9</t>
  </si>
  <si>
    <t>Trip Began at 1.9</t>
  </si>
  <si>
    <t>Trip Restarted at 1.9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</si>
  <si>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</si>
  <si>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</si>
  <si>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</si>
  <si>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</si>
  <si>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</si>
  <si>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</si>
  <si>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</si>
  <si>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</si>
  <si>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</si>
  <si>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</si>
  <si>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</si>
  <si>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</si>
  <si>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</si>
  <si>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</si>
  <si>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</si>
  <si>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</si>
  <si>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</si>
  <si>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</si>
  <si>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</si>
  <si>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</si>
  <si>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</si>
  <si>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</si>
  <si>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</si>
  <si>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</si>
  <si>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</si>
  <si>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</si>
  <si>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</si>
  <si>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</si>
  <si>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</si>
  <si>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</si>
  <si>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</si>
  <si>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</si>
  <si>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</si>
  <si>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</si>
  <si>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</si>
  <si>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</si>
  <si>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</si>
  <si>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</si>
  <si>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</si>
  <si>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</si>
  <si>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</si>
  <si>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</si>
  <si>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</si>
  <si>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</si>
  <si>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</si>
  <si>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</si>
  <si>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</si>
  <si>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</si>
  <si>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</si>
  <si>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</si>
  <si>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</si>
  <si>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</si>
  <si>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</si>
  <si>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</si>
  <si>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</si>
  <si>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</si>
  <si>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</si>
  <si>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</si>
  <si>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</si>
  <si>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</si>
  <si>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</si>
  <si>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</si>
  <si>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</si>
  <si>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</si>
  <si>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</si>
  <si>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</si>
  <si>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</si>
  <si>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</si>
  <si>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</si>
  <si>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</si>
  <si>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</si>
  <si>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</si>
  <si>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</si>
  <si>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</si>
  <si>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</si>
  <si>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</si>
  <si>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</si>
  <si>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</si>
  <si>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</si>
  <si>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</si>
  <si>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</si>
  <si>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</si>
  <si>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</si>
  <si>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</si>
  <si>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</si>
  <si>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</si>
  <si>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</si>
  <si>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</si>
  <si>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</si>
  <si>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</si>
  <si>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</si>
  <si>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</si>
  <si>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</si>
  <si>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</si>
  <si>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</si>
  <si>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</si>
  <si>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</si>
  <si>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</si>
  <si>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</si>
  <si>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</si>
  <si>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</si>
  <si>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</si>
  <si>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</si>
  <si>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</si>
  <si>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</si>
  <si>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</si>
  <si>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</si>
  <si>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</si>
  <si>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</si>
  <si>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</si>
  <si>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</si>
  <si>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</si>
  <si>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</si>
  <si>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</si>
  <si>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</si>
  <si>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</si>
  <si>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</si>
  <si>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</si>
  <si>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</si>
  <si>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</si>
  <si>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</si>
  <si>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</si>
  <si>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</si>
  <si>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</si>
  <si>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</si>
  <si>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</si>
  <si>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</si>
  <si>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</si>
  <si>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</si>
  <si>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</si>
  <si>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</si>
  <si>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</si>
  <si>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</si>
  <si>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</si>
  <si>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</si>
  <si>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</si>
  <si>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</si>
  <si>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</si>
  <si>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</si>
  <si>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</si>
  <si>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</si>
  <si>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</si>
  <si>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</si>
  <si>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Trip Started at 1.9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</si>
  <si>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</si>
  <si>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</si>
  <si>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</si>
  <si>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</si>
  <si>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</si>
  <si>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</si>
  <si>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</si>
  <si>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</si>
  <si>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</si>
  <si>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</si>
  <si>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</si>
  <si>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</si>
  <si>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</si>
  <si>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</si>
  <si>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</si>
  <si>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</si>
  <si>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</si>
  <si>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</si>
  <si>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</si>
  <si>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</si>
  <si>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</si>
  <si>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</si>
  <si>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</si>
  <si>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</si>
  <si>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</si>
  <si>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</si>
  <si>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</si>
  <si>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</si>
  <si>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</si>
  <si>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</si>
  <si>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</si>
  <si>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</si>
  <si>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</si>
  <si>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</si>
  <si>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</si>
  <si>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</si>
  <si>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</si>
  <si>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</si>
  <si>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</si>
  <si>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</si>
  <si>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</si>
  <si>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</si>
  <si>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</si>
  <si>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</si>
  <si>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</si>
  <si>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</si>
  <si>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</si>
  <si>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</si>
  <si>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</si>
  <si>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</si>
  <si>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</si>
  <si>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</si>
  <si>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</si>
  <si>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</si>
  <si>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</si>
  <si>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</si>
  <si>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</si>
  <si>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</si>
  <si>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</si>
  <si>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</si>
  <si>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</si>
  <si>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</si>
  <si>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</si>
  <si>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</si>
  <si>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</si>
  <si>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</si>
  <si>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</si>
  <si>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</si>
  <si>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</si>
  <si>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</si>
  <si>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</si>
  <si>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</si>
  <si>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</si>
  <si>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</si>
  <si>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</si>
  <si>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</si>
  <si>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</si>
  <si>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</si>
  <si>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</si>
  <si>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</si>
  <si>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</si>
  <si>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</si>
  <si>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</si>
  <si>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</si>
  <si>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</si>
  <si>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</si>
  <si>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</si>
  <si>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</si>
  <si>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</si>
  <si>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</si>
  <si>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</si>
  <si>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</si>
  <si>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</si>
  <si>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</si>
  <si>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</si>
  <si>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</si>
  <si>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</si>
  <si>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</si>
  <si>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</si>
  <si>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</si>
  <si>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</si>
  <si>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</si>
  <si>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</si>
  <si>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</si>
  <si>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</si>
  <si>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</si>
  <si>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</si>
  <si>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</si>
  <si>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</si>
  <si>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</si>
  <si>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</si>
  <si>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</si>
  <si>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</si>
  <si>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</si>
  <si>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</si>
  <si>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</si>
  <si>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</si>
  <si>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</si>
  <si>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</si>
  <si>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</si>
  <si>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</si>
  <si>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</si>
  <si>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</si>
  <si>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</si>
  <si>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</si>
  <si>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</si>
  <si>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</si>
  <si>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</si>
  <si>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</si>
  <si>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</si>
  <si>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</si>
  <si>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</si>
  <si>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</si>
  <si>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</si>
  <si>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</si>
  <si>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</si>
  <si>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</si>
  <si>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</si>
  <si>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</si>
  <si>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</si>
  <si>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</si>
  <si>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</si>
  <si>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</si>
  <si>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</si>
  <si>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</si>
  <si>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</si>
  <si>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</si>
  <si>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</si>
  <si>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</si>
  <si>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</si>
  <si>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</si>
  <si>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</si>
  <si>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</si>
  <si>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</si>
  <si>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</si>
  <si>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</si>
  <si>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</si>
  <si>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</si>
  <si>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</si>
  <si>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</si>
  <si>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</si>
  <si>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</si>
  <si>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</si>
  <si>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</si>
  <si>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</si>
  <si>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</si>
  <si>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</si>
  <si>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</si>
  <si>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</si>
  <si>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</si>
  <si>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</si>
  <si>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</si>
  <si>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</si>
  <si>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</si>
  <si>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</si>
  <si>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</si>
  <si>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</si>
  <si>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</si>
  <si>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</si>
  <si>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</si>
  <si>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</si>
  <si>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</si>
  <si>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</si>
  <si>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</si>
  <si>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</si>
  <si>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</si>
  <si>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</si>
  <si>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</si>
  <si>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</si>
  <si>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</si>
  <si>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</si>
  <si>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</si>
  <si>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</si>
  <si>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</si>
  <si>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</si>
  <si>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</si>
  <si>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</si>
  <si>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</si>
  <si>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</si>
  <si>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</si>
  <si>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</si>
  <si>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</si>
  <si>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</si>
  <si>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</si>
  <si>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</si>
  <si>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</si>
  <si>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</si>
  <si>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</si>
  <si>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</si>
  <si>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</si>
  <si>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</si>
  <si>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</si>
  <si>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</si>
  <si>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</si>
  <si>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</si>
  <si>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</si>
  <si>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</si>
  <si>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</si>
  <si>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</si>
  <si>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</si>
  <si>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</si>
  <si>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</si>
  <si>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</si>
  <si>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</si>
  <si>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</si>
  <si>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</si>
  <si>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</si>
  <si>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</si>
  <si>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</si>
  <si>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</si>
  <si>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</si>
  <si>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</si>
  <si>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</si>
  <si>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</si>
  <si>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</si>
  <si>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</si>
  <si>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</si>
  <si>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</si>
  <si>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</si>
  <si>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</si>
  <si>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</si>
  <si>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</si>
  <si>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</si>
  <si>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</si>
  <si>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</si>
  <si>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</si>
  <si>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</si>
  <si>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</si>
  <si>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</si>
  <si>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</si>
  <si>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</si>
  <si>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</si>
  <si>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</si>
  <si>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</si>
  <si>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</si>
  <si>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</si>
  <si>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</si>
  <si>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</si>
  <si>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</si>
  <si>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</si>
  <si>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</si>
  <si>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</si>
  <si>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</si>
  <si>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</si>
  <si>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</si>
  <si>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</si>
  <si>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</si>
  <si>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</si>
  <si>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</si>
  <si>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</si>
  <si>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</si>
  <si>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</si>
  <si>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</si>
  <si>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</si>
  <si>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</si>
  <si>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</si>
  <si>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</si>
  <si>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</si>
  <si>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</si>
  <si>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</si>
  <si>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</si>
  <si>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</si>
  <si>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</si>
  <si>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</si>
  <si>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</si>
  <si>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</si>
  <si>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</si>
  <si>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</si>
  <si>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</si>
  <si>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</si>
  <si>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Navigational Faults</t>
  </si>
  <si>
    <t>Onboard Comms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</si>
  <si>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</si>
  <si>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</si>
  <si>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</si>
  <si>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</si>
  <si>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</si>
  <si>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</si>
  <si>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</si>
  <si>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</si>
  <si>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</si>
  <si>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</si>
  <si>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</si>
  <si>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</si>
  <si>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</si>
  <si>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</si>
  <si>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</si>
  <si>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</si>
  <si>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</si>
  <si>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</si>
  <si>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</si>
  <si>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</si>
  <si>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</si>
  <si>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</si>
  <si>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</si>
  <si>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</si>
  <si>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</si>
  <si>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</si>
  <si>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</si>
  <si>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</si>
  <si>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</si>
  <si>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</si>
  <si>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</si>
  <si>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</si>
  <si>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</si>
  <si>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</si>
  <si>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</si>
  <si>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</si>
  <si>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</si>
  <si>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</si>
  <si>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</si>
  <si>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</si>
  <si>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</si>
  <si>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</si>
  <si>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</si>
  <si>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</si>
  <si>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</si>
  <si>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</si>
  <si>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</si>
  <si>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</si>
  <si>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</si>
  <si>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</si>
  <si>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</si>
  <si>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</si>
  <si>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</si>
  <si>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</si>
  <si>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</si>
  <si>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</si>
  <si>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</si>
  <si>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</si>
  <si>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</si>
  <si>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</si>
  <si>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</si>
  <si>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</si>
  <si>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</si>
  <si>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</si>
  <si>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</si>
  <si>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</si>
  <si>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</si>
  <si>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</si>
  <si>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</si>
  <si>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</si>
  <si>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</si>
  <si>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</si>
  <si>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</si>
  <si>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</si>
  <si>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</si>
  <si>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</si>
  <si>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</si>
  <si>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</si>
  <si>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</si>
  <si>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</si>
  <si>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</si>
  <si>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</si>
  <si>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</si>
  <si>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</si>
  <si>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</si>
  <si>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</si>
  <si>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</si>
  <si>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</si>
  <si>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</si>
  <si>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</si>
  <si>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</si>
  <si>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</si>
  <si>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</si>
  <si>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</si>
  <si>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</si>
  <si>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</si>
  <si>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</si>
  <si>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</si>
  <si>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</si>
  <si>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</si>
  <si>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</si>
  <si>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</si>
  <si>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</si>
  <si>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</si>
  <si>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</si>
  <si>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</si>
  <si>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</si>
  <si>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</si>
  <si>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</si>
  <si>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</si>
  <si>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</si>
  <si>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</si>
  <si>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</si>
  <si>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</si>
  <si>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</si>
  <si>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</si>
  <si>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</si>
  <si>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</si>
  <si>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</si>
  <si>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</si>
  <si>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</si>
  <si>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</si>
  <si>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</si>
  <si>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</si>
  <si>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</si>
  <si>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</si>
  <si>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</si>
  <si>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</si>
  <si>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</si>
  <si>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</si>
  <si>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</si>
  <si>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</si>
  <si>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</si>
  <si>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</si>
  <si>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</si>
  <si>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</si>
  <si>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</si>
  <si>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</si>
  <si>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</si>
  <si>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</si>
  <si>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</si>
  <si>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</si>
  <si>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</si>
  <si>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</si>
  <si>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</si>
  <si>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</si>
  <si>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</si>
  <si>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</si>
  <si>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</si>
  <si>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</si>
  <si>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</si>
  <si>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</si>
  <si>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</si>
  <si>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</si>
  <si>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</si>
  <si>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</si>
  <si>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</si>
  <si>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</si>
  <si>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</si>
  <si>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</si>
  <si>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</si>
  <si>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</si>
  <si>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</si>
  <si>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</si>
  <si>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</si>
  <si>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</si>
  <si>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</si>
  <si>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</si>
  <si>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</si>
  <si>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</si>
  <si>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</si>
  <si>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</si>
  <si>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</si>
  <si>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</si>
  <si>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</si>
  <si>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</si>
  <si>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</si>
  <si>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</si>
  <si>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</si>
  <si>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</si>
  <si>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</si>
  <si>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</si>
  <si>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</si>
  <si>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</si>
  <si>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</si>
  <si>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</si>
  <si>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</si>
  <si>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</si>
  <si>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</si>
  <si>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</si>
  <si>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</si>
  <si>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</si>
  <si>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</si>
  <si>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</si>
  <si>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</si>
  <si>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</si>
  <si>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</si>
  <si>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</si>
  <si>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</si>
  <si>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</si>
  <si>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</si>
  <si>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</si>
  <si>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</si>
  <si>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</si>
  <si>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</si>
  <si>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</si>
  <si>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</si>
  <si>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</si>
  <si>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</si>
  <si>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</si>
  <si>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</si>
  <si>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</si>
  <si>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</si>
  <si>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</si>
  <si>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</si>
  <si>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</si>
  <si>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</si>
  <si>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</si>
  <si>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</si>
  <si>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</si>
  <si>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</si>
  <si>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</si>
  <si>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</si>
  <si>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</si>
  <si>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</si>
  <si>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</si>
  <si>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</si>
  <si>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</si>
  <si>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</si>
  <si>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</si>
  <si>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</si>
  <si>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</si>
  <si>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</si>
  <si>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</si>
  <si>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</si>
  <si>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</si>
  <si>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</si>
  <si>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</si>
  <si>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</si>
  <si>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</si>
  <si>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</si>
  <si>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</si>
  <si>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</si>
  <si>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</si>
  <si>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</si>
  <si>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</si>
  <si>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</si>
  <si>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</si>
  <si>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</si>
  <si>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</si>
  <si>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</si>
  <si>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</si>
  <si>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</si>
  <si>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</si>
  <si>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</si>
  <si>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</si>
  <si>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</si>
  <si>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</si>
  <si>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</si>
  <si>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</si>
  <si>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</si>
  <si>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</si>
  <si>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</si>
  <si>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</si>
  <si>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</si>
  <si>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</si>
  <si>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</si>
  <si>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</si>
  <si>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</si>
  <si>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</si>
  <si>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</si>
  <si>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</si>
  <si>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</si>
  <si>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</si>
  <si>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</si>
  <si>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</si>
  <si>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</si>
  <si>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</si>
  <si>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</si>
  <si>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</si>
  <si>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</si>
  <si>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</si>
  <si>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</si>
  <si>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</si>
  <si>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</si>
  <si>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</si>
  <si>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</si>
  <si>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</si>
  <si>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</si>
  <si>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</si>
  <si>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</si>
  <si>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</si>
  <si>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</si>
  <si>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</si>
  <si>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</si>
  <si>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</si>
  <si>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</si>
  <si>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</si>
  <si>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</si>
  <si>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</si>
  <si>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</si>
  <si>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</si>
  <si>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</si>
  <si>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</si>
  <si>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</si>
  <si>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</si>
  <si>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</si>
  <si>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</si>
  <si>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</si>
  <si>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</si>
  <si>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</si>
  <si>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</si>
  <si>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</si>
  <si>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</si>
  <si>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</si>
  <si>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</si>
  <si>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</si>
  <si>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</si>
  <si>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</si>
  <si>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</si>
  <si>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</si>
  <si>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</si>
  <si>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</si>
  <si>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</si>
  <si>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</si>
  <si>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</si>
  <si>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</si>
  <si>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</si>
  <si>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</si>
  <si>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</si>
  <si>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</si>
  <si>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</si>
  <si>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</si>
  <si>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</si>
  <si>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</si>
  <si>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</si>
  <si>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</si>
  <si>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</si>
  <si>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</si>
  <si>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</si>
  <si>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</si>
  <si>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</si>
  <si>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</si>
  <si>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</si>
  <si>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</si>
  <si>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</si>
  <si>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</si>
  <si>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</si>
  <si>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</si>
  <si>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</si>
  <si>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</si>
  <si>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</si>
  <si>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</si>
  <si>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</si>
  <si>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</si>
  <si>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</si>
  <si>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</si>
  <si>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</si>
  <si>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</si>
  <si>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</si>
  <si>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</si>
  <si>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</si>
  <si>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</si>
  <si>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</si>
  <si>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</si>
  <si>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</si>
  <si>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</si>
  <si>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</si>
  <si>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</si>
  <si>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</si>
  <si>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</si>
  <si>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</si>
  <si>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</si>
  <si>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</si>
  <si>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</si>
  <si>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</si>
  <si>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</si>
  <si>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</si>
  <si>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</si>
  <si>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</si>
  <si>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</si>
  <si>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</si>
  <si>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</si>
  <si>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</si>
  <si>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</si>
  <si>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</si>
  <si>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</si>
  <si>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</si>
  <si>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</si>
  <si>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</si>
  <si>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</si>
  <si>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</si>
  <si>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</si>
  <si>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</si>
  <si>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</si>
  <si>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</si>
  <si>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</si>
  <si>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</si>
  <si>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</si>
  <si>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</si>
  <si>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</si>
  <si>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</si>
  <si>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</si>
  <si>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</si>
  <si>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</si>
  <si>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</si>
  <si>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</si>
  <si>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</si>
  <si>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</si>
  <si>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</si>
  <si>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</si>
  <si>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</si>
  <si>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</si>
  <si>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</si>
  <si>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</si>
  <si>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</si>
  <si>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</si>
  <si>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</si>
  <si>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</si>
  <si>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</si>
  <si>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</si>
  <si>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</si>
  <si>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</si>
  <si>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</si>
  <si>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</si>
  <si>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</si>
  <si>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</si>
  <si>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</si>
  <si>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</si>
  <si>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</si>
  <si>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</si>
  <si>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</si>
  <si>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</si>
  <si>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</si>
  <si>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</si>
  <si>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125-07</t>
  </si>
  <si>
    <t>139-07</t>
  </si>
  <si>
    <t>GPS</t>
  </si>
  <si>
    <t>PTC Run Count (2016-06-07)</t>
  </si>
  <si>
    <t xml:space="preserve">Onboard in-route failure </t>
  </si>
  <si>
    <t>Dispatcher Error</t>
  </si>
  <si>
    <t>Out of Sync Condition</t>
  </si>
  <si>
    <t>Stopped at signal 4.3651 EC0437RH Main 1 Missing OB Logs</t>
  </si>
  <si>
    <t>PTC Run Count (2016-06-08)</t>
  </si>
  <si>
    <t>PTC Run Count (2016-06-09)</t>
  </si>
  <si>
    <t>133-09</t>
  </si>
  <si>
    <t>Wimax Maintenance</t>
  </si>
  <si>
    <t xml:space="preserve">Wayside Maintenance </t>
  </si>
  <si>
    <t>In-route Onboard Failure</t>
  </si>
  <si>
    <t>Comms</t>
  </si>
  <si>
    <t>Wayside Comms</t>
  </si>
  <si>
    <t>Dispatcher Routing</t>
  </si>
  <si>
    <t>Enforced for Restricted Speed Then Cutout</t>
  </si>
  <si>
    <t>Wayside Maintenance</t>
  </si>
  <si>
    <t>Incorrect Bulletin Execution</t>
  </si>
  <si>
    <t>Trip Began at 1.8</t>
  </si>
  <si>
    <t>Stopped at signal 4.3651 EC0437RH Main 1</t>
  </si>
  <si>
    <t>Office Commanded Cutout</t>
  </si>
  <si>
    <t>Poor  GPS signal at DIA</t>
  </si>
  <si>
    <t>Cutout to Pass DIA 2N Unclear Why From System Logs.</t>
  </si>
  <si>
    <t xml:space="preserve">Enforced for Restricted Speed Then Cutout by crew </t>
  </si>
  <si>
    <t>Poor GPS at DIA</t>
  </si>
  <si>
    <t>201-10</t>
  </si>
  <si>
    <t>202-10</t>
  </si>
  <si>
    <t>245-10</t>
  </si>
  <si>
    <t>246-10</t>
  </si>
  <si>
    <t>Went controlling for 14 seconds then crew cutout TMC shows no errors</t>
  </si>
  <si>
    <t>Operator changed direction of Loco</t>
  </si>
  <si>
    <t>Incorrect Bulletin Execution.</t>
  </si>
  <si>
    <t>245-11</t>
  </si>
  <si>
    <t>246-11</t>
  </si>
  <si>
    <t>DIA-Aux interlocking Link Failure</t>
  </si>
  <si>
    <t>Early Arival at 38th and Blake Followed by Crew Cutout</t>
  </si>
  <si>
    <t>103-12</t>
  </si>
  <si>
    <t>206-12</t>
  </si>
  <si>
    <t>211-12</t>
  </si>
  <si>
    <t>212-12</t>
  </si>
  <si>
    <t>Incorrect bulletin Execution</t>
  </si>
  <si>
    <t>Incorrect bulletin Execution indicated presence of 1 flagger</t>
  </si>
  <si>
    <t>Crew Cutout stopped signal 4S 40th</t>
  </si>
  <si>
    <t>105-13</t>
  </si>
  <si>
    <t>106-13</t>
  </si>
  <si>
    <t>119-13</t>
  </si>
  <si>
    <t>incorrect Bulletin Execution</t>
  </si>
  <si>
    <t>Planned outages for system upgrade</t>
  </si>
  <si>
    <t>GPS at DUS</t>
  </si>
  <si>
    <t>Crew Cutout ahead of stopped signal 107939 Main 1 Waiting for OB Logs</t>
  </si>
  <si>
    <t>Crew Cutout ahead of stopped signal 231147 Main 1 Waiting for OB Logs</t>
  </si>
  <si>
    <t>Lightning Event at 61st</t>
  </si>
  <si>
    <t>161-14</t>
  </si>
  <si>
    <t>Unexpected Signal downgrade Signal 2N MAIN 1 EC2308RH</t>
  </si>
  <si>
    <t>Onboard In-route Failure</t>
  </si>
  <si>
    <t>Routing Stopped at Signal 4N MAIN 2 DU0031WCPM2 .1692</t>
  </si>
  <si>
    <t>Crew Canceled init in DUS restarted at 1.9</t>
  </si>
  <si>
    <t>PTC Run Count (2016-06-10)</t>
  </si>
  <si>
    <t>PTC Run Count (2016-06-11)</t>
  </si>
  <si>
    <t>PTC Run Count (2016-06-12)</t>
  </si>
  <si>
    <t>PTC Run Count (2016-06-13)</t>
  </si>
  <si>
    <t>PTC Run Count (2016-06-14)</t>
  </si>
  <si>
    <t>Enroute Failure</t>
  </si>
  <si>
    <t>Onboard comms</t>
  </si>
  <si>
    <t>230-15</t>
  </si>
  <si>
    <t>232-15</t>
  </si>
  <si>
    <t>Onboard In-iroute Failure</t>
  </si>
  <si>
    <t>Crew began moving then Cutout before selecting track</t>
  </si>
  <si>
    <t>Onboard In-Route Failure</t>
  </si>
  <si>
    <t>Pantograph Event</t>
  </si>
  <si>
    <t>PTC Run Count (2016-06-15)</t>
  </si>
  <si>
    <t>189-16</t>
  </si>
  <si>
    <t>232-16</t>
  </si>
  <si>
    <t>234-16</t>
  </si>
  <si>
    <t>236-16</t>
  </si>
  <si>
    <t>238-16</t>
  </si>
  <si>
    <t>239-16</t>
  </si>
  <si>
    <t>240-16</t>
  </si>
  <si>
    <t>241-16</t>
  </si>
  <si>
    <t>242-16</t>
  </si>
  <si>
    <t>243-16</t>
  </si>
  <si>
    <t>244-16</t>
  </si>
  <si>
    <t>Stopped for Signal 57897 Main 2</t>
  </si>
  <si>
    <t>PTC Run Count (2016-06-16)</t>
  </si>
  <si>
    <t>Wayside Link Failure</t>
  </si>
  <si>
    <t>Equipment Replaced</t>
  </si>
  <si>
    <t>Crew Cutout ahead of stopped signal 107939 Main 1</t>
  </si>
  <si>
    <t>Crew Cutout ahead of stopped signal 231147 Main 1</t>
  </si>
  <si>
    <t>Equipment Repaired</t>
  </si>
  <si>
    <t>Planned Upgrades</t>
  </si>
  <si>
    <t xml:space="preserve">Incorrect bulletin Execution </t>
  </si>
  <si>
    <t>Routing</t>
  </si>
  <si>
    <t>Onboard In-Route failure</t>
  </si>
  <si>
    <t>158-19</t>
  </si>
  <si>
    <t>Wheel Tach Error</t>
  </si>
  <si>
    <t>190-19</t>
  </si>
  <si>
    <t>175-18</t>
  </si>
  <si>
    <t>Onboard In0Route Failure</t>
  </si>
  <si>
    <t>171-19</t>
  </si>
  <si>
    <t>154-18</t>
  </si>
  <si>
    <t>156-18</t>
  </si>
  <si>
    <t>162-18</t>
  </si>
  <si>
    <t>164-18</t>
  </si>
  <si>
    <t>169-18</t>
  </si>
  <si>
    <t>174-18</t>
  </si>
  <si>
    <t>190-18</t>
  </si>
  <si>
    <t>192-18</t>
  </si>
  <si>
    <t>199-18</t>
  </si>
  <si>
    <t>206-18</t>
  </si>
  <si>
    <t>214-18</t>
  </si>
  <si>
    <t>245-18</t>
  </si>
  <si>
    <t>246-18</t>
  </si>
  <si>
    <t>169-19</t>
  </si>
  <si>
    <t>172-19</t>
  </si>
  <si>
    <t>175-19</t>
  </si>
  <si>
    <t>176-19</t>
  </si>
  <si>
    <t>198-19</t>
  </si>
  <si>
    <t>204-19</t>
  </si>
  <si>
    <t>220-19</t>
  </si>
  <si>
    <t>Crew Cutout while in Restricted Speed Enforcement</t>
  </si>
  <si>
    <t>PTC Run Count (2016-06-17)</t>
  </si>
  <si>
    <t>PTC Run Count (2016-06-18)</t>
  </si>
  <si>
    <t>PTC Run Count (2016-06-19)</t>
  </si>
  <si>
    <t>Operator</t>
  </si>
  <si>
    <t>loco Maintenance</t>
  </si>
  <si>
    <t>103-17</t>
  </si>
  <si>
    <t>119-17</t>
  </si>
  <si>
    <t>245-17</t>
  </si>
  <si>
    <t>246-17</t>
  </si>
  <si>
    <t>Office System Issue</t>
  </si>
  <si>
    <t>BOS-Comm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</si>
</sst>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1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4" fillId="0" borderId="0" xfId="0" applyFont="1" applyFill="1" applyBorder="1"/>
    <xf numFmtId="0" fontId="0" fillId="2" borderId="5" xfId="0" applyFill="1" applyBorder="1" applyAlignment="1">
      <alignment horizontal="center"/>
    </xf>
    <xf numFmtId="10" fontId="0" fillId="0" borderId="0" xfId="0" applyNumberFormat="1"/>
    <xf numFmtId="0" fontId="0" fillId="0" borderId="20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0" fontId="0" fillId="0" borderId="22" xfId="0" applyFill="1" applyBorder="1" applyAlignment="1">
      <alignment horizontal="right" vertical="center"/>
    </xf>
    <xf numFmtId="0" fontId="0" fillId="0" borderId="2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8" fontId="0" fillId="0" borderId="24" xfId="0" applyNumberFormat="1" applyFill="1" applyBorder="1"/>
    <xf numFmtId="0" fontId="0" fillId="2" borderId="24" xfId="0" applyFill="1" applyBorder="1" applyAlignment="1">
      <alignment horizontal="left"/>
    </xf>
    <xf numFmtId="166" fontId="0" fillId="2" borderId="24" xfId="0" applyNumberFormat="1" applyFill="1" applyBorder="1" applyAlignment="1">
      <alignment horizontal="left"/>
    </xf>
    <xf numFmtId="164" fontId="0" fillId="2" borderId="24" xfId="0" applyNumberFormat="1" applyFill="1" applyBorder="1" applyAlignment="1">
      <alignment horizontal="center" vertical="center"/>
    </xf>
    <xf numFmtId="1" fontId="0" fillId="2" borderId="24" xfId="0" applyNumberFormat="1" applyFill="1" applyBorder="1"/>
    <xf numFmtId="0" fontId="0" fillId="0" borderId="24" xfId="0" applyBorder="1"/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0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63" Type="http://schemas.openxmlformats.org/officeDocument/2006/relationships/externalLink" Target="externalLinks/externalLink15.xml"/><Relationship Id="rId68" Type="http://schemas.openxmlformats.org/officeDocument/2006/relationships/externalLink" Target="externalLinks/externalLink20.xml"/><Relationship Id="rId76" Type="http://schemas.openxmlformats.org/officeDocument/2006/relationships/externalLink" Target="externalLinks/externalLink2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externalLink" Target="externalLinks/externalLink10.xml"/><Relationship Id="rId66" Type="http://schemas.openxmlformats.org/officeDocument/2006/relationships/externalLink" Target="externalLinks/externalLink18.xml"/><Relationship Id="rId74" Type="http://schemas.openxmlformats.org/officeDocument/2006/relationships/externalLink" Target="externalLinks/externalLink26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externalLink" Target="externalLinks/externalLink12.xml"/><Relationship Id="rId65" Type="http://schemas.openxmlformats.org/officeDocument/2006/relationships/externalLink" Target="externalLinks/externalLink17.xml"/><Relationship Id="rId73" Type="http://schemas.openxmlformats.org/officeDocument/2006/relationships/externalLink" Target="externalLinks/externalLink25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64" Type="http://schemas.openxmlformats.org/officeDocument/2006/relationships/externalLink" Target="externalLinks/externalLink16.xml"/><Relationship Id="rId69" Type="http://schemas.openxmlformats.org/officeDocument/2006/relationships/externalLink" Target="externalLinks/externalLink21.xml"/><Relationship Id="rId77" Type="http://schemas.openxmlformats.org/officeDocument/2006/relationships/externalLink" Target="externalLinks/externalLink2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72" Type="http://schemas.openxmlformats.org/officeDocument/2006/relationships/externalLink" Target="externalLinks/externalLink24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1.xml"/><Relationship Id="rId67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62" Type="http://schemas.openxmlformats.org/officeDocument/2006/relationships/externalLink" Target="externalLinks/externalLink14.xml"/><Relationship Id="rId70" Type="http://schemas.openxmlformats.org/officeDocument/2006/relationships/externalLink" Target="externalLinks/externalLink22.xml"/><Relationship Id="rId75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7"/>
  <sheetViews>
    <sheetView tabSelected="1"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Summary'!C240,'Daily Summary'!C232,'Daily Summary'!C224,'Daily Summary'!C216,'Daily Summary'!C208,'Daily Summary'!C200,'Daily Summary'!C192)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  <row r="5" spans="1:5" x14ac:dyDescent="0.25">
      <c r="A5" s="43">
        <v>42517</v>
      </c>
      <c r="B5" s="43">
        <v>42523</v>
      </c>
      <c r="C5" s="61">
        <f>SUM('Daily Summary'!C24:C30)</f>
        <v>950</v>
      </c>
      <c r="D5" s="35">
        <v>56</v>
      </c>
      <c r="E5" s="44">
        <f t="shared" ref="E5:E7" si="0">C5/(SUM(C5:D5))</f>
        <v>0.94433399602385681</v>
      </c>
    </row>
    <row r="6" spans="1:5" x14ac:dyDescent="0.25">
      <c r="A6" s="43">
        <v>42524</v>
      </c>
      <c r="B6" s="43">
        <v>42530</v>
      </c>
      <c r="C6" s="61">
        <f>SUM('Daily Summary'!C31:C36)</f>
        <v>810</v>
      </c>
      <c r="D6" s="35">
        <v>73</v>
      </c>
      <c r="E6" s="44">
        <f t="shared" si="0"/>
        <v>0.91732729331823326</v>
      </c>
    </row>
    <row r="7" spans="1:5" x14ac:dyDescent="0.25">
      <c r="A7" s="43">
        <v>42531</v>
      </c>
      <c r="B7" s="43">
        <v>42537</v>
      </c>
      <c r="C7" s="61">
        <f>SUM('Daily Summary'!C38:C44)</f>
        <v>861</v>
      </c>
      <c r="D7" s="35">
        <v>97</v>
      </c>
      <c r="E7" s="44">
        <f t="shared" si="0"/>
        <v>0.89874739039665974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zoomScaleNormal="100" workbookViewId="0">
      <selection activeCell="G25" sqref="A3:G2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- 2016-06-13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1238</v>
      </c>
      <c r="B3" s="13">
        <v>4043</v>
      </c>
      <c r="C3" s="42">
        <v>42534.26734953704</v>
      </c>
      <c r="D3" s="42">
        <v>42534.282916666663</v>
      </c>
      <c r="E3" s="13" t="s">
        <v>24</v>
      </c>
      <c r="F3" s="16">
        <f t="shared" ref="F3:F34" si="0">D3-C3</f>
        <v>1.5567129623377696E-2</v>
      </c>
      <c r="G3" s="14" t="s">
        <v>4703</v>
      </c>
      <c r="I3" s="103"/>
      <c r="J3" s="20">
        <v>42534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1288</v>
      </c>
      <c r="B4" s="13">
        <v>4024</v>
      </c>
      <c r="C4" s="42">
        <v>42534.495740740742</v>
      </c>
      <c r="D4" s="42">
        <v>42534.515879629631</v>
      </c>
      <c r="E4" s="13" t="s">
        <v>25</v>
      </c>
      <c r="F4" s="16">
        <f t="shared" si="0"/>
        <v>2.0138888889050577E-2</v>
      </c>
      <c r="G4" s="14" t="s">
        <v>4740</v>
      </c>
      <c r="I4" s="103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1319</v>
      </c>
      <c r="B5" s="13">
        <v>4032</v>
      </c>
      <c r="C5" s="42">
        <v>42534.693680555552</v>
      </c>
      <c r="D5" s="42">
        <v>42534.728877314818</v>
      </c>
      <c r="E5" s="13" t="s">
        <v>32</v>
      </c>
      <c r="F5" s="16">
        <f t="shared" si="0"/>
        <v>3.5196759265090805E-2</v>
      </c>
      <c r="G5" s="14" t="s">
        <v>4741</v>
      </c>
      <c r="I5" s="103"/>
      <c r="J5" s="22" t="s">
        <v>7</v>
      </c>
      <c r="K5" s="24">
        <f>COUNTA(F3:F939)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1264</v>
      </c>
      <c r="B6" s="13">
        <v>4044</v>
      </c>
      <c r="C6" s="42">
        <v>42534.374895833331</v>
      </c>
      <c r="D6" s="42">
        <v>42534.377303240741</v>
      </c>
      <c r="E6" s="13" t="s">
        <v>24</v>
      </c>
      <c r="F6" s="16">
        <f t="shared" si="0"/>
        <v>2.4074074099189602E-3</v>
      </c>
      <c r="G6" s="14" t="s">
        <v>4739</v>
      </c>
      <c r="I6" s="103"/>
      <c r="J6" s="22" t="s">
        <v>15</v>
      </c>
      <c r="K6" s="24">
        <f>K5-K8</f>
        <v>117</v>
      </c>
      <c r="L6" s="37">
        <v>44.923789173167627</v>
      </c>
      <c r="M6" s="37">
        <v>36.783333329949528</v>
      </c>
      <c r="N6" s="37">
        <v>76.250000002328306</v>
      </c>
    </row>
    <row r="7" spans="1:65" x14ac:dyDescent="0.25">
      <c r="A7" s="13" t="s">
        <v>1231</v>
      </c>
      <c r="B7" s="13">
        <v>4011</v>
      </c>
      <c r="C7" s="42">
        <v>42534.191076388888</v>
      </c>
      <c r="D7" s="42">
        <v>42534.206967592596</v>
      </c>
      <c r="E7" s="13" t="s">
        <v>33</v>
      </c>
      <c r="F7" s="16">
        <f t="shared" si="0"/>
        <v>1.5891203707724344E-2</v>
      </c>
      <c r="G7" s="14" t="s">
        <v>4737</v>
      </c>
      <c r="I7" s="103"/>
      <c r="J7" s="22" t="s">
        <v>9</v>
      </c>
      <c r="K7" s="29">
        <f>K6/K5</f>
        <v>0.82978723404255317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1341</v>
      </c>
      <c r="B8" s="13">
        <v>4019</v>
      </c>
      <c r="C8" s="42">
        <v>42534.806400462963</v>
      </c>
      <c r="D8" s="42">
        <v>42534.837581018517</v>
      </c>
      <c r="E8" s="13" t="s">
        <v>29</v>
      </c>
      <c r="F8" s="16">
        <f t="shared" si="0"/>
        <v>3.1180555553874001E-2</v>
      </c>
      <c r="G8" s="14" t="s">
        <v>4742</v>
      </c>
      <c r="I8" s="103"/>
      <c r="J8" s="22" t="s">
        <v>16</v>
      </c>
      <c r="K8" s="24">
        <f>COUNTA(G3:G939)</f>
        <v>24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1342</v>
      </c>
      <c r="B9" s="13">
        <v>4018</v>
      </c>
      <c r="C9" s="42">
        <v>42534.795717592591</v>
      </c>
      <c r="D9" s="42">
        <v>42534.803981481484</v>
      </c>
      <c r="E9" s="13" t="s">
        <v>36</v>
      </c>
      <c r="F9" s="16">
        <f t="shared" si="0"/>
        <v>8.2638888925430365E-3</v>
      </c>
      <c r="G9" s="14" t="s">
        <v>4742</v>
      </c>
      <c r="I9" s="103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1343</v>
      </c>
      <c r="B10" s="13">
        <v>4017</v>
      </c>
      <c r="C10" s="42">
        <v>42534.847534722219</v>
      </c>
      <c r="D10" s="42">
        <v>42534.869930555556</v>
      </c>
      <c r="E10" s="13" t="s">
        <v>36</v>
      </c>
      <c r="F10" s="16">
        <f t="shared" si="0"/>
        <v>2.2395833337213844E-2</v>
      </c>
      <c r="G10" s="14" t="s">
        <v>4742</v>
      </c>
      <c r="I10" s="103"/>
    </row>
    <row r="11" spans="1:65" x14ac:dyDescent="0.25">
      <c r="A11" s="13" t="s">
        <v>1344</v>
      </c>
      <c r="B11" s="13">
        <v>4044</v>
      </c>
      <c r="C11" s="42">
        <v>42534.80810185185</v>
      </c>
      <c r="D11" s="42">
        <v>42534.854988425926</v>
      </c>
      <c r="E11" s="13" t="s">
        <v>24</v>
      </c>
      <c r="F11" s="16">
        <f t="shared" si="0"/>
        <v>4.6886574076779652E-2</v>
      </c>
      <c r="G11" s="14" t="s">
        <v>4742</v>
      </c>
      <c r="I11" s="103"/>
    </row>
    <row r="12" spans="1:65" x14ac:dyDescent="0.25">
      <c r="A12" s="13" t="s">
        <v>1345</v>
      </c>
      <c r="B12" s="13">
        <v>4043</v>
      </c>
      <c r="C12" s="42">
        <v>42534.857916666668</v>
      </c>
      <c r="D12" s="42">
        <v>42534.879305555558</v>
      </c>
      <c r="E12" s="13" t="s">
        <v>24</v>
      </c>
      <c r="F12" s="16">
        <f t="shared" si="0"/>
        <v>2.138888889021473E-2</v>
      </c>
      <c r="G12" s="14" t="s">
        <v>4742</v>
      </c>
      <c r="I12" s="103"/>
    </row>
    <row r="13" spans="1:65" x14ac:dyDescent="0.25">
      <c r="A13" s="13" t="s">
        <v>1347</v>
      </c>
      <c r="B13" s="13">
        <v>4010</v>
      </c>
      <c r="C13" s="42">
        <v>42534.884895833333</v>
      </c>
      <c r="D13" s="42">
        <v>42534.908391203702</v>
      </c>
      <c r="E13" s="13" t="s">
        <v>631</v>
      </c>
      <c r="F13" s="16">
        <f t="shared" si="0"/>
        <v>2.3495370369346347E-2</v>
      </c>
      <c r="G13" s="14" t="s">
        <v>4742</v>
      </c>
      <c r="I13" s="103"/>
    </row>
    <row r="14" spans="1:65" x14ac:dyDescent="0.25">
      <c r="A14" s="13" t="s">
        <v>1348</v>
      </c>
      <c r="B14" s="13">
        <v>4009</v>
      </c>
      <c r="C14" s="42">
        <v>42534.863425925927</v>
      </c>
      <c r="D14" s="42">
        <v>42534.880833333336</v>
      </c>
      <c r="E14" s="13" t="s">
        <v>631</v>
      </c>
      <c r="F14" s="16">
        <f t="shared" si="0"/>
        <v>1.7407407409336884E-2</v>
      </c>
      <c r="G14" s="14" t="s">
        <v>4742</v>
      </c>
      <c r="I14" s="103"/>
    </row>
    <row r="15" spans="1:65" x14ac:dyDescent="0.25">
      <c r="A15" s="13" t="s">
        <v>1349</v>
      </c>
      <c r="B15" s="13">
        <v>4019</v>
      </c>
      <c r="C15" s="42">
        <v>42534.901226851849</v>
      </c>
      <c r="D15" s="42">
        <v>42534.922905092593</v>
      </c>
      <c r="E15" s="13" t="s">
        <v>29</v>
      </c>
      <c r="F15" s="16">
        <f t="shared" si="0"/>
        <v>2.1678240744222421E-2</v>
      </c>
      <c r="G15" s="14" t="s">
        <v>4742</v>
      </c>
      <c r="I15" s="103"/>
    </row>
    <row r="16" spans="1:65" x14ac:dyDescent="0.25">
      <c r="A16" s="13" t="s">
        <v>1350</v>
      </c>
      <c r="B16" s="13">
        <v>4018</v>
      </c>
      <c r="C16" s="42">
        <v>42534.877546296295</v>
      </c>
      <c r="D16" s="42">
        <v>42534.906805555554</v>
      </c>
      <c r="E16" s="13" t="s">
        <v>36</v>
      </c>
      <c r="F16" s="16">
        <f t="shared" si="0"/>
        <v>2.9259259259561077E-2</v>
      </c>
      <c r="G16" s="14" t="s">
        <v>4742</v>
      </c>
      <c r="I16" s="103"/>
    </row>
    <row r="17" spans="1:9" x14ac:dyDescent="0.25">
      <c r="A17" s="13" t="s">
        <v>1351</v>
      </c>
      <c r="B17" s="13">
        <v>4043</v>
      </c>
      <c r="C17" s="42">
        <v>42534.920451388891</v>
      </c>
      <c r="D17" s="42">
        <v>42534.940682870372</v>
      </c>
      <c r="E17" s="13" t="s">
        <v>24</v>
      </c>
      <c r="F17" s="16">
        <f t="shared" si="0"/>
        <v>2.0231481481459923E-2</v>
      </c>
      <c r="G17" s="14" t="s">
        <v>4742</v>
      </c>
      <c r="I17" s="103"/>
    </row>
    <row r="18" spans="1:9" x14ac:dyDescent="0.25">
      <c r="A18" s="13" t="s">
        <v>1352</v>
      </c>
      <c r="B18" s="13">
        <v>4044</v>
      </c>
      <c r="C18" s="42">
        <v>42534.88994212963</v>
      </c>
      <c r="D18" s="42">
        <v>42534.915983796294</v>
      </c>
      <c r="E18" s="13" t="s">
        <v>24</v>
      </c>
      <c r="F18" s="16">
        <f t="shared" si="0"/>
        <v>2.6041666664241347E-2</v>
      </c>
      <c r="G18" s="14" t="s">
        <v>4742</v>
      </c>
      <c r="I18" s="103"/>
    </row>
    <row r="19" spans="1:9" x14ac:dyDescent="0.25">
      <c r="A19" s="13" t="s">
        <v>1355</v>
      </c>
      <c r="B19" s="13">
        <v>4010</v>
      </c>
      <c r="C19" s="42">
        <v>42534.951655092591</v>
      </c>
      <c r="D19" s="42">
        <v>42534.967222222222</v>
      </c>
      <c r="E19" s="13" t="s">
        <v>631</v>
      </c>
      <c r="F19" s="16">
        <f t="shared" si="0"/>
        <v>1.5567129630653653E-2</v>
      </c>
      <c r="G19" s="14" t="s">
        <v>4742</v>
      </c>
      <c r="I19" s="103"/>
    </row>
    <row r="20" spans="1:9" x14ac:dyDescent="0.25">
      <c r="A20" s="13" t="s">
        <v>1356</v>
      </c>
      <c r="B20" s="13">
        <v>4009</v>
      </c>
      <c r="C20" s="42">
        <v>42534.855567129627</v>
      </c>
      <c r="D20" s="42">
        <v>42534.856921296298</v>
      </c>
      <c r="E20" s="13" t="s">
        <v>631</v>
      </c>
      <c r="F20" s="16">
        <f t="shared" si="0"/>
        <v>1.3541666703531519E-3</v>
      </c>
      <c r="G20" s="14" t="s">
        <v>4742</v>
      </c>
      <c r="I20" s="103"/>
    </row>
    <row r="21" spans="1:9" x14ac:dyDescent="0.25">
      <c r="A21" s="13" t="s">
        <v>1365</v>
      </c>
      <c r="B21" s="13">
        <v>4019</v>
      </c>
      <c r="C21" s="42">
        <v>42535.055983796294</v>
      </c>
      <c r="D21" s="42">
        <v>42535.057615740741</v>
      </c>
      <c r="E21" s="13" t="s">
        <v>29</v>
      </c>
      <c r="F21" s="16">
        <f t="shared" si="0"/>
        <v>1.6319444475811906E-3</v>
      </c>
      <c r="G21" s="14" t="s">
        <v>785</v>
      </c>
      <c r="I21" s="103"/>
    </row>
    <row r="22" spans="1:9" x14ac:dyDescent="0.25">
      <c r="A22" s="13" t="s">
        <v>1251</v>
      </c>
      <c r="B22" s="13">
        <v>4043</v>
      </c>
      <c r="C22" s="42">
        <v>42534.33965277778</v>
      </c>
      <c r="D22" s="42">
        <v>42534.365567129629</v>
      </c>
      <c r="E22" s="13" t="s">
        <v>24</v>
      </c>
      <c r="F22" s="16">
        <f t="shared" si="0"/>
        <v>2.5914351848769002E-2</v>
      </c>
      <c r="G22" s="14" t="s">
        <v>4738</v>
      </c>
      <c r="I22" s="103"/>
    </row>
    <row r="23" spans="1:9" x14ac:dyDescent="0.25">
      <c r="A23" s="13" t="s">
        <v>1253</v>
      </c>
      <c r="B23" s="13">
        <v>4026</v>
      </c>
      <c r="C23" s="42">
        <v>42534.345138888886</v>
      </c>
      <c r="D23" s="42">
        <v>42534.376157407409</v>
      </c>
      <c r="E23" s="13" t="s">
        <v>26</v>
      </c>
      <c r="F23" s="16">
        <f t="shared" si="0"/>
        <v>3.1018518522614613E-2</v>
      </c>
      <c r="G23" s="14" t="s">
        <v>4738</v>
      </c>
      <c r="I23" s="103"/>
    </row>
    <row r="24" spans="1:9" x14ac:dyDescent="0.25">
      <c r="A24" s="13" t="s">
        <v>1255</v>
      </c>
      <c r="B24" s="13">
        <v>4010</v>
      </c>
      <c r="C24" s="42">
        <v>42534.360833333332</v>
      </c>
      <c r="D24" s="42">
        <v>42534.384618055556</v>
      </c>
      <c r="E24" s="13" t="s">
        <v>631</v>
      </c>
      <c r="F24" s="16">
        <f t="shared" si="0"/>
        <v>2.3784722223354038E-2</v>
      </c>
      <c r="G24" s="14" t="s">
        <v>4738</v>
      </c>
      <c r="I24" s="103"/>
    </row>
    <row r="25" spans="1:9" x14ac:dyDescent="0.25">
      <c r="A25" s="13" t="s">
        <v>1262</v>
      </c>
      <c r="B25" s="13">
        <v>4031</v>
      </c>
      <c r="C25" s="42">
        <v>42534.362430555557</v>
      </c>
      <c r="D25" s="42">
        <v>42534.375474537039</v>
      </c>
      <c r="E25" s="13" t="s">
        <v>32</v>
      </c>
      <c r="F25" s="16">
        <f t="shared" si="0"/>
        <v>1.3043981482042E-2</v>
      </c>
      <c r="G25" s="14" t="s">
        <v>4738</v>
      </c>
      <c r="I25" s="103"/>
    </row>
    <row r="26" spans="1:9" x14ac:dyDescent="0.25">
      <c r="A26" s="6" t="s">
        <v>1225</v>
      </c>
      <c r="B26" s="6">
        <v>4024</v>
      </c>
      <c r="C26" s="34">
        <v>42534.12767361111</v>
      </c>
      <c r="D26" s="34">
        <v>42534.163078703707</v>
      </c>
      <c r="E26" s="6" t="s">
        <v>25</v>
      </c>
      <c r="F26" s="15">
        <f t="shared" si="0"/>
        <v>3.5405092596192844E-2</v>
      </c>
      <c r="G26" s="10"/>
      <c r="I26" s="103"/>
    </row>
    <row r="27" spans="1:9" x14ac:dyDescent="0.25">
      <c r="A27" s="6" t="s">
        <v>1226</v>
      </c>
      <c r="B27" s="6">
        <v>4032</v>
      </c>
      <c r="C27" s="34">
        <v>42534.171782407408</v>
      </c>
      <c r="D27" s="34">
        <v>42534.202569444446</v>
      </c>
      <c r="E27" s="6" t="s">
        <v>32</v>
      </c>
      <c r="F27" s="15">
        <f t="shared" si="0"/>
        <v>3.0787037037953269E-2</v>
      </c>
      <c r="G27" s="10"/>
      <c r="I27" s="103"/>
    </row>
    <row r="28" spans="1:9" x14ac:dyDescent="0.25">
      <c r="A28" s="6" t="s">
        <v>1227</v>
      </c>
      <c r="B28" s="6">
        <v>4044</v>
      </c>
      <c r="C28" s="34">
        <v>42534.153055555558</v>
      </c>
      <c r="D28" s="34">
        <v>42534.183020833334</v>
      </c>
      <c r="E28" s="6" t="s">
        <v>24</v>
      </c>
      <c r="F28" s="15">
        <f t="shared" si="0"/>
        <v>2.9965277775772847E-2</v>
      </c>
      <c r="G28" s="10"/>
      <c r="I28" s="103"/>
    </row>
    <row r="29" spans="1:9" x14ac:dyDescent="0.25">
      <c r="A29" s="6" t="s">
        <v>1228</v>
      </c>
      <c r="B29" s="6">
        <v>4026</v>
      </c>
      <c r="C29" s="34">
        <v>42534.19226851852</v>
      </c>
      <c r="D29" s="34">
        <v>42534.22587962963</v>
      </c>
      <c r="E29" s="6" t="s">
        <v>26</v>
      </c>
      <c r="F29" s="15">
        <f t="shared" si="0"/>
        <v>3.3611111110076308E-2</v>
      </c>
      <c r="G29" s="10"/>
      <c r="I29" s="103"/>
    </row>
    <row r="30" spans="1:9" x14ac:dyDescent="0.25">
      <c r="A30" s="6" t="s">
        <v>4734</v>
      </c>
      <c r="B30" s="6">
        <v>4009</v>
      </c>
      <c r="C30" s="34">
        <v>42534.174456018518</v>
      </c>
      <c r="D30" s="34">
        <v>42534.204143518517</v>
      </c>
      <c r="E30" s="6" t="s">
        <v>631</v>
      </c>
      <c r="F30" s="15">
        <f t="shared" si="0"/>
        <v>2.9687499998544808E-2</v>
      </c>
      <c r="G30" s="10"/>
      <c r="I30" s="103"/>
    </row>
    <row r="31" spans="1:9" x14ac:dyDescent="0.25">
      <c r="A31" s="6" t="s">
        <v>4735</v>
      </c>
      <c r="B31" s="6">
        <v>4039</v>
      </c>
      <c r="C31" s="34">
        <v>42534.212627314817</v>
      </c>
      <c r="D31" s="34">
        <v>42534.244895833333</v>
      </c>
      <c r="E31" s="6" t="s">
        <v>37</v>
      </c>
      <c r="F31" s="15">
        <f t="shared" si="0"/>
        <v>3.2268518516502809E-2</v>
      </c>
      <c r="G31" s="10"/>
      <c r="I31" s="103"/>
    </row>
    <row r="32" spans="1:9" x14ac:dyDescent="0.25">
      <c r="A32" s="6" t="s">
        <v>1229</v>
      </c>
      <c r="B32" s="6">
        <v>4020</v>
      </c>
      <c r="C32" s="34">
        <v>42534.185740740744</v>
      </c>
      <c r="D32" s="34">
        <v>42534.214571759258</v>
      </c>
      <c r="E32" s="6" t="s">
        <v>29</v>
      </c>
      <c r="F32" s="15">
        <f t="shared" si="0"/>
        <v>2.8831018513301387E-2</v>
      </c>
      <c r="G32" s="10"/>
      <c r="I32" s="103"/>
    </row>
    <row r="33" spans="1:9" x14ac:dyDescent="0.25">
      <c r="A33" s="6" t="s">
        <v>1230</v>
      </c>
      <c r="B33" s="6">
        <v>4019</v>
      </c>
      <c r="C33" s="34">
        <v>42534.223414351851</v>
      </c>
      <c r="D33" s="34">
        <v>42534.254016203704</v>
      </c>
      <c r="E33" s="6" t="s">
        <v>29</v>
      </c>
      <c r="F33" s="15">
        <f t="shared" si="0"/>
        <v>3.0601851853134576E-2</v>
      </c>
      <c r="G33" s="10"/>
      <c r="I33" s="103"/>
    </row>
    <row r="34" spans="1:9" x14ac:dyDescent="0.25">
      <c r="A34" s="6" t="s">
        <v>1232</v>
      </c>
      <c r="B34" s="6">
        <v>4012</v>
      </c>
      <c r="C34" s="34">
        <v>42534.235173611109</v>
      </c>
      <c r="D34" s="34">
        <v>42534.266828703701</v>
      </c>
      <c r="E34" s="6" t="s">
        <v>33</v>
      </c>
      <c r="F34" s="15">
        <f t="shared" si="0"/>
        <v>3.1655092592700385E-2</v>
      </c>
      <c r="G34" s="10"/>
      <c r="I34" s="103"/>
    </row>
    <row r="35" spans="1:9" x14ac:dyDescent="0.25">
      <c r="A35" s="6" t="s">
        <v>1233</v>
      </c>
      <c r="B35" s="6">
        <v>4024</v>
      </c>
      <c r="C35" s="34">
        <v>42534.210150462961</v>
      </c>
      <c r="D35" s="34">
        <v>42534.241805555554</v>
      </c>
      <c r="E35" s="6" t="s">
        <v>25</v>
      </c>
      <c r="F35" s="15">
        <f t="shared" ref="F35:F66" si="1">D35-C35</f>
        <v>3.1655092592700385E-2</v>
      </c>
      <c r="G35" s="10"/>
      <c r="I35" s="103"/>
    </row>
    <row r="36" spans="1:9" x14ac:dyDescent="0.25">
      <c r="A36" s="6" t="s">
        <v>1234</v>
      </c>
      <c r="B36" s="6">
        <v>4023</v>
      </c>
      <c r="C36" s="34">
        <v>42534.246030092596</v>
      </c>
      <c r="D36" s="34">
        <v>42534.274722222224</v>
      </c>
      <c r="E36" s="6" t="s">
        <v>25</v>
      </c>
      <c r="F36" s="15">
        <f t="shared" si="1"/>
        <v>2.8692129628325347E-2</v>
      </c>
      <c r="G36" s="10"/>
      <c r="I36" s="103"/>
    </row>
    <row r="37" spans="1:9" x14ac:dyDescent="0.25">
      <c r="A37" s="6" t="s">
        <v>1236</v>
      </c>
      <c r="B37" s="6">
        <v>4032</v>
      </c>
      <c r="C37" s="34">
        <v>42534.253622685188</v>
      </c>
      <c r="D37" s="34">
        <v>42534.284872685188</v>
      </c>
      <c r="E37" s="6" t="s">
        <v>32</v>
      </c>
      <c r="F37" s="15">
        <f t="shared" si="1"/>
        <v>3.125E-2</v>
      </c>
      <c r="G37" s="10"/>
      <c r="I37" s="103"/>
    </row>
    <row r="38" spans="1:9" x14ac:dyDescent="0.25">
      <c r="A38" s="6" t="s">
        <v>1237</v>
      </c>
      <c r="B38" s="6">
        <v>4044</v>
      </c>
      <c r="C38" s="34">
        <v>42534.230150462965</v>
      </c>
      <c r="D38" s="34">
        <v>42534.255798611113</v>
      </c>
      <c r="E38" s="6" t="s">
        <v>24</v>
      </c>
      <c r="F38" s="15">
        <f t="shared" si="1"/>
        <v>2.5648148148320615E-2</v>
      </c>
      <c r="G38" s="10"/>
      <c r="I38" s="103"/>
    </row>
    <row r="39" spans="1:9" x14ac:dyDescent="0.25">
      <c r="A39" s="6" t="s">
        <v>1239</v>
      </c>
      <c r="B39" s="6">
        <v>4025</v>
      </c>
      <c r="C39" s="34">
        <v>42534.233113425929</v>
      </c>
      <c r="D39" s="34">
        <v>42534.265821759262</v>
      </c>
      <c r="E39" s="6" t="s">
        <v>26</v>
      </c>
      <c r="F39" s="15">
        <f t="shared" si="1"/>
        <v>3.2708333332266193E-2</v>
      </c>
      <c r="G39" s="10"/>
      <c r="I39" s="103"/>
    </row>
    <row r="40" spans="1:9" x14ac:dyDescent="0.25">
      <c r="A40" s="6" t="s">
        <v>1240</v>
      </c>
      <c r="B40" s="6">
        <v>4026</v>
      </c>
      <c r="C40" s="34">
        <v>42534.271620370368</v>
      </c>
      <c r="D40" s="34">
        <v>42534.30636574074</v>
      </c>
      <c r="E40" s="6" t="s">
        <v>26</v>
      </c>
      <c r="F40" s="15">
        <f t="shared" si="1"/>
        <v>3.4745370372547768E-2</v>
      </c>
      <c r="G40" s="10"/>
      <c r="I40" s="103"/>
    </row>
    <row r="41" spans="1:9" x14ac:dyDescent="0.25">
      <c r="A41" s="6" t="s">
        <v>4736</v>
      </c>
      <c r="B41" s="6">
        <v>4009</v>
      </c>
      <c r="C41" s="34">
        <v>42534.250914351855</v>
      </c>
      <c r="D41" s="34">
        <v>42534.276458333334</v>
      </c>
      <c r="E41" s="6" t="s">
        <v>631</v>
      </c>
      <c r="F41" s="15">
        <f t="shared" si="1"/>
        <v>2.5543981479131617E-2</v>
      </c>
      <c r="G41" s="10"/>
      <c r="I41" s="103"/>
    </row>
    <row r="42" spans="1:9" x14ac:dyDescent="0.25">
      <c r="A42" s="6" t="s">
        <v>1241</v>
      </c>
      <c r="B42" s="6">
        <v>4010</v>
      </c>
      <c r="C42" s="34">
        <v>42534.285729166666</v>
      </c>
      <c r="D42" s="34">
        <v>42534.315625000003</v>
      </c>
      <c r="E42" s="6" t="s">
        <v>631</v>
      </c>
      <c r="F42" s="15">
        <f t="shared" si="1"/>
        <v>2.9895833336922806E-2</v>
      </c>
      <c r="G42" s="10"/>
      <c r="I42" s="103"/>
    </row>
    <row r="43" spans="1:9" x14ac:dyDescent="0.25">
      <c r="A43" s="6" t="s">
        <v>1242</v>
      </c>
      <c r="B43" s="6">
        <v>4020</v>
      </c>
      <c r="C43" s="34">
        <v>42534.259131944447</v>
      </c>
      <c r="D43" s="34">
        <v>42534.287719907406</v>
      </c>
      <c r="E43" s="6" t="s">
        <v>29</v>
      </c>
      <c r="F43" s="15">
        <f t="shared" si="1"/>
        <v>2.8587962959136348E-2</v>
      </c>
      <c r="G43" s="10"/>
      <c r="I43" s="103"/>
    </row>
    <row r="44" spans="1:9" x14ac:dyDescent="0.25">
      <c r="A44" s="6" t="s">
        <v>1243</v>
      </c>
      <c r="B44" s="6">
        <v>4019</v>
      </c>
      <c r="C44" s="34">
        <v>42534.298333333332</v>
      </c>
      <c r="D44" s="34">
        <v>42534.329097222224</v>
      </c>
      <c r="E44" s="6" t="s">
        <v>29</v>
      </c>
      <c r="F44" s="15">
        <f t="shared" si="1"/>
        <v>3.0763888891669922E-2</v>
      </c>
      <c r="G44" s="10"/>
      <c r="I44" s="103"/>
    </row>
    <row r="45" spans="1:9" x14ac:dyDescent="0.25">
      <c r="A45" s="6" t="s">
        <v>1244</v>
      </c>
      <c r="B45" s="6">
        <v>4011</v>
      </c>
      <c r="C45" s="34">
        <v>42534.269155092596</v>
      </c>
      <c r="D45" s="34">
        <v>42534.296770833331</v>
      </c>
      <c r="E45" s="6" t="s">
        <v>33</v>
      </c>
      <c r="F45" s="15">
        <f t="shared" si="1"/>
        <v>2.7615740735200234E-2</v>
      </c>
      <c r="G45" s="10"/>
      <c r="I45" s="103"/>
    </row>
    <row r="46" spans="1:9" x14ac:dyDescent="0.25">
      <c r="A46" s="6" t="s">
        <v>1245</v>
      </c>
      <c r="B46" s="6">
        <v>4012</v>
      </c>
      <c r="C46" s="34">
        <v>42534.303182870368</v>
      </c>
      <c r="D46" s="34">
        <v>42534.33929398148</v>
      </c>
      <c r="E46" s="6" t="s">
        <v>33</v>
      </c>
      <c r="F46" s="15">
        <f t="shared" si="1"/>
        <v>3.6111111112404615E-2</v>
      </c>
      <c r="G46" s="10"/>
      <c r="I46" s="103"/>
    </row>
    <row r="47" spans="1:9" x14ac:dyDescent="0.25">
      <c r="A47" s="6" t="s">
        <v>1246</v>
      </c>
      <c r="B47" s="6">
        <v>4024</v>
      </c>
      <c r="C47" s="34">
        <v>42534.278564814813</v>
      </c>
      <c r="D47" s="34">
        <v>42534.306701388887</v>
      </c>
      <c r="E47" s="6" t="s">
        <v>25</v>
      </c>
      <c r="F47" s="15">
        <f t="shared" si="1"/>
        <v>2.8136574073869269E-2</v>
      </c>
      <c r="G47" s="10"/>
      <c r="I47" s="103"/>
    </row>
    <row r="48" spans="1:9" x14ac:dyDescent="0.25">
      <c r="A48" s="6" t="s">
        <v>1247</v>
      </c>
      <c r="B48" s="6">
        <v>4023</v>
      </c>
      <c r="C48" s="34">
        <v>42534.315451388888</v>
      </c>
      <c r="D48" s="34">
        <v>42534.348043981481</v>
      </c>
      <c r="E48" s="6" t="s">
        <v>25</v>
      </c>
      <c r="F48" s="15">
        <f t="shared" si="1"/>
        <v>3.2592592593573499E-2</v>
      </c>
      <c r="G48" s="10"/>
      <c r="I48" s="103"/>
    </row>
    <row r="49" spans="1:9" x14ac:dyDescent="0.25">
      <c r="A49" s="6" t="s">
        <v>1248</v>
      </c>
      <c r="B49" s="6">
        <v>4031</v>
      </c>
      <c r="C49" s="34">
        <v>42534.289363425924</v>
      </c>
      <c r="D49" s="34">
        <v>42534.318796296298</v>
      </c>
      <c r="E49" s="6" t="s">
        <v>32</v>
      </c>
      <c r="F49" s="15">
        <f t="shared" si="1"/>
        <v>2.9432870374876074E-2</v>
      </c>
      <c r="G49" s="10"/>
      <c r="I49" s="103"/>
    </row>
    <row r="50" spans="1:9" x14ac:dyDescent="0.25">
      <c r="A50" s="6" t="s">
        <v>1249</v>
      </c>
      <c r="B50" s="6">
        <v>4032</v>
      </c>
      <c r="C50" s="34">
        <v>42534.326736111114</v>
      </c>
      <c r="D50" s="34">
        <v>42534.358715277776</v>
      </c>
      <c r="E50" s="6" t="s">
        <v>32</v>
      </c>
      <c r="F50" s="15">
        <f t="shared" si="1"/>
        <v>3.1979166662495118E-2</v>
      </c>
      <c r="G50" s="10"/>
      <c r="I50" s="103"/>
    </row>
    <row r="51" spans="1:9" x14ac:dyDescent="0.25">
      <c r="A51" s="6" t="s">
        <v>1250</v>
      </c>
      <c r="B51" s="6">
        <v>4044</v>
      </c>
      <c r="C51" s="34">
        <v>42534.302893518521</v>
      </c>
      <c r="D51" s="34">
        <v>42534.329629629632</v>
      </c>
      <c r="E51" s="6" t="s">
        <v>24</v>
      </c>
      <c r="F51" s="15">
        <f t="shared" si="1"/>
        <v>2.6736111110949423E-2</v>
      </c>
      <c r="G51" s="10"/>
      <c r="I51" s="103"/>
    </row>
    <row r="52" spans="1:9" x14ac:dyDescent="0.25">
      <c r="A52" s="6" t="s">
        <v>1252</v>
      </c>
      <c r="B52" s="6">
        <v>4025</v>
      </c>
      <c r="C52" s="34">
        <v>42534.309189814812</v>
      </c>
      <c r="D52" s="34">
        <v>42534.338101851848</v>
      </c>
      <c r="E52" s="6" t="s">
        <v>26</v>
      </c>
      <c r="F52" s="15">
        <f t="shared" si="1"/>
        <v>2.8912037036207039E-2</v>
      </c>
      <c r="G52" s="10"/>
      <c r="I52" s="103"/>
    </row>
    <row r="53" spans="1:9" x14ac:dyDescent="0.25">
      <c r="A53" s="6" t="s">
        <v>1254</v>
      </c>
      <c r="B53" s="6">
        <v>4009</v>
      </c>
      <c r="C53" s="34">
        <v>42534.324305555558</v>
      </c>
      <c r="D53" s="34">
        <v>42534.349965277775</v>
      </c>
      <c r="E53" s="6" t="s">
        <v>631</v>
      </c>
      <c r="F53" s="15">
        <f t="shared" si="1"/>
        <v>2.565972221782431E-2</v>
      </c>
      <c r="G53" s="10"/>
      <c r="I53" s="103"/>
    </row>
    <row r="54" spans="1:9" x14ac:dyDescent="0.25">
      <c r="A54" s="6" t="s">
        <v>1256</v>
      </c>
      <c r="B54" s="6">
        <v>4020</v>
      </c>
      <c r="C54" s="34">
        <v>42534.331493055557</v>
      </c>
      <c r="D54" s="34">
        <v>42534.359270833331</v>
      </c>
      <c r="E54" s="6" t="s">
        <v>29</v>
      </c>
      <c r="F54" s="15">
        <f t="shared" si="1"/>
        <v>2.7777777773735579E-2</v>
      </c>
      <c r="G54" s="10"/>
      <c r="I54" s="103"/>
    </row>
    <row r="55" spans="1:9" x14ac:dyDescent="0.25">
      <c r="A55" s="6" t="s">
        <v>1257</v>
      </c>
      <c r="B55" s="6">
        <v>4019</v>
      </c>
      <c r="C55" s="34">
        <v>42534.370370370372</v>
      </c>
      <c r="D55" s="34">
        <v>42534.401354166665</v>
      </c>
      <c r="E55" s="6" t="s">
        <v>29</v>
      </c>
      <c r="F55" s="15">
        <f t="shared" si="1"/>
        <v>3.0983796292275656E-2</v>
      </c>
      <c r="G55" s="10"/>
      <c r="I55" s="103"/>
    </row>
    <row r="56" spans="1:9" x14ac:dyDescent="0.25">
      <c r="A56" s="6" t="s">
        <v>1258</v>
      </c>
      <c r="B56" s="6">
        <v>4011</v>
      </c>
      <c r="C56" s="34">
        <v>42534.344282407408</v>
      </c>
      <c r="D56" s="34">
        <v>42534.371331018519</v>
      </c>
      <c r="E56" s="6" t="s">
        <v>33</v>
      </c>
      <c r="F56" s="15">
        <f t="shared" si="1"/>
        <v>2.7048611111240461E-2</v>
      </c>
      <c r="G56" s="10"/>
      <c r="I56" s="103"/>
    </row>
    <row r="57" spans="1:9" x14ac:dyDescent="0.25">
      <c r="A57" s="6" t="s">
        <v>1259</v>
      </c>
      <c r="B57" s="6">
        <v>4012</v>
      </c>
      <c r="C57" s="34">
        <v>42534.381493055553</v>
      </c>
      <c r="D57" s="34">
        <v>42534.408958333333</v>
      </c>
      <c r="E57" s="6" t="s">
        <v>33</v>
      </c>
      <c r="F57" s="15">
        <f t="shared" si="1"/>
        <v>2.7465277780720498E-2</v>
      </c>
      <c r="G57" s="10"/>
      <c r="I57" s="103"/>
    </row>
    <row r="58" spans="1:9" x14ac:dyDescent="0.25">
      <c r="A58" s="6" t="s">
        <v>1260</v>
      </c>
      <c r="B58" s="6">
        <v>4024</v>
      </c>
      <c r="C58" s="34">
        <v>42534.352094907408</v>
      </c>
      <c r="D58" s="34">
        <v>42534.379351851851</v>
      </c>
      <c r="E58" s="6" t="s">
        <v>25</v>
      </c>
      <c r="F58" s="15">
        <f t="shared" si="1"/>
        <v>2.7256944442342501E-2</v>
      </c>
      <c r="G58" s="10"/>
      <c r="I58" s="103"/>
    </row>
    <row r="59" spans="1:9" x14ac:dyDescent="0.25">
      <c r="A59" s="6" t="s">
        <v>1261</v>
      </c>
      <c r="B59" s="6">
        <v>4023</v>
      </c>
      <c r="C59" s="34">
        <v>42534.390104166669</v>
      </c>
      <c r="D59" s="34">
        <v>42534.42392361111</v>
      </c>
      <c r="E59" s="6" t="s">
        <v>25</v>
      </c>
      <c r="F59" s="15">
        <f t="shared" si="1"/>
        <v>3.3819444441178348E-2</v>
      </c>
      <c r="G59" s="10"/>
      <c r="I59" s="103"/>
    </row>
    <row r="60" spans="1:9" x14ac:dyDescent="0.25">
      <c r="A60" s="6" t="s">
        <v>1263</v>
      </c>
      <c r="B60" s="6">
        <v>4032</v>
      </c>
      <c r="C60" s="34">
        <v>42534.402384259258</v>
      </c>
      <c r="D60" s="34">
        <v>42534.434108796297</v>
      </c>
      <c r="E60" s="6" t="s">
        <v>32</v>
      </c>
      <c r="F60" s="15">
        <f t="shared" si="1"/>
        <v>3.1724537038826384E-2</v>
      </c>
      <c r="G60" s="10"/>
      <c r="I60" s="103"/>
    </row>
    <row r="61" spans="1:9" x14ac:dyDescent="0.25">
      <c r="A61" s="6" t="s">
        <v>1265</v>
      </c>
      <c r="B61" s="6">
        <v>4043</v>
      </c>
      <c r="C61" s="34">
        <v>42534.4140162037</v>
      </c>
      <c r="D61" s="34">
        <v>42534.447685185187</v>
      </c>
      <c r="E61" s="6" t="s">
        <v>24</v>
      </c>
      <c r="F61" s="15">
        <f t="shared" si="1"/>
        <v>3.3668981486698613E-2</v>
      </c>
      <c r="G61" s="10"/>
      <c r="I61" s="103"/>
    </row>
    <row r="62" spans="1:9" x14ac:dyDescent="0.25">
      <c r="A62" s="6" t="s">
        <v>1266</v>
      </c>
      <c r="B62" s="6">
        <v>4025</v>
      </c>
      <c r="C62" s="34">
        <v>42534.385879629626</v>
      </c>
      <c r="D62" s="34">
        <v>42534.41847222222</v>
      </c>
      <c r="E62" s="6" t="s">
        <v>26</v>
      </c>
      <c r="F62" s="15">
        <f t="shared" si="1"/>
        <v>3.2592592593573499E-2</v>
      </c>
      <c r="G62" s="10"/>
      <c r="I62" s="103"/>
    </row>
    <row r="63" spans="1:9" x14ac:dyDescent="0.25">
      <c r="A63" s="6" t="s">
        <v>1267</v>
      </c>
      <c r="B63" s="6">
        <v>4026</v>
      </c>
      <c r="C63" s="34">
        <v>42534.4215625</v>
      </c>
      <c r="D63" s="34">
        <v>42534.458634259259</v>
      </c>
      <c r="E63" s="6" t="s">
        <v>26</v>
      </c>
      <c r="F63" s="15">
        <f t="shared" si="1"/>
        <v>3.7071759259561077E-2</v>
      </c>
      <c r="G63" s="10"/>
      <c r="I63" s="103"/>
    </row>
    <row r="64" spans="1:9" x14ac:dyDescent="0.25">
      <c r="A64" s="6" t="s">
        <v>1268</v>
      </c>
      <c r="B64" s="6">
        <v>4009</v>
      </c>
      <c r="C64" s="34">
        <v>42534.394131944442</v>
      </c>
      <c r="D64" s="34">
        <v>42534.421388888892</v>
      </c>
      <c r="E64" s="6" t="s">
        <v>631</v>
      </c>
      <c r="F64" s="15">
        <f t="shared" si="1"/>
        <v>2.7256944449618459E-2</v>
      </c>
      <c r="G64" s="10"/>
      <c r="I64" s="103"/>
    </row>
    <row r="65" spans="1:9" x14ac:dyDescent="0.25">
      <c r="A65" s="6" t="s">
        <v>1269</v>
      </c>
      <c r="B65" s="6">
        <v>4010</v>
      </c>
      <c r="C65" s="34">
        <v>42534.430219907408</v>
      </c>
      <c r="D65" s="34">
        <v>42534.465648148151</v>
      </c>
      <c r="E65" s="6" t="s">
        <v>631</v>
      </c>
      <c r="F65" s="15">
        <f t="shared" si="1"/>
        <v>3.5428240742476191E-2</v>
      </c>
      <c r="G65" s="10"/>
      <c r="I65" s="103"/>
    </row>
    <row r="66" spans="1:9" x14ac:dyDescent="0.25">
      <c r="A66" s="6" t="s">
        <v>1270</v>
      </c>
      <c r="B66" s="6">
        <v>4020</v>
      </c>
      <c r="C66" s="34">
        <v>42534.40525462963</v>
      </c>
      <c r="D66" s="34">
        <v>42534.43677083333</v>
      </c>
      <c r="E66" s="6" t="s">
        <v>29</v>
      </c>
      <c r="F66" s="15">
        <f t="shared" si="1"/>
        <v>3.1516203700448386E-2</v>
      </c>
      <c r="G66" s="10"/>
      <c r="I66" s="103"/>
    </row>
    <row r="67" spans="1:9" x14ac:dyDescent="0.25">
      <c r="A67" s="6" t="s">
        <v>1271</v>
      </c>
      <c r="B67" s="6">
        <v>4019</v>
      </c>
      <c r="C67" s="34">
        <v>42534.444155092591</v>
      </c>
      <c r="D67" s="34">
        <v>42534.475497685184</v>
      </c>
      <c r="E67" s="6" t="s">
        <v>29</v>
      </c>
      <c r="F67" s="15">
        <f t="shared" ref="F67:F98" si="2">D67-C67</f>
        <v>3.1342592592409346E-2</v>
      </c>
      <c r="G67" s="10"/>
      <c r="I67" s="103"/>
    </row>
    <row r="68" spans="1:9" x14ac:dyDescent="0.25">
      <c r="A68" s="6" t="s">
        <v>1272</v>
      </c>
      <c r="B68" s="6">
        <v>4011</v>
      </c>
      <c r="C68" s="34">
        <v>42534.417731481481</v>
      </c>
      <c r="D68" s="34">
        <v>42534.445937500001</v>
      </c>
      <c r="E68" s="6" t="s">
        <v>33</v>
      </c>
      <c r="F68" s="15">
        <f t="shared" si="2"/>
        <v>2.8206018519995268E-2</v>
      </c>
      <c r="G68" s="10"/>
      <c r="I68" s="103"/>
    </row>
    <row r="69" spans="1:9" x14ac:dyDescent="0.25">
      <c r="A69" s="6" t="s">
        <v>1273</v>
      </c>
      <c r="B69" s="6">
        <v>4012</v>
      </c>
      <c r="C69" s="34">
        <v>42534.452418981484</v>
      </c>
      <c r="D69" s="34">
        <v>42534.48333333333</v>
      </c>
      <c r="E69" s="6" t="s">
        <v>33</v>
      </c>
      <c r="F69" s="15">
        <f t="shared" si="2"/>
        <v>3.0914351846149657E-2</v>
      </c>
      <c r="G69" s="10"/>
      <c r="I69" s="103"/>
    </row>
    <row r="70" spans="1:9" x14ac:dyDescent="0.25">
      <c r="A70" s="6" t="s">
        <v>1274</v>
      </c>
      <c r="B70" s="6">
        <v>4024</v>
      </c>
      <c r="C70" s="34">
        <v>42534.427210648151</v>
      </c>
      <c r="D70" s="34">
        <v>42534.458761574075</v>
      </c>
      <c r="E70" s="6" t="s">
        <v>25</v>
      </c>
      <c r="F70" s="15">
        <f t="shared" si="2"/>
        <v>3.1550925923511386E-2</v>
      </c>
      <c r="G70" s="10"/>
      <c r="I70" s="103"/>
    </row>
    <row r="71" spans="1:9" x14ac:dyDescent="0.25">
      <c r="A71" s="6" t="s">
        <v>1275</v>
      </c>
      <c r="B71" s="6">
        <v>4023</v>
      </c>
      <c r="C71" s="34">
        <v>42534.464444444442</v>
      </c>
      <c r="D71" s="34">
        <v>42534.492673611108</v>
      </c>
      <c r="E71" s="6" t="s">
        <v>25</v>
      </c>
      <c r="F71" s="15">
        <f t="shared" si="2"/>
        <v>2.8229166666278616E-2</v>
      </c>
      <c r="G71" s="10"/>
      <c r="I71" s="103"/>
    </row>
    <row r="72" spans="1:9" x14ac:dyDescent="0.25">
      <c r="A72" s="6" t="s">
        <v>1276</v>
      </c>
      <c r="B72" s="6">
        <v>4031</v>
      </c>
      <c r="C72" s="34">
        <v>42534.437638888892</v>
      </c>
      <c r="D72" s="34">
        <v>42534.463587962964</v>
      </c>
      <c r="E72" s="6" t="s">
        <v>32</v>
      </c>
      <c r="F72" s="15">
        <f t="shared" si="2"/>
        <v>2.5949074071832001E-2</v>
      </c>
      <c r="G72" s="10"/>
      <c r="I72" s="103"/>
    </row>
    <row r="73" spans="1:9" x14ac:dyDescent="0.25">
      <c r="A73" s="6" t="s">
        <v>1277</v>
      </c>
      <c r="B73" s="6">
        <v>4032</v>
      </c>
      <c r="C73" s="34">
        <v>42534.473877314813</v>
      </c>
      <c r="D73" s="34">
        <v>42534.505370370367</v>
      </c>
      <c r="E73" s="6" t="s">
        <v>32</v>
      </c>
      <c r="F73" s="15">
        <f t="shared" si="2"/>
        <v>3.1493055554165039E-2</v>
      </c>
      <c r="G73" s="10"/>
      <c r="I73" s="103"/>
    </row>
    <row r="74" spans="1:9" x14ac:dyDescent="0.25">
      <c r="A74" s="6" t="s">
        <v>1278</v>
      </c>
      <c r="B74" s="6">
        <v>4044</v>
      </c>
      <c r="C74" s="34">
        <v>42534.450844907406</v>
      </c>
      <c r="D74" s="34">
        <v>42534.480833333335</v>
      </c>
      <c r="E74" s="6" t="s">
        <v>24</v>
      </c>
      <c r="F74" s="15">
        <f t="shared" si="2"/>
        <v>2.9988425929332152E-2</v>
      </c>
      <c r="G74" s="10"/>
      <c r="I74" s="103"/>
    </row>
    <row r="75" spans="1:9" x14ac:dyDescent="0.25">
      <c r="A75" s="6" t="s">
        <v>1279</v>
      </c>
      <c r="B75" s="6">
        <v>4043</v>
      </c>
      <c r="C75" s="34">
        <v>42534.484814814816</v>
      </c>
      <c r="D75" s="34">
        <v>42534.514166666668</v>
      </c>
      <c r="E75" s="6" t="s">
        <v>24</v>
      </c>
      <c r="F75" s="15">
        <f t="shared" si="2"/>
        <v>2.9351851851970423E-2</v>
      </c>
      <c r="G75" s="10"/>
      <c r="I75" s="103"/>
    </row>
    <row r="76" spans="1:9" x14ac:dyDescent="0.25">
      <c r="A76" s="6" t="s">
        <v>1280</v>
      </c>
      <c r="B76" s="6">
        <v>4025</v>
      </c>
      <c r="C76" s="34">
        <v>42534.462500000001</v>
      </c>
      <c r="D76" s="34">
        <v>42534.490567129629</v>
      </c>
      <c r="E76" s="6" t="s">
        <v>26</v>
      </c>
      <c r="F76" s="15">
        <f t="shared" si="2"/>
        <v>2.806712962774327E-2</v>
      </c>
      <c r="G76" s="10"/>
      <c r="I76" s="103"/>
    </row>
    <row r="77" spans="1:9" x14ac:dyDescent="0.25">
      <c r="A77" s="6" t="s">
        <v>1281</v>
      </c>
      <c r="B77" s="6">
        <v>4026</v>
      </c>
      <c r="C77" s="34">
        <v>42534.497523148151</v>
      </c>
      <c r="D77" s="34">
        <v>42534.530057870368</v>
      </c>
      <c r="E77" s="6" t="s">
        <v>26</v>
      </c>
      <c r="F77" s="15">
        <f t="shared" si="2"/>
        <v>3.2534722216951195E-2</v>
      </c>
      <c r="G77" s="10"/>
      <c r="I77" s="103"/>
    </row>
    <row r="78" spans="1:9" x14ac:dyDescent="0.25">
      <c r="A78" s="6" t="s">
        <v>1282</v>
      </c>
      <c r="B78" s="6">
        <v>4009</v>
      </c>
      <c r="C78" s="34">
        <v>42534.468599537038</v>
      </c>
      <c r="D78" s="34">
        <v>42534.496747685182</v>
      </c>
      <c r="E78" s="6" t="s">
        <v>631</v>
      </c>
      <c r="F78" s="15">
        <f t="shared" si="2"/>
        <v>2.8148148143372964E-2</v>
      </c>
      <c r="G78" s="10"/>
      <c r="I78" s="103"/>
    </row>
    <row r="79" spans="1:9" x14ac:dyDescent="0.25">
      <c r="A79" s="6" t="s">
        <v>1283</v>
      </c>
      <c r="B79" s="6">
        <v>4010</v>
      </c>
      <c r="C79" s="34">
        <v>42534.503796296296</v>
      </c>
      <c r="D79" s="34">
        <v>42534.541747685187</v>
      </c>
      <c r="E79" s="6" t="s">
        <v>631</v>
      </c>
      <c r="F79" s="15">
        <f t="shared" si="2"/>
        <v>3.7951388891087845E-2</v>
      </c>
      <c r="G79" s="10"/>
      <c r="I79" s="103"/>
    </row>
    <row r="80" spans="1:9" x14ac:dyDescent="0.25">
      <c r="A80" s="6" t="s">
        <v>1284</v>
      </c>
      <c r="B80" s="6">
        <v>4020</v>
      </c>
      <c r="C80" s="34">
        <v>42534.47965277778</v>
      </c>
      <c r="D80" s="34">
        <v>42534.506053240744</v>
      </c>
      <c r="E80" s="6" t="s">
        <v>29</v>
      </c>
      <c r="F80" s="15">
        <f t="shared" si="2"/>
        <v>2.6400462964375038E-2</v>
      </c>
      <c r="G80" s="10"/>
      <c r="I80" s="103"/>
    </row>
    <row r="81" spans="1:9" x14ac:dyDescent="0.25">
      <c r="A81" s="6" t="s">
        <v>1285</v>
      </c>
      <c r="B81" s="6">
        <v>4019</v>
      </c>
      <c r="C81" s="34">
        <v>42534.513472222221</v>
      </c>
      <c r="D81" s="34">
        <v>42534.547118055554</v>
      </c>
      <c r="E81" s="6" t="s">
        <v>29</v>
      </c>
      <c r="F81" s="15">
        <f t="shared" si="2"/>
        <v>3.3645833333139308E-2</v>
      </c>
      <c r="G81" s="10"/>
      <c r="I81" s="103"/>
    </row>
    <row r="82" spans="1:9" x14ac:dyDescent="0.25">
      <c r="A82" s="6" t="s">
        <v>1286</v>
      </c>
      <c r="B82" s="6">
        <v>4011</v>
      </c>
      <c r="C82" s="34">
        <v>42534.486770833333</v>
      </c>
      <c r="D82" s="34">
        <v>42534.516793981478</v>
      </c>
      <c r="E82" s="6" t="s">
        <v>33</v>
      </c>
      <c r="F82" s="15">
        <f t="shared" si="2"/>
        <v>3.0023148145119194E-2</v>
      </c>
      <c r="G82" s="10"/>
      <c r="I82" s="103"/>
    </row>
    <row r="83" spans="1:9" x14ac:dyDescent="0.25">
      <c r="A83" s="6" t="s">
        <v>1287</v>
      </c>
      <c r="B83" s="6">
        <v>4012</v>
      </c>
      <c r="C83" s="34">
        <v>42534.525937500002</v>
      </c>
      <c r="D83" s="34">
        <v>42534.558807870373</v>
      </c>
      <c r="E83" s="6" t="s">
        <v>33</v>
      </c>
      <c r="F83" s="15">
        <f t="shared" si="2"/>
        <v>3.2870370370801538E-2</v>
      </c>
      <c r="G83" s="10"/>
      <c r="I83" s="103"/>
    </row>
    <row r="84" spans="1:9" x14ac:dyDescent="0.25">
      <c r="A84" s="6" t="s">
        <v>1289</v>
      </c>
      <c r="B84" s="6">
        <v>4023</v>
      </c>
      <c r="C84" s="34">
        <v>42534.537511574075</v>
      </c>
      <c r="D84" s="34">
        <v>42534.566053240742</v>
      </c>
      <c r="E84" s="6" t="s">
        <v>25</v>
      </c>
      <c r="F84" s="15">
        <f t="shared" si="2"/>
        <v>2.8541666666569654E-2</v>
      </c>
      <c r="G84" s="10"/>
      <c r="I84" s="103"/>
    </row>
    <row r="85" spans="1:9" x14ac:dyDescent="0.25">
      <c r="A85" s="6" t="s">
        <v>1290</v>
      </c>
      <c r="B85" s="6">
        <v>4031</v>
      </c>
      <c r="C85" s="34">
        <v>42534.510416666664</v>
      </c>
      <c r="D85" s="34">
        <v>42534.542939814812</v>
      </c>
      <c r="E85" s="6" t="s">
        <v>32</v>
      </c>
      <c r="F85" s="15">
        <f t="shared" si="2"/>
        <v>3.25231481474475E-2</v>
      </c>
      <c r="G85" s="10"/>
      <c r="I85" s="103"/>
    </row>
    <row r="86" spans="1:9" x14ac:dyDescent="0.25">
      <c r="A86" s="6" t="s">
        <v>1291</v>
      </c>
      <c r="B86" s="6">
        <v>4032</v>
      </c>
      <c r="C86" s="34">
        <v>42534.548032407409</v>
      </c>
      <c r="D86" s="34">
        <v>42534.576365740744</v>
      </c>
      <c r="E86" s="6" t="s">
        <v>32</v>
      </c>
      <c r="F86" s="15">
        <f t="shared" si="2"/>
        <v>2.8333333335467614E-2</v>
      </c>
      <c r="G86" s="10"/>
      <c r="I86" s="103"/>
    </row>
    <row r="87" spans="1:9" x14ac:dyDescent="0.25">
      <c r="A87" s="6" t="s">
        <v>1292</v>
      </c>
      <c r="B87" s="6">
        <v>4044</v>
      </c>
      <c r="C87" s="34">
        <v>42534.518634259257</v>
      </c>
      <c r="D87" s="34">
        <v>42534.547106481485</v>
      </c>
      <c r="E87" s="6" t="s">
        <v>24</v>
      </c>
      <c r="F87" s="15">
        <f t="shared" si="2"/>
        <v>2.8472222227719612E-2</v>
      </c>
      <c r="G87" s="10"/>
      <c r="I87" s="103"/>
    </row>
    <row r="88" spans="1:9" x14ac:dyDescent="0.25">
      <c r="A88" s="6" t="s">
        <v>1293</v>
      </c>
      <c r="B88" s="6">
        <v>4043</v>
      </c>
      <c r="C88" s="34">
        <v>42534.557905092595</v>
      </c>
      <c r="D88" s="34">
        <v>42534.587326388886</v>
      </c>
      <c r="E88" s="6" t="s">
        <v>24</v>
      </c>
      <c r="F88" s="15">
        <f t="shared" si="2"/>
        <v>2.9421296290820464E-2</v>
      </c>
      <c r="G88" s="10"/>
      <c r="I88" s="103"/>
    </row>
    <row r="89" spans="1:9" x14ac:dyDescent="0.25">
      <c r="A89" s="6" t="s">
        <v>1294</v>
      </c>
      <c r="B89" s="6">
        <v>4025</v>
      </c>
      <c r="C89" s="34">
        <v>42534.533692129633</v>
      </c>
      <c r="D89" s="34">
        <v>42534.564062500001</v>
      </c>
      <c r="E89" s="6" t="s">
        <v>26</v>
      </c>
      <c r="F89" s="15">
        <f t="shared" si="2"/>
        <v>3.0370370368473232E-2</v>
      </c>
      <c r="G89" s="10"/>
      <c r="I89" s="103"/>
    </row>
    <row r="90" spans="1:9" x14ac:dyDescent="0.25">
      <c r="A90" s="6" t="s">
        <v>1295</v>
      </c>
      <c r="B90" s="6">
        <v>4026</v>
      </c>
      <c r="C90" s="34">
        <v>42534.56690972222</v>
      </c>
      <c r="D90" s="34">
        <v>42534.597928240742</v>
      </c>
      <c r="E90" s="6" t="s">
        <v>26</v>
      </c>
      <c r="F90" s="15">
        <f t="shared" si="2"/>
        <v>3.1018518522614613E-2</v>
      </c>
      <c r="G90" s="10"/>
      <c r="I90" s="103"/>
    </row>
    <row r="91" spans="1:9" x14ac:dyDescent="0.25">
      <c r="A91" s="6" t="s">
        <v>1297</v>
      </c>
      <c r="B91" s="6">
        <v>4010</v>
      </c>
      <c r="C91" s="34">
        <v>42534.58184027778</v>
      </c>
      <c r="D91" s="34">
        <v>42534.618460648147</v>
      </c>
      <c r="E91" s="6" t="s">
        <v>631</v>
      </c>
      <c r="F91" s="15">
        <f t="shared" si="2"/>
        <v>3.662037036701804E-2</v>
      </c>
      <c r="G91" s="10"/>
      <c r="I91" s="103"/>
    </row>
    <row r="92" spans="1:9" x14ac:dyDescent="0.25">
      <c r="A92" s="6" t="s">
        <v>1298</v>
      </c>
      <c r="B92" s="6">
        <v>4020</v>
      </c>
      <c r="C92" s="34">
        <v>42534.549826388888</v>
      </c>
      <c r="D92" s="34">
        <v>42534.585069444445</v>
      </c>
      <c r="E92" s="6" t="s">
        <v>29</v>
      </c>
      <c r="F92" s="15">
        <f t="shared" si="2"/>
        <v>3.5243055557657499E-2</v>
      </c>
      <c r="G92" s="10"/>
      <c r="I92" s="103"/>
    </row>
    <row r="93" spans="1:9" x14ac:dyDescent="0.25">
      <c r="A93" s="6" t="s">
        <v>1299</v>
      </c>
      <c r="B93" s="6">
        <v>4019</v>
      </c>
      <c r="C93" s="34">
        <v>42534.588125000002</v>
      </c>
      <c r="D93" s="34">
        <v>42534.621238425927</v>
      </c>
      <c r="E93" s="6" t="s">
        <v>29</v>
      </c>
      <c r="F93" s="15">
        <f t="shared" si="2"/>
        <v>3.3113425924966577E-2</v>
      </c>
      <c r="G93" s="10"/>
      <c r="I93" s="103"/>
    </row>
    <row r="94" spans="1:9" x14ac:dyDescent="0.25">
      <c r="A94" s="6" t="s">
        <v>1300</v>
      </c>
      <c r="B94" s="6">
        <v>4011</v>
      </c>
      <c r="C94" s="34">
        <v>42534.561354166668</v>
      </c>
      <c r="D94" s="34">
        <v>42534.595104166663</v>
      </c>
      <c r="E94" s="6" t="s">
        <v>33</v>
      </c>
      <c r="F94" s="15">
        <f t="shared" si="2"/>
        <v>3.3749999995052349E-2</v>
      </c>
      <c r="G94" s="10"/>
      <c r="I94" s="103"/>
    </row>
    <row r="95" spans="1:9" x14ac:dyDescent="0.25">
      <c r="A95" s="6" t="s">
        <v>1301</v>
      </c>
      <c r="B95" s="6">
        <v>4012</v>
      </c>
      <c r="C95" s="34">
        <v>42534.6015625</v>
      </c>
      <c r="D95" s="34">
        <v>42534.6327662037</v>
      </c>
      <c r="E95" s="6" t="s">
        <v>33</v>
      </c>
      <c r="F95" s="15">
        <f t="shared" si="2"/>
        <v>3.1203703700157348E-2</v>
      </c>
      <c r="G95" s="10"/>
      <c r="I95" s="103"/>
    </row>
    <row r="96" spans="1:9" x14ac:dyDescent="0.25">
      <c r="A96" s="6" t="s">
        <v>1302</v>
      </c>
      <c r="B96" s="6">
        <v>4024</v>
      </c>
      <c r="C96" s="34">
        <v>42534.569421296299</v>
      </c>
      <c r="D96" s="34">
        <v>42534.6015162037</v>
      </c>
      <c r="E96" s="6" t="s">
        <v>25</v>
      </c>
      <c r="F96" s="15">
        <f t="shared" si="2"/>
        <v>3.2094907401187811E-2</v>
      </c>
      <c r="G96" s="10"/>
      <c r="I96" s="103"/>
    </row>
    <row r="97" spans="1:9" x14ac:dyDescent="0.25">
      <c r="A97" s="6" t="s">
        <v>1303</v>
      </c>
      <c r="B97" s="6">
        <v>4023</v>
      </c>
      <c r="C97" s="34">
        <v>42534.608854166669</v>
      </c>
      <c r="D97" s="34">
        <v>42534.64</v>
      </c>
      <c r="E97" s="6" t="s">
        <v>25</v>
      </c>
      <c r="F97" s="15">
        <f t="shared" si="2"/>
        <v>3.1145833330811001E-2</v>
      </c>
      <c r="G97" s="10"/>
      <c r="I97" s="103"/>
    </row>
    <row r="98" spans="1:9" x14ac:dyDescent="0.25">
      <c r="A98" s="6" t="s">
        <v>1304</v>
      </c>
      <c r="B98" s="6">
        <v>4031</v>
      </c>
      <c r="C98" s="34">
        <v>42534.579247685186</v>
      </c>
      <c r="D98" s="34">
        <v>42534.612476851849</v>
      </c>
      <c r="E98" s="6" t="s">
        <v>32</v>
      </c>
      <c r="F98" s="15">
        <f t="shared" si="2"/>
        <v>3.3229166663659271E-2</v>
      </c>
      <c r="G98" s="10"/>
      <c r="I98" s="103"/>
    </row>
    <row r="99" spans="1:9" x14ac:dyDescent="0.25">
      <c r="A99" s="6" t="s">
        <v>1305</v>
      </c>
      <c r="B99" s="6">
        <v>4032</v>
      </c>
      <c r="C99" s="34">
        <v>42534.620787037034</v>
      </c>
      <c r="D99" s="34">
        <v>42534.650914351849</v>
      </c>
      <c r="E99" s="6" t="s">
        <v>32</v>
      </c>
      <c r="F99" s="15">
        <f t="shared" ref="F99:F130" si="3">D99-C99</f>
        <v>3.0127314814308193E-2</v>
      </c>
      <c r="G99" s="10"/>
      <c r="I99" s="103"/>
    </row>
    <row r="100" spans="1:9" x14ac:dyDescent="0.25">
      <c r="A100" s="6" t="s">
        <v>1306</v>
      </c>
      <c r="B100" s="6">
        <v>4044</v>
      </c>
      <c r="C100" s="34">
        <v>42534.592395833337</v>
      </c>
      <c r="D100" s="34">
        <v>42534.620046296295</v>
      </c>
      <c r="E100" s="6" t="s">
        <v>24</v>
      </c>
      <c r="F100" s="15">
        <f t="shared" si="3"/>
        <v>2.7650462958263233E-2</v>
      </c>
      <c r="G100" s="10"/>
      <c r="I100" s="103"/>
    </row>
    <row r="101" spans="1:9" x14ac:dyDescent="0.25">
      <c r="A101" s="6" t="s">
        <v>1307</v>
      </c>
      <c r="B101" s="6">
        <v>4043</v>
      </c>
      <c r="C101" s="34">
        <v>42534.630474537036</v>
      </c>
      <c r="D101" s="34">
        <v>42534.660891203705</v>
      </c>
      <c r="E101" s="6" t="s">
        <v>24</v>
      </c>
      <c r="F101" s="15">
        <f t="shared" si="3"/>
        <v>3.0416666668315884E-2</v>
      </c>
      <c r="G101" s="10"/>
      <c r="I101" s="103"/>
    </row>
    <row r="102" spans="1:9" x14ac:dyDescent="0.25">
      <c r="A102" s="6" t="s">
        <v>1308</v>
      </c>
      <c r="B102" s="6">
        <v>4025</v>
      </c>
      <c r="C102" s="34">
        <v>42534.600416666668</v>
      </c>
      <c r="D102" s="34">
        <v>42534.630844907406</v>
      </c>
      <c r="E102" s="6" t="s">
        <v>26</v>
      </c>
      <c r="F102" s="15">
        <f t="shared" si="3"/>
        <v>3.0428240737819578E-2</v>
      </c>
      <c r="G102" s="10"/>
      <c r="I102" s="103"/>
    </row>
    <row r="103" spans="1:9" x14ac:dyDescent="0.25">
      <c r="A103" s="6" t="s">
        <v>1309</v>
      </c>
      <c r="B103" s="6">
        <v>4026</v>
      </c>
      <c r="C103" s="34">
        <v>42534.642384259256</v>
      </c>
      <c r="D103" s="34">
        <v>42534.674201388887</v>
      </c>
      <c r="E103" s="6" t="s">
        <v>26</v>
      </c>
      <c r="F103" s="15">
        <f t="shared" si="3"/>
        <v>3.181712963123573E-2</v>
      </c>
      <c r="G103" s="10"/>
      <c r="I103" s="103"/>
    </row>
    <row r="104" spans="1:9" x14ac:dyDescent="0.25">
      <c r="A104" s="6" t="s">
        <v>1310</v>
      </c>
      <c r="B104" s="6">
        <v>4009</v>
      </c>
      <c r="C104" s="34">
        <v>42534.622581018521</v>
      </c>
      <c r="D104" s="34">
        <v>42534.649861111109</v>
      </c>
      <c r="E104" s="6" t="s">
        <v>631</v>
      </c>
      <c r="F104" s="15">
        <f t="shared" si="3"/>
        <v>2.7280092588625848E-2</v>
      </c>
      <c r="G104" s="10"/>
      <c r="I104" s="103"/>
    </row>
    <row r="105" spans="1:9" x14ac:dyDescent="0.25">
      <c r="A105" s="6" t="s">
        <v>1311</v>
      </c>
      <c r="B105" s="6">
        <v>4010</v>
      </c>
      <c r="C105" s="34">
        <v>42534.652916666666</v>
      </c>
      <c r="D105" s="34">
        <v>42534.68341435185</v>
      </c>
      <c r="E105" s="6" t="s">
        <v>631</v>
      </c>
      <c r="F105" s="15">
        <f t="shared" si="3"/>
        <v>3.0497685183945578E-2</v>
      </c>
      <c r="G105" s="10"/>
      <c r="I105" s="103"/>
    </row>
    <row r="106" spans="1:9" x14ac:dyDescent="0.25">
      <c r="A106" s="6" t="s">
        <v>1312</v>
      </c>
      <c r="B106" s="6">
        <v>4020</v>
      </c>
      <c r="C106" s="34">
        <v>42534.62394675926</v>
      </c>
      <c r="D106" s="34">
        <v>42534.652581018519</v>
      </c>
      <c r="E106" s="6" t="s">
        <v>29</v>
      </c>
      <c r="F106" s="15">
        <f t="shared" si="3"/>
        <v>2.8634259258979E-2</v>
      </c>
      <c r="G106" s="10"/>
      <c r="I106" s="103"/>
    </row>
    <row r="107" spans="1:9" x14ac:dyDescent="0.25">
      <c r="A107" s="6" t="s">
        <v>1313</v>
      </c>
      <c r="B107" s="6">
        <v>4019</v>
      </c>
      <c r="C107" s="34">
        <v>42534.661736111113</v>
      </c>
      <c r="D107" s="34">
        <v>42534.695567129631</v>
      </c>
      <c r="E107" s="6" t="s">
        <v>29</v>
      </c>
      <c r="F107" s="15">
        <f t="shared" si="3"/>
        <v>3.3831018517958E-2</v>
      </c>
      <c r="G107" s="10"/>
      <c r="I107" s="103"/>
    </row>
    <row r="108" spans="1:9" x14ac:dyDescent="0.25">
      <c r="A108" s="6" t="s">
        <v>1314</v>
      </c>
      <c r="B108" s="6">
        <v>4011</v>
      </c>
      <c r="C108" s="34">
        <v>42534.634675925925</v>
      </c>
      <c r="D108" s="34">
        <v>42534.661990740744</v>
      </c>
      <c r="E108" s="6" t="s">
        <v>33</v>
      </c>
      <c r="F108" s="15">
        <f t="shared" si="3"/>
        <v>2.7314814818964805E-2</v>
      </c>
      <c r="G108" s="10"/>
      <c r="I108" s="103"/>
    </row>
    <row r="109" spans="1:9" x14ac:dyDescent="0.25">
      <c r="A109" s="6" t="s">
        <v>1315</v>
      </c>
      <c r="B109" s="6">
        <v>4012</v>
      </c>
      <c r="C109" s="34">
        <v>42534.669479166667</v>
      </c>
      <c r="D109" s="34">
        <v>42534.704652777778</v>
      </c>
      <c r="E109" s="6" t="s">
        <v>33</v>
      </c>
      <c r="F109" s="15">
        <f t="shared" si="3"/>
        <v>3.51736111115315E-2</v>
      </c>
      <c r="G109" s="10"/>
      <c r="I109" s="103"/>
    </row>
    <row r="110" spans="1:9" x14ac:dyDescent="0.25">
      <c r="A110" s="6" t="s">
        <v>1316</v>
      </c>
      <c r="B110" s="6">
        <v>4024</v>
      </c>
      <c r="C110" s="34">
        <v>42534.643055555556</v>
      </c>
      <c r="D110" s="34">
        <v>42534.671527777777</v>
      </c>
      <c r="E110" s="6" t="s">
        <v>25</v>
      </c>
      <c r="F110" s="15">
        <f t="shared" si="3"/>
        <v>2.8472222220443655E-2</v>
      </c>
      <c r="G110" s="10"/>
      <c r="I110" s="103"/>
    </row>
    <row r="111" spans="1:9" x14ac:dyDescent="0.25">
      <c r="A111" s="6" t="s">
        <v>1317</v>
      </c>
      <c r="B111" s="6">
        <v>4023</v>
      </c>
      <c r="C111" s="34">
        <v>42534.679942129631</v>
      </c>
      <c r="D111" s="34">
        <v>42534.715185185189</v>
      </c>
      <c r="E111" s="6" t="s">
        <v>25</v>
      </c>
      <c r="F111" s="15">
        <f t="shared" si="3"/>
        <v>3.5243055557657499E-2</v>
      </c>
      <c r="G111" s="10"/>
      <c r="I111" s="103"/>
    </row>
    <row r="112" spans="1:9" x14ac:dyDescent="0.25">
      <c r="A112" s="6" t="s">
        <v>1318</v>
      </c>
      <c r="B112" s="6">
        <v>4031</v>
      </c>
      <c r="C112" s="34">
        <v>42534.653912037036</v>
      </c>
      <c r="D112" s="34">
        <v>42534.683946759258</v>
      </c>
      <c r="E112" s="6" t="s">
        <v>32</v>
      </c>
      <c r="F112" s="15">
        <f t="shared" si="3"/>
        <v>3.0034722221898846E-2</v>
      </c>
      <c r="G112" s="10"/>
      <c r="I112" s="103"/>
    </row>
    <row r="113" spans="1:9" x14ac:dyDescent="0.25">
      <c r="A113" s="6" t="s">
        <v>1320</v>
      </c>
      <c r="B113" s="6">
        <v>4044</v>
      </c>
      <c r="C113" s="34">
        <v>42534.664583333331</v>
      </c>
      <c r="D113" s="34">
        <v>42534.693738425929</v>
      </c>
      <c r="E113" s="6" t="s">
        <v>24</v>
      </c>
      <c r="F113" s="15">
        <f t="shared" si="3"/>
        <v>2.9155092597648036E-2</v>
      </c>
      <c r="G113" s="10"/>
      <c r="I113" s="103"/>
    </row>
    <row r="114" spans="1:9" x14ac:dyDescent="0.25">
      <c r="A114" s="6" t="s">
        <v>1321</v>
      </c>
      <c r="B114" s="6">
        <v>4043</v>
      </c>
      <c r="C114" s="34">
        <v>42534.702627314815</v>
      </c>
      <c r="D114" s="34">
        <v>42534.737199074072</v>
      </c>
      <c r="E114" s="6" t="s">
        <v>24</v>
      </c>
      <c r="F114" s="15">
        <f t="shared" si="3"/>
        <v>3.457175925723277E-2</v>
      </c>
      <c r="G114" s="10"/>
      <c r="I114" s="103"/>
    </row>
    <row r="115" spans="1:9" x14ac:dyDescent="0.25">
      <c r="A115" s="6" t="s">
        <v>1322</v>
      </c>
      <c r="B115" s="6">
        <v>4025</v>
      </c>
      <c r="C115" s="34">
        <v>42534.676412037035</v>
      </c>
      <c r="D115" s="34">
        <v>42534.706990740742</v>
      </c>
      <c r="E115" s="6" t="s">
        <v>26</v>
      </c>
      <c r="F115" s="15">
        <f t="shared" si="3"/>
        <v>3.0578703706851229E-2</v>
      </c>
      <c r="G115" s="10"/>
      <c r="I115" s="103"/>
    </row>
    <row r="116" spans="1:9" x14ac:dyDescent="0.25">
      <c r="A116" s="6" t="s">
        <v>1323</v>
      </c>
      <c r="B116" s="6">
        <v>4026</v>
      </c>
      <c r="C116" s="34">
        <v>42534.714537037034</v>
      </c>
      <c r="D116" s="34">
        <v>42534.744085648148</v>
      </c>
      <c r="E116" s="6" t="s">
        <v>26</v>
      </c>
      <c r="F116" s="15">
        <f t="shared" si="3"/>
        <v>2.9548611113568768E-2</v>
      </c>
      <c r="G116" s="10"/>
      <c r="I116" s="103"/>
    </row>
    <row r="117" spans="1:9" x14ac:dyDescent="0.25">
      <c r="A117" s="6" t="s">
        <v>1324</v>
      </c>
      <c r="B117" s="6">
        <v>4009</v>
      </c>
      <c r="C117" s="34">
        <v>42534.686620370368</v>
      </c>
      <c r="D117" s="34">
        <v>42534.714571759258</v>
      </c>
      <c r="E117" s="6" t="s">
        <v>631</v>
      </c>
      <c r="F117" s="15">
        <f t="shared" si="3"/>
        <v>2.7951388889050577E-2</v>
      </c>
      <c r="G117" s="10"/>
      <c r="I117" s="103"/>
    </row>
    <row r="118" spans="1:9" x14ac:dyDescent="0.25">
      <c r="A118" s="6" t="s">
        <v>1325</v>
      </c>
      <c r="B118" s="6">
        <v>4010</v>
      </c>
      <c r="C118" s="34">
        <v>42534.722118055557</v>
      </c>
      <c r="D118" s="34">
        <v>42534.75613425926</v>
      </c>
      <c r="E118" s="6" t="s">
        <v>631</v>
      </c>
      <c r="F118" s="15">
        <f t="shared" si="3"/>
        <v>3.4016203702776693E-2</v>
      </c>
      <c r="G118" s="10"/>
      <c r="I118" s="103"/>
    </row>
    <row r="119" spans="1:9" x14ac:dyDescent="0.25">
      <c r="A119" s="6" t="s">
        <v>1326</v>
      </c>
      <c r="B119" s="6">
        <v>4020</v>
      </c>
      <c r="C119" s="34">
        <v>42534.698055555556</v>
      </c>
      <c r="D119" s="34">
        <v>42534.731307870374</v>
      </c>
      <c r="E119" s="6" t="s">
        <v>29</v>
      </c>
      <c r="F119" s="15">
        <f t="shared" si="3"/>
        <v>3.3252314817218576E-2</v>
      </c>
      <c r="G119" s="10"/>
      <c r="I119" s="103"/>
    </row>
    <row r="120" spans="1:9" x14ac:dyDescent="0.25">
      <c r="A120" s="6" t="s">
        <v>1327</v>
      </c>
      <c r="B120" s="6">
        <v>4019</v>
      </c>
      <c r="C120" s="34">
        <v>42534.736759259256</v>
      </c>
      <c r="D120" s="34">
        <v>42534.76767361111</v>
      </c>
      <c r="E120" s="6" t="s">
        <v>29</v>
      </c>
      <c r="F120" s="15">
        <f t="shared" si="3"/>
        <v>3.0914351853425615E-2</v>
      </c>
      <c r="G120" s="10"/>
      <c r="I120" s="103"/>
    </row>
    <row r="121" spans="1:9" x14ac:dyDescent="0.25">
      <c r="A121" s="6" t="s">
        <v>1328</v>
      </c>
      <c r="B121" s="6">
        <v>4011</v>
      </c>
      <c r="C121" s="34">
        <v>42534.706747685188</v>
      </c>
      <c r="D121" s="34">
        <v>42534.736608796295</v>
      </c>
      <c r="E121" s="6" t="s">
        <v>33</v>
      </c>
      <c r="F121" s="15">
        <f t="shared" si="3"/>
        <v>2.9861111106583849E-2</v>
      </c>
      <c r="G121" s="10"/>
      <c r="I121" s="103"/>
    </row>
    <row r="122" spans="1:9" x14ac:dyDescent="0.25">
      <c r="A122" s="6" t="s">
        <v>1329</v>
      </c>
      <c r="B122" s="6">
        <v>4012</v>
      </c>
      <c r="C122" s="34">
        <v>42534.744745370372</v>
      </c>
      <c r="D122" s="34">
        <v>42534.778981481482</v>
      </c>
      <c r="E122" s="6" t="s">
        <v>33</v>
      </c>
      <c r="F122" s="15">
        <f t="shared" si="3"/>
        <v>3.4236111110658385E-2</v>
      </c>
      <c r="G122" s="10"/>
      <c r="I122" s="103"/>
    </row>
    <row r="123" spans="1:9" x14ac:dyDescent="0.25">
      <c r="A123" s="13" t="s">
        <v>1330</v>
      </c>
      <c r="B123" s="13">
        <v>4024</v>
      </c>
      <c r="C123" s="42">
        <v>42534.72011574074</v>
      </c>
      <c r="D123" s="42">
        <v>42534.721145833333</v>
      </c>
      <c r="E123" s="13" t="s">
        <v>25</v>
      </c>
      <c r="F123" s="16">
        <f t="shared" si="3"/>
        <v>1.0300925932824612E-3</v>
      </c>
      <c r="G123" s="14" t="s">
        <v>785</v>
      </c>
      <c r="I123" s="103"/>
    </row>
    <row r="124" spans="1:9" x14ac:dyDescent="0.25">
      <c r="A124" s="6" t="s">
        <v>1331</v>
      </c>
      <c r="B124" s="6">
        <v>4023</v>
      </c>
      <c r="C124" s="34">
        <v>42534.757453703707</v>
      </c>
      <c r="D124" s="34">
        <v>42534.788217592592</v>
      </c>
      <c r="E124" s="6" t="s">
        <v>25</v>
      </c>
      <c r="F124" s="15">
        <f t="shared" si="3"/>
        <v>3.0763888884393964E-2</v>
      </c>
      <c r="G124" s="10"/>
      <c r="I124" s="103"/>
    </row>
    <row r="125" spans="1:9" x14ac:dyDescent="0.25">
      <c r="A125" s="6" t="s">
        <v>1332</v>
      </c>
      <c r="B125" s="6">
        <v>4040</v>
      </c>
      <c r="C125" s="34">
        <v>42534.727071759262</v>
      </c>
      <c r="D125" s="34">
        <v>42534.759282407409</v>
      </c>
      <c r="E125" s="6" t="s">
        <v>37</v>
      </c>
      <c r="F125" s="15">
        <f t="shared" si="3"/>
        <v>3.2210648147156462E-2</v>
      </c>
      <c r="G125" s="10"/>
      <c r="I125" s="103"/>
    </row>
    <row r="126" spans="1:9" x14ac:dyDescent="0.25">
      <c r="A126" s="6" t="s">
        <v>1333</v>
      </c>
      <c r="B126" s="6">
        <v>4039</v>
      </c>
      <c r="C126" s="34">
        <v>42534.766851851855</v>
      </c>
      <c r="D126" s="34">
        <v>42534.801388888889</v>
      </c>
      <c r="E126" s="6" t="s">
        <v>37</v>
      </c>
      <c r="F126" s="15">
        <f t="shared" si="3"/>
        <v>3.4537037034169771E-2</v>
      </c>
      <c r="G126" s="10"/>
      <c r="I126" s="103"/>
    </row>
    <row r="127" spans="1:9" x14ac:dyDescent="0.25">
      <c r="A127" s="6" t="s">
        <v>1334</v>
      </c>
      <c r="B127" s="6">
        <v>4044</v>
      </c>
      <c r="C127" s="34">
        <v>42534.740694444445</v>
      </c>
      <c r="D127" s="34">
        <v>42534.772870370369</v>
      </c>
      <c r="E127" s="6" t="s">
        <v>24</v>
      </c>
      <c r="F127" s="15">
        <f t="shared" si="3"/>
        <v>3.2175925924093463E-2</v>
      </c>
      <c r="G127" s="10"/>
      <c r="I127" s="103"/>
    </row>
    <row r="128" spans="1:9" x14ac:dyDescent="0.25">
      <c r="A128" s="6" t="s">
        <v>1335</v>
      </c>
      <c r="B128" s="6">
        <v>4043</v>
      </c>
      <c r="C128" s="34">
        <v>42534.777094907404</v>
      </c>
      <c r="D128" s="34">
        <v>42534.805474537039</v>
      </c>
      <c r="E128" s="6" t="s">
        <v>24</v>
      </c>
      <c r="F128" s="15">
        <f t="shared" si="3"/>
        <v>2.8379629635310266E-2</v>
      </c>
      <c r="G128" s="10"/>
      <c r="I128" s="103"/>
    </row>
    <row r="129" spans="1:9" x14ac:dyDescent="0.25">
      <c r="A129" s="6" t="s">
        <v>1336</v>
      </c>
      <c r="B129" s="6">
        <v>4025</v>
      </c>
      <c r="C129" s="34">
        <v>42534.748032407406</v>
      </c>
      <c r="D129" s="34">
        <v>42534.777881944443</v>
      </c>
      <c r="E129" s="6" t="s">
        <v>26</v>
      </c>
      <c r="F129" s="15">
        <f t="shared" si="3"/>
        <v>2.9849537037080154E-2</v>
      </c>
      <c r="G129" s="10"/>
      <c r="I129" s="103"/>
    </row>
    <row r="130" spans="1:9" x14ac:dyDescent="0.25">
      <c r="A130" s="6" t="s">
        <v>1337</v>
      </c>
      <c r="B130" s="6">
        <v>4026</v>
      </c>
      <c r="C130" s="34">
        <v>42534.787812499999</v>
      </c>
      <c r="D130" s="34">
        <v>42534.81622685185</v>
      </c>
      <c r="E130" s="6" t="s">
        <v>26</v>
      </c>
      <c r="F130" s="15">
        <f t="shared" si="3"/>
        <v>2.8414351851097308E-2</v>
      </c>
      <c r="G130" s="10"/>
      <c r="I130" s="103"/>
    </row>
    <row r="131" spans="1:9" x14ac:dyDescent="0.25">
      <c r="A131" s="6" t="s">
        <v>1338</v>
      </c>
      <c r="B131" s="6">
        <v>4009</v>
      </c>
      <c r="C131" s="34">
        <v>42534.762349537035</v>
      </c>
      <c r="D131" s="34">
        <v>42534.793206018519</v>
      </c>
      <c r="E131" s="6" t="s">
        <v>631</v>
      </c>
      <c r="F131" s="15">
        <f t="shared" ref="F131:F143" si="4">D131-C131</f>
        <v>3.0856481484079268E-2</v>
      </c>
      <c r="G131" s="10"/>
      <c r="I131" s="103"/>
    </row>
    <row r="132" spans="1:9" x14ac:dyDescent="0.25">
      <c r="A132" s="6" t="s">
        <v>1339</v>
      </c>
      <c r="B132" s="6">
        <v>4010</v>
      </c>
      <c r="C132" s="34">
        <v>42534.796550925923</v>
      </c>
      <c r="D132" s="34">
        <v>42534.849502314813</v>
      </c>
      <c r="E132" s="6" t="s">
        <v>631</v>
      </c>
      <c r="F132" s="15">
        <f t="shared" si="4"/>
        <v>5.2951388890505768E-2</v>
      </c>
      <c r="G132" s="10"/>
      <c r="I132" s="103"/>
    </row>
    <row r="133" spans="1:9" x14ac:dyDescent="0.25">
      <c r="A133" s="6" t="s">
        <v>1340</v>
      </c>
      <c r="B133" s="6">
        <v>4020</v>
      </c>
      <c r="C133" s="34">
        <v>42534.769814814812</v>
      </c>
      <c r="D133" s="34">
        <v>42534.797106481485</v>
      </c>
      <c r="E133" s="6" t="s">
        <v>29</v>
      </c>
      <c r="F133" s="15">
        <f t="shared" si="4"/>
        <v>2.7291666672681458E-2</v>
      </c>
      <c r="G133" s="10"/>
      <c r="I133" s="103"/>
    </row>
    <row r="134" spans="1:9" x14ac:dyDescent="0.25">
      <c r="A134" s="6" t="s">
        <v>1353</v>
      </c>
      <c r="B134" s="6">
        <v>4017</v>
      </c>
      <c r="C134" s="34">
        <v>42534.940034722225</v>
      </c>
      <c r="D134" s="34">
        <v>42534.973564814813</v>
      </c>
      <c r="E134" s="6" t="s">
        <v>36</v>
      </c>
      <c r="F134" s="15">
        <f t="shared" si="4"/>
        <v>3.3530092587170657E-2</v>
      </c>
      <c r="G134" s="10"/>
      <c r="I134" s="103"/>
    </row>
    <row r="135" spans="1:9" x14ac:dyDescent="0.25">
      <c r="A135" s="6" t="s">
        <v>1354</v>
      </c>
      <c r="B135" s="6">
        <v>4009</v>
      </c>
      <c r="C135" s="34">
        <v>42534.917650462965</v>
      </c>
      <c r="D135" s="34">
        <v>42534.949224537035</v>
      </c>
      <c r="E135" s="6" t="s">
        <v>631</v>
      </c>
      <c r="F135" s="15">
        <f t="shared" si="4"/>
        <v>3.1574074069794733E-2</v>
      </c>
      <c r="G135" s="10"/>
      <c r="I135" s="103"/>
    </row>
    <row r="136" spans="1:9" x14ac:dyDescent="0.25">
      <c r="A136" s="6" t="s">
        <v>1357</v>
      </c>
      <c r="B136" s="6">
        <v>4019</v>
      </c>
      <c r="C136" s="34">
        <v>42534.974062499998</v>
      </c>
      <c r="D136" s="34">
        <v>42535.005543981482</v>
      </c>
      <c r="E136" s="6" t="s">
        <v>29</v>
      </c>
      <c r="F136" s="15">
        <f t="shared" si="4"/>
        <v>3.1481481484661344E-2</v>
      </c>
      <c r="G136" s="10"/>
      <c r="I136" s="103"/>
    </row>
    <row r="137" spans="1:9" x14ac:dyDescent="0.25">
      <c r="A137" s="6" t="s">
        <v>1358</v>
      </c>
      <c r="B137" s="6">
        <v>4044</v>
      </c>
      <c r="C137" s="34">
        <v>42534.949895833335</v>
      </c>
      <c r="D137" s="34">
        <v>42534.992175925923</v>
      </c>
      <c r="E137" s="6" t="s">
        <v>24</v>
      </c>
      <c r="F137" s="15">
        <f t="shared" si="4"/>
        <v>4.2280092588043772E-2</v>
      </c>
      <c r="G137" s="10"/>
      <c r="I137" s="103"/>
    </row>
    <row r="138" spans="1:9" x14ac:dyDescent="0.25">
      <c r="A138" s="6" t="s">
        <v>1359</v>
      </c>
      <c r="B138" s="6">
        <v>4043</v>
      </c>
      <c r="C138" s="34">
        <v>42534.994942129626</v>
      </c>
      <c r="D138" s="34">
        <v>42535.027326388888</v>
      </c>
      <c r="E138" s="6" t="s">
        <v>24</v>
      </c>
      <c r="F138" s="15">
        <f t="shared" si="4"/>
        <v>3.238425926247146E-2</v>
      </c>
      <c r="G138" s="10"/>
      <c r="I138" s="103"/>
    </row>
    <row r="139" spans="1:9" x14ac:dyDescent="0.25">
      <c r="A139" s="6" t="s">
        <v>1360</v>
      </c>
      <c r="B139" s="6">
        <v>4018</v>
      </c>
      <c r="C139" s="34">
        <v>42534.978819444441</v>
      </c>
      <c r="D139" s="34">
        <v>42535.008472222224</v>
      </c>
      <c r="E139" s="6" t="s">
        <v>36</v>
      </c>
      <c r="F139" s="15">
        <f t="shared" si="4"/>
        <v>2.9652777782757767E-2</v>
      </c>
      <c r="G139" s="10"/>
      <c r="I139" s="103"/>
    </row>
    <row r="140" spans="1:9" x14ac:dyDescent="0.25">
      <c r="A140" s="6" t="s">
        <v>1361</v>
      </c>
      <c r="B140" s="6">
        <v>4017</v>
      </c>
      <c r="C140" s="34">
        <v>42535.012361111112</v>
      </c>
      <c r="D140" s="34">
        <v>42535.05096064815</v>
      </c>
      <c r="E140" s="6" t="s">
        <v>36</v>
      </c>
      <c r="F140" s="15">
        <f t="shared" si="4"/>
        <v>3.8599537037953269E-2</v>
      </c>
      <c r="G140" s="10"/>
      <c r="I140" s="103"/>
    </row>
    <row r="141" spans="1:9" x14ac:dyDescent="0.25">
      <c r="A141" s="6" t="s">
        <v>1362</v>
      </c>
      <c r="B141" s="6">
        <v>4009</v>
      </c>
      <c r="C141" s="34">
        <v>42534.993136574078</v>
      </c>
      <c r="D141" s="34">
        <v>42535.027905092589</v>
      </c>
      <c r="E141" s="6" t="s">
        <v>631</v>
      </c>
      <c r="F141" s="15">
        <f t="shared" si="4"/>
        <v>3.4768518511555158E-2</v>
      </c>
      <c r="G141" s="10"/>
      <c r="I141" s="103"/>
    </row>
    <row r="142" spans="1:9" x14ac:dyDescent="0.25">
      <c r="A142" s="6" t="s">
        <v>1363</v>
      </c>
      <c r="B142" s="6">
        <v>4010</v>
      </c>
      <c r="C142" s="34">
        <v>42535.037754629629</v>
      </c>
      <c r="D142" s="34">
        <v>42535.066643518519</v>
      </c>
      <c r="E142" s="6" t="s">
        <v>631</v>
      </c>
      <c r="F142" s="15">
        <f t="shared" si="4"/>
        <v>2.8888888889923692E-2</v>
      </c>
      <c r="G142" s="10"/>
      <c r="I142" s="103"/>
    </row>
    <row r="143" spans="1:9" x14ac:dyDescent="0.25">
      <c r="A143" s="6" t="s">
        <v>1364</v>
      </c>
      <c r="B143" s="6">
        <v>4020</v>
      </c>
      <c r="C143" s="34">
        <v>42535.013379629629</v>
      </c>
      <c r="D143" s="34">
        <v>42535.047002314815</v>
      </c>
      <c r="E143" s="6" t="s">
        <v>29</v>
      </c>
      <c r="F143" s="15">
        <f t="shared" si="4"/>
        <v>3.3622685186855961E-2</v>
      </c>
      <c r="G143" s="10"/>
      <c r="I143" s="103"/>
    </row>
    <row r="144" spans="1:9" x14ac:dyDescent="0.25">
      <c r="A144" s="6"/>
      <c r="B144" s="6"/>
      <c r="C144" s="18"/>
      <c r="D144" s="18"/>
      <c r="E144" s="15"/>
      <c r="F144" s="15"/>
      <c r="G144" s="10"/>
      <c r="I144" s="103"/>
    </row>
    <row r="145" spans="1:9" x14ac:dyDescent="0.25">
      <c r="A145" s="6"/>
      <c r="B145" s="6"/>
      <c r="C145" s="18"/>
      <c r="D145" s="18"/>
      <c r="E145" s="15"/>
      <c r="F145" s="15"/>
      <c r="G145" s="10"/>
      <c r="I145" s="103"/>
    </row>
    <row r="146" spans="1:9" x14ac:dyDescent="0.25">
      <c r="A146" s="6"/>
      <c r="B146" s="6"/>
      <c r="C146" s="18"/>
      <c r="D146" s="18"/>
      <c r="E146" s="15"/>
      <c r="F146" s="15"/>
      <c r="G146" s="10"/>
      <c r="I146" s="103"/>
    </row>
    <row r="147" spans="1:9" x14ac:dyDescent="0.25">
      <c r="A147" s="6"/>
      <c r="B147" s="6"/>
      <c r="C147" s="18"/>
      <c r="D147" s="18"/>
      <c r="E147" s="15"/>
      <c r="F147" s="15"/>
      <c r="G147" s="10"/>
      <c r="I147" s="103"/>
    </row>
    <row r="148" spans="1:9" x14ac:dyDescent="0.25">
      <c r="A148" s="6"/>
      <c r="B148" s="6"/>
      <c r="C148" s="18"/>
      <c r="D148" s="18"/>
      <c r="E148" s="15"/>
      <c r="F148" s="15"/>
      <c r="G148" s="10"/>
      <c r="I148" s="103"/>
    </row>
    <row r="149" spans="1:9" x14ac:dyDescent="0.25">
      <c r="A149" s="6"/>
      <c r="B149" s="6"/>
      <c r="C149" s="18"/>
      <c r="D149" s="18"/>
      <c r="E149" s="15"/>
      <c r="F149" s="15"/>
      <c r="G149" s="10"/>
      <c r="I149" s="103"/>
    </row>
    <row r="150" spans="1:9" x14ac:dyDescent="0.25">
      <c r="A150" s="6"/>
      <c r="B150" s="6"/>
      <c r="C150" s="18"/>
      <c r="D150" s="18"/>
      <c r="E150" s="15"/>
      <c r="F150" s="15"/>
      <c r="G150" s="10"/>
      <c r="I150" s="103"/>
    </row>
    <row r="151" spans="1:9" x14ac:dyDescent="0.25">
      <c r="A151" s="6"/>
      <c r="B151" s="6"/>
      <c r="C151" s="18"/>
      <c r="D151" s="18"/>
      <c r="E151" s="15"/>
      <c r="F151" s="15"/>
      <c r="G151" s="10"/>
      <c r="I151" s="103"/>
    </row>
    <row r="152" spans="1:9" x14ac:dyDescent="0.25">
      <c r="A152" s="6"/>
      <c r="B152" s="6"/>
      <c r="C152" s="18"/>
      <c r="D152" s="18"/>
      <c r="E152" s="15"/>
      <c r="F152" s="15"/>
      <c r="G152" s="10"/>
      <c r="I152" s="103"/>
    </row>
    <row r="153" spans="1:9" x14ac:dyDescent="0.25">
      <c r="A153" s="6"/>
      <c r="B153" s="6"/>
      <c r="C153" s="18"/>
      <c r="D153" s="18"/>
      <c r="E153" s="15"/>
      <c r="F153" s="15"/>
      <c r="G153" s="10"/>
      <c r="I153" s="103"/>
    </row>
    <row r="154" spans="1:9" x14ac:dyDescent="0.25">
      <c r="A154" s="6"/>
      <c r="B154" s="6"/>
      <c r="C154" s="18"/>
      <c r="D154" s="18"/>
      <c r="E154" s="15"/>
      <c r="F154" s="15"/>
      <c r="G154" s="10"/>
      <c r="I154" s="103"/>
    </row>
    <row r="155" spans="1:9" x14ac:dyDescent="0.25">
      <c r="A155" s="6"/>
      <c r="B155" s="6"/>
      <c r="C155" s="18"/>
      <c r="D155" s="18"/>
      <c r="E155" s="15"/>
      <c r="F155" s="15"/>
      <c r="G155" s="10"/>
      <c r="I155" s="103"/>
    </row>
    <row r="156" spans="1:9" x14ac:dyDescent="0.25">
      <c r="A156" s="6"/>
      <c r="B156" s="6"/>
      <c r="C156" s="18"/>
      <c r="D156" s="18"/>
      <c r="E156" s="15"/>
      <c r="F156" s="15"/>
      <c r="G156" s="10"/>
      <c r="I156" s="103"/>
    </row>
    <row r="157" spans="1:9" x14ac:dyDescent="0.25">
      <c r="A157" s="6"/>
      <c r="B157" s="6"/>
      <c r="C157" s="18"/>
      <c r="D157" s="18"/>
      <c r="E157" s="15"/>
      <c r="F157" s="15"/>
      <c r="G157" s="10"/>
      <c r="I157" s="103"/>
    </row>
    <row r="158" spans="1:9" x14ac:dyDescent="0.25">
      <c r="A158" s="6"/>
      <c r="B158" s="6"/>
      <c r="C158" s="18"/>
      <c r="D158" s="18"/>
      <c r="E158" s="15"/>
      <c r="F158" s="15"/>
      <c r="G158" s="10"/>
      <c r="I158" s="103"/>
    </row>
    <row r="159" spans="1:9" x14ac:dyDescent="0.25">
      <c r="A159" s="6"/>
      <c r="B159" s="6"/>
      <c r="C159" s="18"/>
      <c r="D159" s="18"/>
      <c r="E159" s="15"/>
      <c r="F159" s="15"/>
      <c r="G159" s="10"/>
      <c r="I159" s="103"/>
    </row>
    <row r="160" spans="1:9" x14ac:dyDescent="0.25">
      <c r="A160" s="6"/>
      <c r="B160" s="6"/>
      <c r="C160" s="18"/>
      <c r="D160" s="18"/>
      <c r="E160" s="15"/>
      <c r="F160" s="15"/>
      <c r="G160" s="10"/>
      <c r="I160" s="103"/>
    </row>
    <row r="161" spans="1:9" x14ac:dyDescent="0.25">
      <c r="A161" s="6"/>
      <c r="B161" s="6"/>
      <c r="C161" s="18"/>
      <c r="D161" s="18"/>
      <c r="E161" s="15"/>
      <c r="F161" s="15"/>
      <c r="G161" s="10"/>
      <c r="I161" s="103"/>
    </row>
    <row r="162" spans="1:9" x14ac:dyDescent="0.25">
      <c r="A162" s="6"/>
      <c r="B162" s="6"/>
      <c r="C162" s="18"/>
      <c r="D162" s="18"/>
      <c r="E162" s="15"/>
      <c r="F162" s="15"/>
      <c r="G162" s="10"/>
      <c r="I162" s="103"/>
    </row>
    <row r="163" spans="1:9" x14ac:dyDescent="0.25">
      <c r="A163" s="6"/>
      <c r="B163" s="6"/>
      <c r="C163" s="18"/>
      <c r="D163" s="18"/>
      <c r="E163" s="15"/>
      <c r="F163" s="15"/>
      <c r="G163" s="10"/>
      <c r="I163" s="103"/>
    </row>
    <row r="164" spans="1:9" x14ac:dyDescent="0.25">
      <c r="A164" s="6"/>
      <c r="B164" s="6"/>
      <c r="C164" s="18"/>
      <c r="D164" s="18"/>
      <c r="E164" s="15"/>
      <c r="F164" s="15"/>
      <c r="G164" s="10"/>
      <c r="I164" s="103"/>
    </row>
    <row r="165" spans="1:9" x14ac:dyDescent="0.25">
      <c r="A165" s="6"/>
      <c r="B165" s="6"/>
      <c r="C165" s="18"/>
      <c r="D165" s="18"/>
      <c r="E165" s="15"/>
      <c r="F165" s="15"/>
      <c r="G165" s="10"/>
      <c r="I165" s="103"/>
    </row>
    <row r="166" spans="1:9" x14ac:dyDescent="0.25">
      <c r="A166" s="6"/>
      <c r="B166" s="6"/>
      <c r="C166" s="18"/>
      <c r="D166" s="18"/>
      <c r="E166" s="15"/>
      <c r="F166" s="15"/>
      <c r="G166" s="10"/>
      <c r="I166" s="103"/>
    </row>
    <row r="167" spans="1:9" x14ac:dyDescent="0.25">
      <c r="A167" s="6"/>
      <c r="B167" s="6"/>
      <c r="C167" s="18"/>
      <c r="D167" s="18"/>
      <c r="E167" s="15"/>
      <c r="F167" s="15"/>
      <c r="G167" s="10"/>
      <c r="I167" s="103"/>
    </row>
    <row r="168" spans="1:9" x14ac:dyDescent="0.25">
      <c r="A168" s="6"/>
      <c r="B168" s="6"/>
      <c r="C168" s="18"/>
      <c r="D168" s="18"/>
      <c r="E168" s="15"/>
      <c r="F168" s="15"/>
      <c r="G168" s="10"/>
      <c r="I168" s="103"/>
    </row>
    <row r="169" spans="1:9" x14ac:dyDescent="0.25">
      <c r="A169" s="6"/>
      <c r="B169" s="6"/>
      <c r="C169" s="18"/>
      <c r="D169" s="18"/>
      <c r="E169" s="15"/>
      <c r="F169" s="15"/>
      <c r="G169" s="10"/>
      <c r="I169" s="103"/>
    </row>
    <row r="170" spans="1:9" x14ac:dyDescent="0.25">
      <c r="A170" s="6"/>
      <c r="B170" s="6"/>
      <c r="C170" s="18"/>
      <c r="D170" s="18"/>
      <c r="E170" s="15"/>
      <c r="F170" s="15"/>
      <c r="G170" s="10"/>
      <c r="I170" s="103"/>
    </row>
    <row r="171" spans="1:9" x14ac:dyDescent="0.25">
      <c r="A171" s="6"/>
      <c r="B171" s="6"/>
      <c r="C171" s="18"/>
      <c r="D171" s="18"/>
      <c r="E171" s="15"/>
      <c r="F171" s="15"/>
      <c r="G171" s="10"/>
      <c r="I171" s="103"/>
    </row>
    <row r="172" spans="1:9" x14ac:dyDescent="0.25">
      <c r="A172" s="6"/>
      <c r="B172" s="6"/>
      <c r="C172" s="18"/>
      <c r="D172" s="18"/>
      <c r="E172" s="15"/>
      <c r="F172" s="15"/>
      <c r="G172" s="10"/>
      <c r="I172" s="103"/>
    </row>
    <row r="173" spans="1:9" x14ac:dyDescent="0.25">
      <c r="A173" s="6"/>
      <c r="B173" s="6"/>
      <c r="C173" s="18"/>
      <c r="D173" s="18"/>
      <c r="E173" s="15"/>
      <c r="F173" s="15"/>
      <c r="G173" s="10"/>
      <c r="I173" s="103"/>
    </row>
    <row r="174" spans="1:9" x14ac:dyDescent="0.25">
      <c r="A174" s="6"/>
      <c r="B174" s="6"/>
      <c r="C174" s="18"/>
      <c r="D174" s="18"/>
      <c r="E174" s="15"/>
      <c r="F174" s="15"/>
      <c r="G174" s="10"/>
      <c r="I174" s="103"/>
    </row>
    <row r="175" spans="1:9" x14ac:dyDescent="0.25">
      <c r="A175" s="6"/>
      <c r="B175" s="6"/>
      <c r="C175" s="18"/>
      <c r="D175" s="18"/>
      <c r="E175" s="15"/>
      <c r="F175" s="15"/>
      <c r="G175" s="10"/>
      <c r="I175" s="103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144:G175 F3:F143">
    <cfRule type="expression" dxfId="1206" priority="42">
      <formula>#REF!&gt;#REF!</formula>
    </cfRule>
    <cfRule type="expression" dxfId="1205" priority="43">
      <formula>#REF!&gt;0</formula>
    </cfRule>
    <cfRule type="expression" dxfId="1204" priority="44">
      <formula>#REF!&gt;0</formula>
    </cfRule>
  </conditionalFormatting>
  <conditionalFormatting sqref="A144:G175 F3:F143">
    <cfRule type="expression" dxfId="1203" priority="41">
      <formula>NOT(ISBLANK($G3))</formula>
    </cfRule>
  </conditionalFormatting>
  <conditionalFormatting sqref="A144:B175">
    <cfRule type="expression" dxfId="1202" priority="45">
      <formula>$P158&gt;0</formula>
    </cfRule>
    <cfRule type="expression" dxfId="1201" priority="46">
      <formula>$O158&gt;0</formula>
    </cfRule>
  </conditionalFormatting>
  <conditionalFormatting sqref="A142:B142 A3:E141 G3:G141">
    <cfRule type="expression" dxfId="1200" priority="29">
      <formula>$P3&gt;0</formula>
    </cfRule>
    <cfRule type="expression" dxfId="1199" priority="30">
      <formula>$O3&gt;0</formula>
    </cfRule>
  </conditionalFormatting>
  <conditionalFormatting sqref="A143:B143">
    <cfRule type="expression" dxfId="1198" priority="32">
      <formula>$P143&gt;0</formula>
    </cfRule>
    <cfRule type="expression" dxfId="1197" priority="33">
      <formula>$O143&gt;0</formula>
    </cfRule>
  </conditionalFormatting>
  <conditionalFormatting sqref="C143">
    <cfRule type="expression" dxfId="1196" priority="26">
      <formula>$P143&gt;0</formula>
    </cfRule>
    <cfRule type="expression" dxfId="1195" priority="27">
      <formula>$O143&gt;0</formula>
    </cfRule>
  </conditionalFormatting>
  <conditionalFormatting sqref="C142">
    <cfRule type="expression" dxfId="1194" priority="23">
      <formula>$P142&gt;0</formula>
    </cfRule>
    <cfRule type="expression" dxfId="1193" priority="24">
      <formula>$O142&gt;0</formula>
    </cfRule>
  </conditionalFormatting>
  <conditionalFormatting sqref="D143">
    <cfRule type="expression" dxfId="1192" priority="20">
      <formula>$P143&gt;0</formula>
    </cfRule>
    <cfRule type="expression" dxfId="1191" priority="21">
      <formula>$O143&gt;0</formula>
    </cfRule>
  </conditionalFormatting>
  <conditionalFormatting sqref="D142">
    <cfRule type="expression" dxfId="1190" priority="17">
      <formula>$P142&gt;0</formula>
    </cfRule>
    <cfRule type="expression" dxfId="1189" priority="18">
      <formula>$O142&gt;0</formula>
    </cfRule>
  </conditionalFormatting>
  <conditionalFormatting sqref="E143">
    <cfRule type="expression" dxfId="1188" priority="14">
      <formula>$P143&gt;0</formula>
    </cfRule>
    <cfRule type="expression" dxfId="1187" priority="15">
      <formula>$O143&gt;0</formula>
    </cfRule>
  </conditionalFormatting>
  <conditionalFormatting sqref="E142">
    <cfRule type="expression" dxfId="1186" priority="11">
      <formula>$P142&gt;0</formula>
    </cfRule>
    <cfRule type="expression" dxfId="1185" priority="12">
      <formula>$O142&gt;0</formula>
    </cfRule>
  </conditionalFormatting>
  <conditionalFormatting sqref="G143">
    <cfRule type="expression" dxfId="1184" priority="8">
      <formula>$P143&gt;0</formula>
    </cfRule>
    <cfRule type="expression" dxfId="1183" priority="9">
      <formula>$O143&gt;0</formula>
    </cfRule>
  </conditionalFormatting>
  <conditionalFormatting sqref="G142">
    <cfRule type="expression" dxfId="1182" priority="5">
      <formula>$P142&gt;0</formula>
    </cfRule>
    <cfRule type="expression" dxfId="1181" priority="6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F6C2EDD8-4ED4-4BD4-A899-E8FFC7F7721A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A144:B175</xm:sqref>
        </x14:conditionalFormatting>
        <x14:conditionalFormatting xmlns:xm="http://schemas.microsoft.com/office/excel/2006/main">
          <x14:cfRule type="expression" priority="31" id="{4014B450-8D21-40BF-B5A4-A87F148CE71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A143:B143 A3:E141 G3:G141</xm:sqref>
        </x14:conditionalFormatting>
        <x14:conditionalFormatting xmlns:xm="http://schemas.microsoft.com/office/excel/2006/main">
          <x14:cfRule type="expression" priority="28" id="{3157ECB5-8FE5-4749-BB34-D31500D0E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A142:B142</xm:sqref>
        </x14:conditionalFormatting>
        <x14:conditionalFormatting xmlns:xm="http://schemas.microsoft.com/office/excel/2006/main">
          <x14:cfRule type="expression" priority="25" id="{CCB7C184-CD60-4D50-B57F-16131C6B67CA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expression" priority="22" id="{9602D7B5-C363-4249-A7CD-837D7CE55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C142</xm:sqref>
        </x14:conditionalFormatting>
        <x14:conditionalFormatting xmlns:xm="http://schemas.microsoft.com/office/excel/2006/main">
          <x14:cfRule type="expression" priority="19" id="{A0D093F3-49DA-4CCA-85E3-C6EE3FAC86CB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expression" priority="16" id="{DD8C6054-C2DA-4704-9CCF-EC8B75AB77BF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expression" priority="13" id="{D0AE2011-212D-4180-A2BD-0D09803BA8DE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expression" priority="10" id="{06453FC7-F092-4F91-A7DF-B2B23C3D3144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expression" priority="7" id="{BA8B2207-02FE-4252-A1E2-A0788A6C45EC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expression" priority="4" id="{5408229A-7AC4-4EA7-A34A-98F2EDB05EBC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8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- 2016-06-12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1096</v>
      </c>
      <c r="B3" s="13">
        <v>4024</v>
      </c>
      <c r="C3" s="42">
        <v>42533.249780092592</v>
      </c>
      <c r="D3" s="42">
        <v>42533.267905092594</v>
      </c>
      <c r="E3" s="13" t="s">
        <v>25</v>
      </c>
      <c r="F3" s="16">
        <f t="shared" ref="F3:F34" si="0">D3-C3</f>
        <v>1.8125000002328306E-2</v>
      </c>
      <c r="G3" s="14" t="s">
        <v>4703</v>
      </c>
      <c r="I3" s="112"/>
      <c r="J3" s="20">
        <v>42533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1205</v>
      </c>
      <c r="B4" s="13">
        <v>4016</v>
      </c>
      <c r="C4" s="42">
        <v>42533.885324074072</v>
      </c>
      <c r="D4" s="42">
        <v>42533.897152777776</v>
      </c>
      <c r="E4" s="13" t="s">
        <v>31</v>
      </c>
      <c r="F4" s="16">
        <f t="shared" si="0"/>
        <v>1.1828703703940846E-2</v>
      </c>
      <c r="G4" s="14" t="s">
        <v>4703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1181</v>
      </c>
      <c r="B5" s="13">
        <v>4030</v>
      </c>
      <c r="C5" s="42">
        <v>42533.722349537034</v>
      </c>
      <c r="D5" s="42">
        <v>42533.737060185187</v>
      </c>
      <c r="E5" s="13" t="s">
        <v>35</v>
      </c>
      <c r="F5" s="16">
        <f t="shared" si="0"/>
        <v>1.471064815268619E-2</v>
      </c>
      <c r="G5" s="14" t="s">
        <v>4733</v>
      </c>
      <c r="I5" s="112"/>
      <c r="J5" s="22" t="s">
        <v>7</v>
      </c>
      <c r="K5" s="24">
        <f>COUNTA(F3:F942)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1137</v>
      </c>
      <c r="B6" s="13">
        <v>4030</v>
      </c>
      <c r="C6" s="42">
        <v>42533.50508101852</v>
      </c>
      <c r="D6" s="42">
        <v>42533.505833333336</v>
      </c>
      <c r="E6" s="13" t="s">
        <v>35</v>
      </c>
      <c r="F6" s="16">
        <f t="shared" si="0"/>
        <v>7.5231481605442241E-4</v>
      </c>
      <c r="G6" s="14" t="s">
        <v>4694</v>
      </c>
      <c r="I6" s="112"/>
      <c r="J6" s="22" t="s">
        <v>15</v>
      </c>
      <c r="K6" s="24">
        <f>K5-K8</f>
        <v>119</v>
      </c>
      <c r="L6" s="37">
        <v>45.026836157450845</v>
      </c>
      <c r="M6" s="37">
        <v>37.46666666585952</v>
      </c>
      <c r="N6" s="37">
        <v>63.933333337772638</v>
      </c>
    </row>
    <row r="7" spans="1:65" x14ac:dyDescent="0.25">
      <c r="A7" s="13" t="s">
        <v>1142</v>
      </c>
      <c r="B7" s="13">
        <v>4011</v>
      </c>
      <c r="C7" s="42">
        <v>42533.500393518516</v>
      </c>
      <c r="D7" s="42">
        <v>42533.52548611111</v>
      </c>
      <c r="E7" s="13" t="s">
        <v>33</v>
      </c>
      <c r="F7" s="16">
        <f t="shared" si="0"/>
        <v>2.5092592593864538E-2</v>
      </c>
      <c r="G7" s="14" t="s">
        <v>4694</v>
      </c>
      <c r="I7" s="112"/>
      <c r="J7" s="22" t="s">
        <v>9</v>
      </c>
      <c r="K7" s="29">
        <f>K6/K5</f>
        <v>0.8623188405797102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1158</v>
      </c>
      <c r="B8" s="13">
        <v>4016</v>
      </c>
      <c r="C8" s="42">
        <v>42533.586724537039</v>
      </c>
      <c r="D8" s="42">
        <v>42533.614479166667</v>
      </c>
      <c r="E8" s="13" t="s">
        <v>31</v>
      </c>
      <c r="F8" s="16">
        <f t="shared" si="0"/>
        <v>2.7754629627452232E-2</v>
      </c>
      <c r="G8" s="14" t="s">
        <v>4694</v>
      </c>
      <c r="I8" s="112"/>
      <c r="J8" s="22" t="s">
        <v>16</v>
      </c>
      <c r="K8" s="24">
        <f>COUNTA(G3:G942)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1166</v>
      </c>
      <c r="B9" s="13">
        <v>4029</v>
      </c>
      <c r="C9" s="42">
        <v>42533.613240740742</v>
      </c>
      <c r="D9" s="42">
        <v>42533.618425925924</v>
      </c>
      <c r="E9" s="13" t="s">
        <v>35</v>
      </c>
      <c r="F9" s="16">
        <f t="shared" si="0"/>
        <v>5.1851851821993478E-3</v>
      </c>
      <c r="G9" s="14" t="s">
        <v>4694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1170</v>
      </c>
      <c r="B10" s="13">
        <v>4018</v>
      </c>
      <c r="C10" s="42">
        <v>42533.631967592592</v>
      </c>
      <c r="D10" s="42">
        <v>42533.635381944441</v>
      </c>
      <c r="E10" s="13" t="s">
        <v>36</v>
      </c>
      <c r="F10" s="16">
        <f t="shared" si="0"/>
        <v>3.4143518496421166E-3</v>
      </c>
      <c r="G10" s="14" t="s">
        <v>4694</v>
      </c>
      <c r="I10" s="112"/>
    </row>
    <row r="11" spans="1:65" x14ac:dyDescent="0.25">
      <c r="A11" s="13" t="s">
        <v>1187</v>
      </c>
      <c r="B11" s="13">
        <v>4016</v>
      </c>
      <c r="C11" s="42">
        <v>42533.750254629631</v>
      </c>
      <c r="D11" s="42">
        <v>42533.782476851855</v>
      </c>
      <c r="E11" s="13" t="s">
        <v>31</v>
      </c>
      <c r="F11" s="16">
        <f t="shared" si="0"/>
        <v>3.2222222223936114E-2</v>
      </c>
      <c r="G11" s="14" t="s">
        <v>4694</v>
      </c>
      <c r="I11" s="112"/>
    </row>
    <row r="12" spans="1:65" x14ac:dyDescent="0.25">
      <c r="A12" s="13" t="s">
        <v>1079</v>
      </c>
      <c r="B12" s="13">
        <v>4044</v>
      </c>
      <c r="C12" s="42">
        <v>42533.135787037034</v>
      </c>
      <c r="D12" s="42">
        <v>42533.152002314811</v>
      </c>
      <c r="E12" s="16" t="s">
        <v>24</v>
      </c>
      <c r="F12" s="16">
        <f t="shared" si="0"/>
        <v>1.6215277777519077E-2</v>
      </c>
      <c r="G12" s="14" t="s">
        <v>4731</v>
      </c>
      <c r="I12" s="112"/>
    </row>
    <row r="13" spans="1:65" x14ac:dyDescent="0.25">
      <c r="A13" s="13" t="s">
        <v>1143</v>
      </c>
      <c r="B13" s="13">
        <v>4012</v>
      </c>
      <c r="C13" s="42">
        <v>42533.531921296293</v>
      </c>
      <c r="D13" s="42">
        <v>42533.557824074072</v>
      </c>
      <c r="E13" s="13" t="s">
        <v>33</v>
      </c>
      <c r="F13" s="16">
        <f t="shared" si="0"/>
        <v>2.5902777779265307E-2</v>
      </c>
      <c r="G13" s="14" t="s">
        <v>4732</v>
      </c>
      <c r="I13" s="112"/>
    </row>
    <row r="14" spans="1:65" x14ac:dyDescent="0.25">
      <c r="A14" s="13" t="s">
        <v>1118</v>
      </c>
      <c r="B14" s="13">
        <v>4011</v>
      </c>
      <c r="C14" s="42">
        <v>42533.362858796296</v>
      </c>
      <c r="D14" s="42">
        <v>42533.376307870371</v>
      </c>
      <c r="E14" s="13" t="s">
        <v>33</v>
      </c>
      <c r="F14" s="16">
        <f t="shared" si="0"/>
        <v>1.3449074074742384E-2</v>
      </c>
      <c r="G14" s="14" t="s">
        <v>785</v>
      </c>
      <c r="I14" s="112"/>
    </row>
    <row r="15" spans="1:65" x14ac:dyDescent="0.25">
      <c r="A15" s="13" t="s">
        <v>1136</v>
      </c>
      <c r="B15" s="13">
        <v>4029</v>
      </c>
      <c r="C15" s="42">
        <v>42533.457766203705</v>
      </c>
      <c r="D15" s="42">
        <v>42533.468900462962</v>
      </c>
      <c r="E15" s="13" t="s">
        <v>35</v>
      </c>
      <c r="F15" s="16">
        <f t="shared" si="0"/>
        <v>1.113425925723277E-2</v>
      </c>
      <c r="G15" s="14" t="s">
        <v>785</v>
      </c>
      <c r="I15" s="112"/>
    </row>
    <row r="16" spans="1:65" x14ac:dyDescent="0.25">
      <c r="A16" s="13" t="s">
        <v>1162</v>
      </c>
      <c r="B16" s="13">
        <v>4024</v>
      </c>
      <c r="C16" s="42">
        <v>42533.594039351854</v>
      </c>
      <c r="D16" s="42">
        <v>42533.599016203705</v>
      </c>
      <c r="E16" s="13" t="s">
        <v>25</v>
      </c>
      <c r="F16" s="16">
        <f t="shared" si="0"/>
        <v>4.9768518510973081E-3</v>
      </c>
      <c r="G16" s="14" t="s">
        <v>785</v>
      </c>
      <c r="I16" s="112"/>
    </row>
    <row r="17" spans="1:9" x14ac:dyDescent="0.25">
      <c r="A17" s="13" t="s">
        <v>4728</v>
      </c>
      <c r="B17" s="13">
        <v>4019</v>
      </c>
      <c r="C17" s="42">
        <v>42533.736956018518</v>
      </c>
      <c r="D17" s="42">
        <v>42533.738611111112</v>
      </c>
      <c r="E17" s="13" t="s">
        <v>29</v>
      </c>
      <c r="F17" s="16">
        <f t="shared" si="0"/>
        <v>1.6550925938645378E-3</v>
      </c>
      <c r="G17" s="14" t="s">
        <v>785</v>
      </c>
      <c r="I17" s="112"/>
    </row>
    <row r="18" spans="1:9" x14ac:dyDescent="0.25">
      <c r="A18" s="13" t="s">
        <v>1196</v>
      </c>
      <c r="B18" s="13">
        <v>4012</v>
      </c>
      <c r="C18" s="42">
        <v>42533.824537037035</v>
      </c>
      <c r="D18" s="42">
        <v>42533.826203703706</v>
      </c>
      <c r="E18" s="13" t="s">
        <v>33</v>
      </c>
      <c r="F18" s="16">
        <f t="shared" si="0"/>
        <v>1.6666666706441902E-3</v>
      </c>
      <c r="G18" s="14" t="s">
        <v>785</v>
      </c>
      <c r="I18" s="112"/>
    </row>
    <row r="19" spans="1:9" x14ac:dyDescent="0.25">
      <c r="A19" s="13" t="s">
        <v>1210</v>
      </c>
      <c r="B19" s="13">
        <v>4017</v>
      </c>
      <c r="C19" s="42">
        <v>42533.975358796299</v>
      </c>
      <c r="D19" s="42">
        <v>42533.976446759261</v>
      </c>
      <c r="E19" s="16" t="s">
        <v>36</v>
      </c>
      <c r="F19" s="16">
        <f t="shared" si="0"/>
        <v>1.0879629626288079E-3</v>
      </c>
      <c r="G19" s="14" t="s">
        <v>785</v>
      </c>
      <c r="I19" s="112"/>
    </row>
    <row r="20" spans="1:9" x14ac:dyDescent="0.25">
      <c r="A20" s="13" t="s">
        <v>1213</v>
      </c>
      <c r="B20" s="13">
        <v>4016</v>
      </c>
      <c r="C20" s="42">
        <v>42533.969166666669</v>
      </c>
      <c r="D20" s="42">
        <v>42533.970393518517</v>
      </c>
      <c r="E20" s="16" t="s">
        <v>31</v>
      </c>
      <c r="F20" s="16">
        <f t="shared" si="0"/>
        <v>1.2268518476048484E-3</v>
      </c>
      <c r="G20" s="14" t="s">
        <v>785</v>
      </c>
      <c r="I20" s="112"/>
    </row>
    <row r="21" spans="1:9" x14ac:dyDescent="0.25">
      <c r="A21" s="13" t="s">
        <v>1215</v>
      </c>
      <c r="B21" s="13">
        <v>4029</v>
      </c>
      <c r="C21" s="42">
        <v>42533.994074074071</v>
      </c>
      <c r="D21" s="42">
        <v>42533.995740740742</v>
      </c>
      <c r="E21" s="16" t="s">
        <v>35</v>
      </c>
      <c r="F21" s="16">
        <f t="shared" si="0"/>
        <v>1.6666666706441902E-3</v>
      </c>
      <c r="G21" s="14" t="s">
        <v>785</v>
      </c>
      <c r="I21" s="112"/>
    </row>
    <row r="22" spans="1:9" x14ac:dyDescent="0.25">
      <c r="A22" s="6" t="s">
        <v>1080</v>
      </c>
      <c r="B22" s="6">
        <v>4012</v>
      </c>
      <c r="C22" s="34">
        <v>42533.176018518519</v>
      </c>
      <c r="D22" s="34">
        <v>42533.20616898148</v>
      </c>
      <c r="E22" s="6" t="s">
        <v>33</v>
      </c>
      <c r="F22" s="15">
        <f t="shared" si="0"/>
        <v>3.015046296059154E-2</v>
      </c>
      <c r="G22" s="10"/>
      <c r="I22" s="112"/>
    </row>
    <row r="23" spans="1:9" x14ac:dyDescent="0.25">
      <c r="A23" s="6" t="s">
        <v>4727</v>
      </c>
      <c r="B23" s="6">
        <v>4009</v>
      </c>
      <c r="C23" s="34">
        <v>42533.15351851852</v>
      </c>
      <c r="D23" s="34">
        <v>42533.184039351851</v>
      </c>
      <c r="E23" s="15" t="s">
        <v>631</v>
      </c>
      <c r="F23" s="15">
        <f t="shared" si="0"/>
        <v>3.0520833330228925E-2</v>
      </c>
      <c r="G23" s="10"/>
      <c r="I23" s="112"/>
    </row>
    <row r="24" spans="1:9" x14ac:dyDescent="0.25">
      <c r="A24" s="6" t="s">
        <v>1081</v>
      </c>
      <c r="B24" s="6">
        <v>4030</v>
      </c>
      <c r="C24" s="34">
        <v>42533.19332175926</v>
      </c>
      <c r="D24" s="34">
        <v>42533.226168981484</v>
      </c>
      <c r="E24" s="15" t="s">
        <v>35</v>
      </c>
      <c r="F24" s="15">
        <f t="shared" si="0"/>
        <v>3.2847222224518191E-2</v>
      </c>
      <c r="G24" s="10"/>
      <c r="I24" s="112"/>
    </row>
    <row r="25" spans="1:9" x14ac:dyDescent="0.25">
      <c r="A25" s="6" t="s">
        <v>1082</v>
      </c>
      <c r="B25" s="6">
        <v>4024</v>
      </c>
      <c r="C25" s="34">
        <v>42533.170057870368</v>
      </c>
      <c r="D25" s="34">
        <v>42533.205775462964</v>
      </c>
      <c r="E25" s="6" t="s">
        <v>25</v>
      </c>
      <c r="F25" s="15">
        <f t="shared" si="0"/>
        <v>3.5717592596483883E-2</v>
      </c>
      <c r="G25" s="10"/>
      <c r="I25" s="112"/>
    </row>
    <row r="26" spans="1:9" x14ac:dyDescent="0.25">
      <c r="A26" s="6" t="s">
        <v>1083</v>
      </c>
      <c r="B26" s="6">
        <v>4019</v>
      </c>
      <c r="C26" s="34">
        <v>42533.213923611111</v>
      </c>
      <c r="D26" s="34">
        <v>42533.247141203705</v>
      </c>
      <c r="E26" s="6" t="s">
        <v>29</v>
      </c>
      <c r="F26" s="15">
        <f t="shared" si="0"/>
        <v>3.3217592594155576E-2</v>
      </c>
      <c r="G26" s="10"/>
      <c r="I26" s="112"/>
    </row>
    <row r="27" spans="1:9" x14ac:dyDescent="0.25">
      <c r="A27" s="6" t="s">
        <v>1084</v>
      </c>
      <c r="B27" s="6">
        <v>4018</v>
      </c>
      <c r="C27" s="34">
        <v>42533.18</v>
      </c>
      <c r="D27" s="34">
        <v>42533.215451388889</v>
      </c>
      <c r="E27" s="6" t="s">
        <v>36</v>
      </c>
      <c r="F27" s="15">
        <f t="shared" si="0"/>
        <v>3.5451388888759539E-2</v>
      </c>
      <c r="G27" s="10"/>
      <c r="I27" s="112"/>
    </row>
    <row r="28" spans="1:9" x14ac:dyDescent="0.25">
      <c r="A28" s="6" t="s">
        <v>1085</v>
      </c>
      <c r="B28" s="6">
        <v>4017</v>
      </c>
      <c r="C28" s="34">
        <v>42533.224120370367</v>
      </c>
      <c r="D28" s="34">
        <v>42533.256574074076</v>
      </c>
      <c r="E28" s="6" t="s">
        <v>36</v>
      </c>
      <c r="F28" s="15">
        <f t="shared" si="0"/>
        <v>3.2453703708597459E-2</v>
      </c>
      <c r="G28" s="10"/>
      <c r="I28" s="112"/>
    </row>
    <row r="29" spans="1:9" x14ac:dyDescent="0.25">
      <c r="A29" s="6" t="s">
        <v>1086</v>
      </c>
      <c r="B29" s="6">
        <v>4016</v>
      </c>
      <c r="C29" s="34">
        <v>42533.19803240741</v>
      </c>
      <c r="D29" s="34">
        <v>42533.226331018515</v>
      </c>
      <c r="E29" s="6" t="s">
        <v>31</v>
      </c>
      <c r="F29" s="15">
        <f t="shared" si="0"/>
        <v>2.8298611105128657E-2</v>
      </c>
      <c r="G29" s="10"/>
      <c r="I29" s="112"/>
    </row>
    <row r="30" spans="1:9" x14ac:dyDescent="0.25">
      <c r="A30" s="6" t="s">
        <v>1087</v>
      </c>
      <c r="B30" s="6">
        <v>4015</v>
      </c>
      <c r="C30" s="34">
        <v>42533.237060185187</v>
      </c>
      <c r="D30" s="34">
        <v>42533.26761574074</v>
      </c>
      <c r="E30" s="6" t="s">
        <v>31</v>
      </c>
      <c r="F30" s="15">
        <f t="shared" si="0"/>
        <v>3.0555555553291924E-2</v>
      </c>
      <c r="G30" s="10"/>
      <c r="I30" s="112"/>
    </row>
    <row r="31" spans="1:9" x14ac:dyDescent="0.25">
      <c r="A31" s="6" t="s">
        <v>1088</v>
      </c>
      <c r="B31" s="6">
        <v>4044</v>
      </c>
      <c r="C31" s="34">
        <v>42533.209918981483</v>
      </c>
      <c r="D31" s="34">
        <v>42533.240358796298</v>
      </c>
      <c r="E31" s="6" t="s">
        <v>24</v>
      </c>
      <c r="F31" s="15">
        <f t="shared" si="0"/>
        <v>3.0439814814599231E-2</v>
      </c>
      <c r="G31" s="10"/>
      <c r="I31" s="112"/>
    </row>
    <row r="32" spans="1:9" x14ac:dyDescent="0.25">
      <c r="A32" s="6" t="s">
        <v>1089</v>
      </c>
      <c r="B32" s="6">
        <v>4043</v>
      </c>
      <c r="C32" s="34">
        <v>42533.244155092594</v>
      </c>
      <c r="D32" s="34">
        <v>42533.275520833333</v>
      </c>
      <c r="E32" s="6" t="s">
        <v>24</v>
      </c>
      <c r="F32" s="15">
        <f t="shared" si="0"/>
        <v>3.1365740738692693E-2</v>
      </c>
      <c r="G32" s="10"/>
      <c r="I32" s="112"/>
    </row>
    <row r="33" spans="1:9" x14ac:dyDescent="0.25">
      <c r="A33" s="6" t="s">
        <v>1090</v>
      </c>
      <c r="B33" s="6">
        <v>4011</v>
      </c>
      <c r="C33" s="34">
        <v>42533.214560185188</v>
      </c>
      <c r="D33" s="34">
        <v>42533.248159722221</v>
      </c>
      <c r="E33" s="6" t="s">
        <v>33</v>
      </c>
      <c r="F33" s="15">
        <f t="shared" si="0"/>
        <v>3.3599537033296656E-2</v>
      </c>
      <c r="G33" s="10"/>
      <c r="I33" s="112"/>
    </row>
    <row r="34" spans="1:9" x14ac:dyDescent="0.25">
      <c r="A34" s="6" t="s">
        <v>1091</v>
      </c>
      <c r="B34" s="6">
        <v>4012</v>
      </c>
      <c r="C34" s="34">
        <v>42533.252974537034</v>
      </c>
      <c r="D34" s="34">
        <v>42533.287199074075</v>
      </c>
      <c r="E34" s="6" t="s">
        <v>33</v>
      </c>
      <c r="F34" s="15">
        <f t="shared" si="0"/>
        <v>3.422453704115469E-2</v>
      </c>
      <c r="G34" s="10"/>
      <c r="I34" s="112"/>
    </row>
    <row r="35" spans="1:9" x14ac:dyDescent="0.25">
      <c r="A35" s="6" t="s">
        <v>1092</v>
      </c>
      <c r="B35" s="6">
        <v>4009</v>
      </c>
      <c r="C35" s="34">
        <v>42533.228113425925</v>
      </c>
      <c r="D35" s="34">
        <v>42533.255335648151</v>
      </c>
      <c r="E35" s="6" t="s">
        <v>631</v>
      </c>
      <c r="F35" s="15">
        <f t="shared" ref="F35:F66" si="1">D35-C35</f>
        <v>2.7222222226555459E-2</v>
      </c>
      <c r="G35" s="10"/>
      <c r="I35" s="112"/>
    </row>
    <row r="36" spans="1:9" x14ac:dyDescent="0.25">
      <c r="A36" s="6" t="s">
        <v>1093</v>
      </c>
      <c r="B36" s="6">
        <v>4010</v>
      </c>
      <c r="C36" s="34">
        <v>42533.267245370371</v>
      </c>
      <c r="D36" s="34">
        <v>42533.298020833332</v>
      </c>
      <c r="E36" s="6" t="s">
        <v>631</v>
      </c>
      <c r="F36" s="15">
        <f t="shared" si="1"/>
        <v>3.0775462961173616E-2</v>
      </c>
      <c r="G36" s="10"/>
      <c r="I36" s="112"/>
    </row>
    <row r="37" spans="1:9" x14ac:dyDescent="0.25">
      <c r="A37" s="6" t="s">
        <v>1094</v>
      </c>
      <c r="B37" s="6">
        <v>4029</v>
      </c>
      <c r="C37" s="34">
        <v>42533.233414351853</v>
      </c>
      <c r="D37" s="34">
        <v>42533.265706018516</v>
      </c>
      <c r="E37" s="6" t="s">
        <v>35</v>
      </c>
      <c r="F37" s="15">
        <f t="shared" si="1"/>
        <v>3.2291666662786156E-2</v>
      </c>
      <c r="G37" s="10"/>
      <c r="I37" s="112"/>
    </row>
    <row r="38" spans="1:9" x14ac:dyDescent="0.25">
      <c r="A38" s="6" t="s">
        <v>1095</v>
      </c>
      <c r="B38" s="6">
        <v>4030</v>
      </c>
      <c r="C38" s="34">
        <v>42533.275231481479</v>
      </c>
      <c r="D38" s="34">
        <v>42533.307256944441</v>
      </c>
      <c r="E38" s="6" t="s">
        <v>35</v>
      </c>
      <c r="F38" s="15">
        <f t="shared" si="1"/>
        <v>3.202546296233777E-2</v>
      </c>
      <c r="G38" s="10"/>
      <c r="I38" s="112"/>
    </row>
    <row r="39" spans="1:9" x14ac:dyDescent="0.25">
      <c r="A39" s="6" t="s">
        <v>1097</v>
      </c>
      <c r="B39" s="6">
        <v>4023</v>
      </c>
      <c r="C39" s="34">
        <v>42533.285405092596</v>
      </c>
      <c r="D39" s="34">
        <v>42533.317141203705</v>
      </c>
      <c r="E39" s="6" t="s">
        <v>25</v>
      </c>
      <c r="F39" s="15">
        <f t="shared" si="1"/>
        <v>3.1736111108330078E-2</v>
      </c>
      <c r="G39" s="10"/>
      <c r="I39" s="112"/>
    </row>
    <row r="40" spans="1:9" x14ac:dyDescent="0.25">
      <c r="A40" s="6" t="s">
        <v>1098</v>
      </c>
      <c r="B40" s="6">
        <v>4018</v>
      </c>
      <c r="C40" s="34">
        <v>42533.260115740741</v>
      </c>
      <c r="D40" s="34">
        <v>42533.28701388889</v>
      </c>
      <c r="E40" s="6" t="s">
        <v>36</v>
      </c>
      <c r="F40" s="15">
        <f t="shared" si="1"/>
        <v>2.6898148149484769E-2</v>
      </c>
      <c r="G40" s="10"/>
      <c r="I40" s="112"/>
    </row>
    <row r="41" spans="1:9" x14ac:dyDescent="0.25">
      <c r="A41" s="6" t="s">
        <v>1099</v>
      </c>
      <c r="B41" s="6">
        <v>4017</v>
      </c>
      <c r="C41" s="34">
        <v>42533.295300925929</v>
      </c>
      <c r="D41" s="34">
        <v>42533.330023148148</v>
      </c>
      <c r="E41" s="6" t="s">
        <v>36</v>
      </c>
      <c r="F41" s="15">
        <f t="shared" si="1"/>
        <v>3.4722222218988463E-2</v>
      </c>
      <c r="G41" s="10"/>
      <c r="I41" s="112"/>
    </row>
    <row r="42" spans="1:9" x14ac:dyDescent="0.25">
      <c r="A42" s="6" t="s">
        <v>1100</v>
      </c>
      <c r="B42" s="6">
        <v>4016</v>
      </c>
      <c r="C42" s="34">
        <v>42533.270636574074</v>
      </c>
      <c r="D42" s="34">
        <v>42533.297326388885</v>
      </c>
      <c r="E42" s="6" t="s">
        <v>31</v>
      </c>
      <c r="F42" s="15">
        <f t="shared" si="1"/>
        <v>2.6689814811106771E-2</v>
      </c>
      <c r="G42" s="10"/>
      <c r="I42" s="112"/>
    </row>
    <row r="43" spans="1:9" x14ac:dyDescent="0.25">
      <c r="A43" s="6" t="s">
        <v>1101</v>
      </c>
      <c r="B43" s="6">
        <v>4015</v>
      </c>
      <c r="C43" s="34">
        <v>42533.308969907404</v>
      </c>
      <c r="D43" s="34">
        <v>42533.339456018519</v>
      </c>
      <c r="E43" s="6" t="s">
        <v>31</v>
      </c>
      <c r="F43" s="15">
        <f t="shared" si="1"/>
        <v>3.0486111114441883E-2</v>
      </c>
      <c r="G43" s="10"/>
      <c r="I43" s="112"/>
    </row>
    <row r="44" spans="1:9" x14ac:dyDescent="0.25">
      <c r="A44" s="6" t="s">
        <v>1102</v>
      </c>
      <c r="B44" s="6">
        <v>4044</v>
      </c>
      <c r="C44" s="34">
        <v>42533.281493055554</v>
      </c>
      <c r="D44" s="34">
        <v>42533.309363425928</v>
      </c>
      <c r="E44" s="6" t="s">
        <v>24</v>
      </c>
      <c r="F44" s="15">
        <f t="shared" si="1"/>
        <v>2.7870370373420883E-2</v>
      </c>
      <c r="G44" s="10"/>
      <c r="I44" s="112"/>
    </row>
    <row r="45" spans="1:9" x14ac:dyDescent="0.25">
      <c r="A45" s="6" t="s">
        <v>1103</v>
      </c>
      <c r="B45" s="6">
        <v>4043</v>
      </c>
      <c r="C45" s="34">
        <v>42533.317013888889</v>
      </c>
      <c r="D45" s="34">
        <v>42533.349050925928</v>
      </c>
      <c r="E45" s="6" t="s">
        <v>24</v>
      </c>
      <c r="F45" s="15">
        <f t="shared" si="1"/>
        <v>3.2037037039117422E-2</v>
      </c>
      <c r="G45" s="10"/>
      <c r="I45" s="112"/>
    </row>
    <row r="46" spans="1:9" x14ac:dyDescent="0.25">
      <c r="A46" s="6" t="s">
        <v>1104</v>
      </c>
      <c r="B46" s="6">
        <v>4011</v>
      </c>
      <c r="C46" s="34">
        <v>42533.291921296295</v>
      </c>
      <c r="D46" s="34">
        <v>42533.324525462966</v>
      </c>
      <c r="E46" s="6" t="s">
        <v>33</v>
      </c>
      <c r="F46" s="15">
        <f t="shared" si="1"/>
        <v>3.2604166670353152E-2</v>
      </c>
      <c r="G46" s="10"/>
      <c r="I46" s="112"/>
    </row>
    <row r="47" spans="1:9" x14ac:dyDescent="0.25">
      <c r="A47" s="6" t="s">
        <v>1105</v>
      </c>
      <c r="B47" s="6">
        <v>4012</v>
      </c>
      <c r="C47" s="34">
        <v>42533.327256944445</v>
      </c>
      <c r="D47" s="34">
        <v>42533.360694444447</v>
      </c>
      <c r="E47" s="6" t="s">
        <v>33</v>
      </c>
      <c r="F47" s="15">
        <f t="shared" si="1"/>
        <v>3.3437500002037268E-2</v>
      </c>
      <c r="G47" s="10"/>
      <c r="I47" s="112"/>
    </row>
    <row r="48" spans="1:9" x14ac:dyDescent="0.25">
      <c r="A48" s="6" t="s">
        <v>1106</v>
      </c>
      <c r="B48" s="6">
        <v>4009</v>
      </c>
      <c r="C48" s="34">
        <v>42533.30060185185</v>
      </c>
      <c r="D48" s="34">
        <v>42533.329131944447</v>
      </c>
      <c r="E48" s="6" t="s">
        <v>631</v>
      </c>
      <c r="F48" s="15">
        <f t="shared" si="1"/>
        <v>2.8530092597065959E-2</v>
      </c>
      <c r="G48" s="10"/>
      <c r="I48" s="112"/>
    </row>
    <row r="49" spans="1:9" x14ac:dyDescent="0.25">
      <c r="A49" s="6" t="s">
        <v>1107</v>
      </c>
      <c r="B49" s="6">
        <v>4010</v>
      </c>
      <c r="C49" s="34">
        <v>42533.338472222225</v>
      </c>
      <c r="D49" s="34">
        <v>42533.37060185185</v>
      </c>
      <c r="E49" s="6" t="s">
        <v>631</v>
      </c>
      <c r="F49" s="15">
        <f t="shared" si="1"/>
        <v>3.2129629624250811E-2</v>
      </c>
      <c r="G49" s="10"/>
      <c r="I49" s="112"/>
    </row>
    <row r="50" spans="1:9" x14ac:dyDescent="0.25">
      <c r="A50" s="6" t="s">
        <v>1108</v>
      </c>
      <c r="B50" s="6">
        <v>4029</v>
      </c>
      <c r="C50" s="34">
        <v>42533.309664351851</v>
      </c>
      <c r="D50" s="34">
        <v>42533.338865740741</v>
      </c>
      <c r="E50" s="6" t="s">
        <v>35</v>
      </c>
      <c r="F50" s="15">
        <f t="shared" si="1"/>
        <v>2.920138889021473E-2</v>
      </c>
      <c r="G50" s="10"/>
      <c r="I50" s="112"/>
    </row>
    <row r="51" spans="1:9" x14ac:dyDescent="0.25">
      <c r="A51" s="6" t="s">
        <v>1109</v>
      </c>
      <c r="B51" s="6">
        <v>4030</v>
      </c>
      <c r="C51" s="34">
        <v>42533.349594907406</v>
      </c>
      <c r="D51" s="34">
        <v>42533.382106481484</v>
      </c>
      <c r="E51" s="6" t="s">
        <v>35</v>
      </c>
      <c r="F51" s="15">
        <f t="shared" si="1"/>
        <v>3.2511574077943806E-2</v>
      </c>
      <c r="G51" s="10"/>
      <c r="I51" s="112"/>
    </row>
    <row r="52" spans="1:9" x14ac:dyDescent="0.25">
      <c r="A52" s="6" t="s">
        <v>1110</v>
      </c>
      <c r="B52" s="6">
        <v>4020</v>
      </c>
      <c r="C52" s="34">
        <v>42533.323437500003</v>
      </c>
      <c r="D52" s="34">
        <v>42533.350034722222</v>
      </c>
      <c r="E52" s="6" t="s">
        <v>29</v>
      </c>
      <c r="F52" s="15">
        <f t="shared" si="1"/>
        <v>2.6597222218697425E-2</v>
      </c>
      <c r="G52" s="10"/>
      <c r="I52" s="112"/>
    </row>
    <row r="53" spans="1:9" x14ac:dyDescent="0.25">
      <c r="A53" s="6" t="s">
        <v>1111</v>
      </c>
      <c r="B53" s="6">
        <v>4019</v>
      </c>
      <c r="C53" s="34">
        <v>42533.360972222225</v>
      </c>
      <c r="D53" s="34">
        <v>42533.389236111114</v>
      </c>
      <c r="E53" s="6" t="s">
        <v>29</v>
      </c>
      <c r="F53" s="15">
        <f t="shared" si="1"/>
        <v>2.8263888889341615E-2</v>
      </c>
      <c r="G53" s="10"/>
      <c r="I53" s="112"/>
    </row>
    <row r="54" spans="1:9" x14ac:dyDescent="0.25">
      <c r="A54" s="6" t="s">
        <v>1112</v>
      </c>
      <c r="B54" s="6">
        <v>4018</v>
      </c>
      <c r="C54" s="34">
        <v>42533.333611111113</v>
      </c>
      <c r="D54" s="34">
        <v>42533.360636574071</v>
      </c>
      <c r="E54" s="6" t="s">
        <v>36</v>
      </c>
      <c r="F54" s="15">
        <f t="shared" si="1"/>
        <v>2.7025462957681157E-2</v>
      </c>
      <c r="G54" s="10"/>
      <c r="I54" s="112"/>
    </row>
    <row r="55" spans="1:9" x14ac:dyDescent="0.25">
      <c r="A55" s="6" t="s">
        <v>1113</v>
      </c>
      <c r="B55" s="6">
        <v>4017</v>
      </c>
      <c r="C55" s="34">
        <v>42533.37027777778</v>
      </c>
      <c r="D55" s="34">
        <v>42533.400219907409</v>
      </c>
      <c r="E55" s="6" t="s">
        <v>36</v>
      </c>
      <c r="F55" s="15">
        <f t="shared" si="1"/>
        <v>2.99421296294895E-2</v>
      </c>
      <c r="G55" s="10"/>
      <c r="I55" s="112"/>
    </row>
    <row r="56" spans="1:9" x14ac:dyDescent="0.25">
      <c r="A56" s="6" t="s">
        <v>1114</v>
      </c>
      <c r="B56" s="6">
        <v>4016</v>
      </c>
      <c r="C56" s="34">
        <v>42533.343344907407</v>
      </c>
      <c r="D56" s="34">
        <v>42533.370428240742</v>
      </c>
      <c r="E56" s="6" t="s">
        <v>31</v>
      </c>
      <c r="F56" s="15">
        <f t="shared" si="1"/>
        <v>2.7083333334303461E-2</v>
      </c>
      <c r="G56" s="10"/>
      <c r="I56" s="112"/>
    </row>
    <row r="57" spans="1:9" x14ac:dyDescent="0.25">
      <c r="A57" s="6" t="s">
        <v>1115</v>
      </c>
      <c r="B57" s="6">
        <v>4015</v>
      </c>
      <c r="C57" s="34">
        <v>42533.382002314815</v>
      </c>
      <c r="D57" s="34">
        <v>42533.411412037036</v>
      </c>
      <c r="E57" s="6" t="s">
        <v>31</v>
      </c>
      <c r="F57" s="15">
        <f t="shared" si="1"/>
        <v>2.940972222131677E-2</v>
      </c>
      <c r="G57" s="10"/>
      <c r="I57" s="112"/>
    </row>
    <row r="58" spans="1:9" x14ac:dyDescent="0.25">
      <c r="A58" s="6" t="s">
        <v>1116</v>
      </c>
      <c r="B58" s="6">
        <v>4044</v>
      </c>
      <c r="C58" s="34">
        <v>42533.352268518516</v>
      </c>
      <c r="D58" s="34">
        <v>42533.380439814813</v>
      </c>
      <c r="E58" s="6" t="s">
        <v>24</v>
      </c>
      <c r="F58" s="15">
        <f t="shared" si="1"/>
        <v>2.8171296296932269E-2</v>
      </c>
      <c r="G58" s="10"/>
      <c r="I58" s="112"/>
    </row>
    <row r="59" spans="1:9" x14ac:dyDescent="0.25">
      <c r="A59" s="6" t="s">
        <v>1117</v>
      </c>
      <c r="B59" s="6">
        <v>4043</v>
      </c>
      <c r="C59" s="34">
        <v>42533.389780092592</v>
      </c>
      <c r="D59" s="34">
        <v>42533.421238425923</v>
      </c>
      <c r="E59" s="6" t="s">
        <v>24</v>
      </c>
      <c r="F59" s="15">
        <f t="shared" si="1"/>
        <v>3.145833333110204E-2</v>
      </c>
      <c r="G59" s="10"/>
      <c r="I59" s="112"/>
    </row>
    <row r="60" spans="1:9" x14ac:dyDescent="0.25">
      <c r="A60" s="6" t="s">
        <v>1119</v>
      </c>
      <c r="B60" s="6">
        <v>4012</v>
      </c>
      <c r="C60" s="34">
        <v>42533.402245370373</v>
      </c>
      <c r="D60" s="34">
        <v>42533.431643518517</v>
      </c>
      <c r="E60" s="6" t="s">
        <v>33</v>
      </c>
      <c r="F60" s="15">
        <f t="shared" si="1"/>
        <v>2.9398148144537117E-2</v>
      </c>
      <c r="G60" s="10"/>
      <c r="I60" s="112"/>
    </row>
    <row r="61" spans="1:9" x14ac:dyDescent="0.25">
      <c r="A61" s="6" t="s">
        <v>1120</v>
      </c>
      <c r="B61" s="6">
        <v>4009</v>
      </c>
      <c r="C61" s="34">
        <v>42533.375439814816</v>
      </c>
      <c r="D61" s="34">
        <v>42533.402349537035</v>
      </c>
      <c r="E61" s="6" t="s">
        <v>631</v>
      </c>
      <c r="F61" s="15">
        <f t="shared" si="1"/>
        <v>2.6909722218988463E-2</v>
      </c>
      <c r="G61" s="10"/>
      <c r="I61" s="112"/>
    </row>
    <row r="62" spans="1:9" x14ac:dyDescent="0.25">
      <c r="A62" s="6" t="s">
        <v>1121</v>
      </c>
      <c r="B62" s="6">
        <v>4010</v>
      </c>
      <c r="C62" s="34">
        <v>42533.414074074077</v>
      </c>
      <c r="D62" s="34">
        <v>42533.440393518518</v>
      </c>
      <c r="E62" s="6" t="s">
        <v>631</v>
      </c>
      <c r="F62" s="15">
        <f t="shared" si="1"/>
        <v>2.6319444441469386E-2</v>
      </c>
      <c r="G62" s="10"/>
      <c r="I62" s="112"/>
    </row>
    <row r="63" spans="1:9" x14ac:dyDescent="0.25">
      <c r="A63" s="6" t="s">
        <v>1122</v>
      </c>
      <c r="B63" s="6">
        <v>4029</v>
      </c>
      <c r="C63" s="34">
        <v>42533.384814814817</v>
      </c>
      <c r="D63" s="34">
        <v>42533.411030092589</v>
      </c>
      <c r="E63" s="6" t="s">
        <v>35</v>
      </c>
      <c r="F63" s="15">
        <f t="shared" si="1"/>
        <v>2.6215277772280388E-2</v>
      </c>
      <c r="G63" s="10"/>
      <c r="I63" s="112"/>
    </row>
    <row r="64" spans="1:9" x14ac:dyDescent="0.25">
      <c r="A64" s="6" t="s">
        <v>1123</v>
      </c>
      <c r="B64" s="6">
        <v>4030</v>
      </c>
      <c r="C64" s="34">
        <v>42533.419270833336</v>
      </c>
      <c r="D64" s="34">
        <v>42533.454699074071</v>
      </c>
      <c r="E64" s="6" t="s">
        <v>35</v>
      </c>
      <c r="F64" s="15">
        <f t="shared" si="1"/>
        <v>3.5428240735200234E-2</v>
      </c>
      <c r="G64" s="10"/>
      <c r="I64" s="112"/>
    </row>
    <row r="65" spans="1:9" x14ac:dyDescent="0.25">
      <c r="A65" s="6" t="s">
        <v>1124</v>
      </c>
      <c r="B65" s="6">
        <v>4020</v>
      </c>
      <c r="C65" s="34">
        <v>42533.394456018519</v>
      </c>
      <c r="D65" s="34">
        <v>42533.421111111114</v>
      </c>
      <c r="E65" s="6" t="s">
        <v>29</v>
      </c>
      <c r="F65" s="15">
        <f t="shared" si="1"/>
        <v>2.6655092595319729E-2</v>
      </c>
      <c r="G65" s="10"/>
      <c r="I65" s="112"/>
    </row>
    <row r="66" spans="1:9" x14ac:dyDescent="0.25">
      <c r="A66" s="6" t="s">
        <v>1125</v>
      </c>
      <c r="B66" s="6">
        <v>4019</v>
      </c>
      <c r="C66" s="34">
        <v>42533.430590277778</v>
      </c>
      <c r="D66" s="34">
        <v>42533.463460648149</v>
      </c>
      <c r="E66" s="6" t="s">
        <v>29</v>
      </c>
      <c r="F66" s="15">
        <f t="shared" si="1"/>
        <v>3.2870370370801538E-2</v>
      </c>
      <c r="G66" s="10"/>
      <c r="I66" s="112"/>
    </row>
    <row r="67" spans="1:9" x14ac:dyDescent="0.25">
      <c r="A67" s="6" t="s">
        <v>1126</v>
      </c>
      <c r="B67" s="6">
        <v>4018</v>
      </c>
      <c r="C67" s="34">
        <v>42533.404502314814</v>
      </c>
      <c r="D67" s="34">
        <v>42533.43167824074</v>
      </c>
      <c r="E67" s="6" t="s">
        <v>36</v>
      </c>
      <c r="F67" s="15">
        <f t="shared" ref="F67:F98" si="2">D67-C67</f>
        <v>2.7175925926712807E-2</v>
      </c>
      <c r="G67" s="10"/>
      <c r="I67" s="112"/>
    </row>
    <row r="68" spans="1:9" x14ac:dyDescent="0.25">
      <c r="A68" s="6" t="s">
        <v>1127</v>
      </c>
      <c r="B68" s="6">
        <v>4017</v>
      </c>
      <c r="C68" s="34">
        <v>42533.441562499997</v>
      </c>
      <c r="D68" s="34">
        <v>42533.472627314812</v>
      </c>
      <c r="E68" s="6" t="s">
        <v>36</v>
      </c>
      <c r="F68" s="15">
        <f t="shared" si="2"/>
        <v>3.1064814815181307E-2</v>
      </c>
      <c r="G68" s="10"/>
      <c r="I68" s="112"/>
    </row>
    <row r="69" spans="1:9" x14ac:dyDescent="0.25">
      <c r="A69" s="6" t="s">
        <v>1128</v>
      </c>
      <c r="B69" s="6">
        <v>4016</v>
      </c>
      <c r="C69" s="34">
        <v>42533.416250000002</v>
      </c>
      <c r="D69" s="34">
        <v>42533.444826388892</v>
      </c>
      <c r="E69" s="6" t="s">
        <v>31</v>
      </c>
      <c r="F69" s="15">
        <f t="shared" si="2"/>
        <v>2.8576388889632653E-2</v>
      </c>
      <c r="G69" s="10"/>
      <c r="I69" s="112"/>
    </row>
    <row r="70" spans="1:9" x14ac:dyDescent="0.25">
      <c r="A70" s="6" t="s">
        <v>1129</v>
      </c>
      <c r="B70" s="6">
        <v>4015</v>
      </c>
      <c r="C70" s="34">
        <v>42533.454745370371</v>
      </c>
      <c r="D70" s="34">
        <v>42533.499143518522</v>
      </c>
      <c r="E70" s="6" t="s">
        <v>31</v>
      </c>
      <c r="F70" s="15">
        <f t="shared" si="2"/>
        <v>4.4398148151230998E-2</v>
      </c>
      <c r="G70" s="10"/>
      <c r="I70" s="112"/>
    </row>
    <row r="71" spans="1:9" x14ac:dyDescent="0.25">
      <c r="A71" s="6" t="s">
        <v>1130</v>
      </c>
      <c r="B71" s="6">
        <v>4044</v>
      </c>
      <c r="C71" s="34">
        <v>42533.425370370373</v>
      </c>
      <c r="D71" s="34">
        <v>42533.45416666667</v>
      </c>
      <c r="E71" s="6" t="s">
        <v>24</v>
      </c>
      <c r="F71" s="15">
        <f t="shared" si="2"/>
        <v>2.8796296297514345E-2</v>
      </c>
      <c r="G71" s="10"/>
      <c r="I71" s="112"/>
    </row>
    <row r="72" spans="1:9" x14ac:dyDescent="0.25">
      <c r="A72" s="6" t="s">
        <v>1131</v>
      </c>
      <c r="B72" s="6">
        <v>4043</v>
      </c>
      <c r="C72" s="34">
        <v>42533.460162037038</v>
      </c>
      <c r="D72" s="34">
        <v>42533.503321759257</v>
      </c>
      <c r="E72" s="6" t="s">
        <v>24</v>
      </c>
      <c r="F72" s="15">
        <f t="shared" si="2"/>
        <v>4.315972221957054E-2</v>
      </c>
      <c r="G72" s="10"/>
      <c r="I72" s="112"/>
    </row>
    <row r="73" spans="1:9" x14ac:dyDescent="0.25">
      <c r="A73" s="6" t="s">
        <v>1132</v>
      </c>
      <c r="B73" s="6">
        <v>4024</v>
      </c>
      <c r="C73" s="34">
        <v>42533.43440972222</v>
      </c>
      <c r="D73" s="34">
        <v>42533.464039351849</v>
      </c>
      <c r="E73" s="6" t="s">
        <v>25</v>
      </c>
      <c r="F73" s="15">
        <f t="shared" si="2"/>
        <v>2.9629629629198462E-2</v>
      </c>
      <c r="G73" s="10"/>
      <c r="I73" s="112"/>
    </row>
    <row r="74" spans="1:9" x14ac:dyDescent="0.25">
      <c r="A74" s="6" t="s">
        <v>1133</v>
      </c>
      <c r="B74" s="6">
        <v>4023</v>
      </c>
      <c r="C74" s="34">
        <v>42533.474872685183</v>
      </c>
      <c r="D74" s="34">
        <v>42533.51085648148</v>
      </c>
      <c r="E74" s="6" t="s">
        <v>25</v>
      </c>
      <c r="F74" s="15">
        <f t="shared" si="2"/>
        <v>3.5983796296932269E-2</v>
      </c>
      <c r="G74" s="10"/>
      <c r="I74" s="112"/>
    </row>
    <row r="75" spans="1:9" x14ac:dyDescent="0.25">
      <c r="A75" s="6" t="s">
        <v>1134</v>
      </c>
      <c r="B75" s="6">
        <v>4009</v>
      </c>
      <c r="C75" s="34">
        <v>42533.447569444441</v>
      </c>
      <c r="D75" s="34">
        <v>42533.474756944444</v>
      </c>
      <c r="E75" s="6" t="s">
        <v>631</v>
      </c>
      <c r="F75" s="15">
        <f t="shared" si="2"/>
        <v>2.718750000349246E-2</v>
      </c>
      <c r="G75" s="10"/>
      <c r="I75" s="112"/>
    </row>
    <row r="76" spans="1:9" x14ac:dyDescent="0.25">
      <c r="A76" s="6" t="s">
        <v>1135</v>
      </c>
      <c r="B76" s="6">
        <v>4010</v>
      </c>
      <c r="C76" s="34">
        <v>42533.485821759263</v>
      </c>
      <c r="D76" s="34">
        <v>42533.518865740742</v>
      </c>
      <c r="E76" s="6" t="s">
        <v>631</v>
      </c>
      <c r="F76" s="15">
        <f t="shared" si="2"/>
        <v>3.3043981478840578E-2</v>
      </c>
      <c r="G76" s="10"/>
      <c r="I76" s="112"/>
    </row>
    <row r="77" spans="1:9" x14ac:dyDescent="0.25">
      <c r="A77" s="6" t="s">
        <v>1138</v>
      </c>
      <c r="B77" s="6">
        <v>4020</v>
      </c>
      <c r="C77" s="34">
        <v>42533.46912037037</v>
      </c>
      <c r="D77" s="34">
        <v>42533.507754629631</v>
      </c>
      <c r="E77" s="6" t="s">
        <v>29</v>
      </c>
      <c r="F77" s="15">
        <f t="shared" si="2"/>
        <v>3.8634259261016268E-2</v>
      </c>
      <c r="G77" s="10"/>
      <c r="I77" s="112"/>
    </row>
    <row r="78" spans="1:9" x14ac:dyDescent="0.25">
      <c r="A78" s="6" t="s">
        <v>1139</v>
      </c>
      <c r="B78" s="6">
        <v>4019</v>
      </c>
      <c r="C78" s="34">
        <v>42533.510358796295</v>
      </c>
      <c r="D78" s="34">
        <v>42533.54005787037</v>
      </c>
      <c r="E78" s="6" t="s">
        <v>29</v>
      </c>
      <c r="F78" s="15">
        <f t="shared" si="2"/>
        <v>2.9699074075324461E-2</v>
      </c>
      <c r="G78" s="10"/>
      <c r="I78" s="112"/>
    </row>
    <row r="79" spans="1:9" x14ac:dyDescent="0.25">
      <c r="A79" s="6" t="s">
        <v>1140</v>
      </c>
      <c r="B79" s="6">
        <v>4018</v>
      </c>
      <c r="C79" s="34">
        <v>42533.475949074076</v>
      </c>
      <c r="D79" s="34">
        <v>42533.515590277777</v>
      </c>
      <c r="E79" s="6" t="s">
        <v>36</v>
      </c>
      <c r="F79" s="15">
        <f t="shared" si="2"/>
        <v>3.9641203700739425E-2</v>
      </c>
      <c r="G79" s="10"/>
      <c r="I79" s="112"/>
    </row>
    <row r="80" spans="1:9" x14ac:dyDescent="0.25">
      <c r="A80" s="6" t="s">
        <v>1141</v>
      </c>
      <c r="B80" s="6">
        <v>4017</v>
      </c>
      <c r="C80" s="34">
        <v>42533.518379629626</v>
      </c>
      <c r="D80" s="34">
        <v>42533.546979166669</v>
      </c>
      <c r="E80" s="6" t="s">
        <v>36</v>
      </c>
      <c r="F80" s="15">
        <f t="shared" si="2"/>
        <v>2.8599537043191958E-2</v>
      </c>
      <c r="G80" s="10"/>
      <c r="I80" s="112"/>
    </row>
    <row r="81" spans="1:9" x14ac:dyDescent="0.25">
      <c r="A81" s="6" t="s">
        <v>1144</v>
      </c>
      <c r="B81" s="6">
        <v>4016</v>
      </c>
      <c r="C81" s="34">
        <v>42533.502685185187</v>
      </c>
      <c r="D81" s="34">
        <v>42533.532939814817</v>
      </c>
      <c r="E81" s="6" t="s">
        <v>31</v>
      </c>
      <c r="F81" s="15">
        <f t="shared" si="2"/>
        <v>3.0254629629780538E-2</v>
      </c>
      <c r="G81" s="10"/>
      <c r="I81" s="112"/>
    </row>
    <row r="82" spans="1:9" x14ac:dyDescent="0.25">
      <c r="A82" s="6" t="s">
        <v>1145</v>
      </c>
      <c r="B82" s="6">
        <v>4015</v>
      </c>
      <c r="C82" s="34">
        <v>42533.537511574075</v>
      </c>
      <c r="D82" s="34">
        <v>42533.575520833336</v>
      </c>
      <c r="E82" s="6" t="s">
        <v>31</v>
      </c>
      <c r="F82" s="15">
        <f t="shared" si="2"/>
        <v>3.8009259260434192E-2</v>
      </c>
      <c r="G82" s="10"/>
      <c r="I82" s="112"/>
    </row>
    <row r="83" spans="1:9" x14ac:dyDescent="0.25">
      <c r="A83" s="6" t="s">
        <v>1146</v>
      </c>
      <c r="B83" s="6">
        <v>4044</v>
      </c>
      <c r="C83" s="34">
        <v>42533.509062500001</v>
      </c>
      <c r="D83" s="34">
        <v>42533.540208333332</v>
      </c>
      <c r="E83" s="6" t="s">
        <v>24</v>
      </c>
      <c r="F83" s="15">
        <f t="shared" si="2"/>
        <v>3.1145833330811001E-2</v>
      </c>
      <c r="G83" s="10"/>
      <c r="I83" s="112"/>
    </row>
    <row r="84" spans="1:9" x14ac:dyDescent="0.25">
      <c r="A84" s="6" t="s">
        <v>1147</v>
      </c>
      <c r="B84" s="6">
        <v>4043</v>
      </c>
      <c r="C84" s="34">
        <v>42533.545949074076</v>
      </c>
      <c r="D84" s="34">
        <v>42533.579513888886</v>
      </c>
      <c r="E84" s="6" t="s">
        <v>24</v>
      </c>
      <c r="F84" s="15">
        <f t="shared" si="2"/>
        <v>3.3564814810233656E-2</v>
      </c>
      <c r="G84" s="10"/>
      <c r="I84" s="112"/>
    </row>
    <row r="85" spans="1:9" x14ac:dyDescent="0.25">
      <c r="A85" s="6" t="s">
        <v>1148</v>
      </c>
      <c r="B85" s="6">
        <v>4024</v>
      </c>
      <c r="C85" s="34">
        <v>42533.518726851849</v>
      </c>
      <c r="D85" s="34">
        <v>42533.553356481483</v>
      </c>
      <c r="E85" s="6" t="s">
        <v>25</v>
      </c>
      <c r="F85" s="15">
        <f t="shared" si="2"/>
        <v>3.4629629633855075E-2</v>
      </c>
      <c r="G85" s="10"/>
      <c r="I85" s="112"/>
    </row>
    <row r="86" spans="1:9" x14ac:dyDescent="0.25">
      <c r="A86" s="6" t="s">
        <v>1149</v>
      </c>
      <c r="B86" s="6">
        <v>4023</v>
      </c>
      <c r="C86" s="34">
        <v>42533.557962962965</v>
      </c>
      <c r="D86" s="34">
        <v>42533.58902777778</v>
      </c>
      <c r="E86" s="6" t="s">
        <v>25</v>
      </c>
      <c r="F86" s="15">
        <f t="shared" si="2"/>
        <v>3.1064814815181307E-2</v>
      </c>
      <c r="G86" s="10"/>
      <c r="I86" s="112"/>
    </row>
    <row r="87" spans="1:9" x14ac:dyDescent="0.25">
      <c r="A87" s="6" t="s">
        <v>1150</v>
      </c>
      <c r="B87" s="6">
        <v>4009</v>
      </c>
      <c r="C87" s="34">
        <v>42533.523680555554</v>
      </c>
      <c r="D87" s="34">
        <v>42533.558159722219</v>
      </c>
      <c r="E87" s="6" t="s">
        <v>631</v>
      </c>
      <c r="F87" s="15">
        <f t="shared" si="2"/>
        <v>3.4479166664823424E-2</v>
      </c>
      <c r="G87" s="10"/>
      <c r="I87" s="112"/>
    </row>
    <row r="88" spans="1:9" x14ac:dyDescent="0.25">
      <c r="A88" s="6" t="s">
        <v>1151</v>
      </c>
      <c r="B88" s="6">
        <v>4010</v>
      </c>
      <c r="C88" s="34">
        <v>42533.56758101852</v>
      </c>
      <c r="D88" s="34">
        <v>42533.599421296298</v>
      </c>
      <c r="E88" s="6" t="s">
        <v>631</v>
      </c>
      <c r="F88" s="15">
        <f t="shared" si="2"/>
        <v>3.1840277777519077E-2</v>
      </c>
      <c r="G88" s="10"/>
      <c r="I88" s="112"/>
    </row>
    <row r="89" spans="1:9" x14ac:dyDescent="0.25">
      <c r="A89" s="6" t="s">
        <v>1153</v>
      </c>
      <c r="B89" s="6">
        <v>4030</v>
      </c>
      <c r="C89" s="34">
        <v>42533.572835648149</v>
      </c>
      <c r="D89" s="34">
        <v>42533.607511574075</v>
      </c>
      <c r="E89" s="6" t="s">
        <v>35</v>
      </c>
      <c r="F89" s="15">
        <f t="shared" si="2"/>
        <v>3.4675925926421769E-2</v>
      </c>
      <c r="G89" s="10"/>
      <c r="I89" s="112"/>
    </row>
    <row r="90" spans="1:9" x14ac:dyDescent="0.25">
      <c r="A90" s="6" t="s">
        <v>1154</v>
      </c>
      <c r="B90" s="6">
        <v>4020</v>
      </c>
      <c r="C90" s="34">
        <v>42533.545613425929</v>
      </c>
      <c r="D90" s="34">
        <v>42533.577673611115</v>
      </c>
      <c r="E90" s="6" t="s">
        <v>29</v>
      </c>
      <c r="F90" s="15">
        <f t="shared" si="2"/>
        <v>3.2060185185400769E-2</v>
      </c>
      <c r="G90" s="10"/>
      <c r="I90" s="112"/>
    </row>
    <row r="91" spans="1:9" x14ac:dyDescent="0.25">
      <c r="A91" s="6" t="s">
        <v>1155</v>
      </c>
      <c r="B91" s="6">
        <v>4019</v>
      </c>
      <c r="C91" s="34">
        <v>42533.587442129632</v>
      </c>
      <c r="D91" s="34">
        <v>42533.617592592593</v>
      </c>
      <c r="E91" s="6" t="s">
        <v>29</v>
      </c>
      <c r="F91" s="15">
        <f t="shared" si="2"/>
        <v>3.015046296059154E-2</v>
      </c>
      <c r="G91" s="10"/>
      <c r="I91" s="112"/>
    </row>
    <row r="92" spans="1:9" x14ac:dyDescent="0.25">
      <c r="A92" s="6" t="s">
        <v>1156</v>
      </c>
      <c r="B92" s="6">
        <v>4018</v>
      </c>
      <c r="C92" s="34">
        <v>42533.562430555554</v>
      </c>
      <c r="D92" s="34">
        <v>42533.588449074072</v>
      </c>
      <c r="E92" s="6" t="s">
        <v>36</v>
      </c>
      <c r="F92" s="15">
        <f t="shared" si="2"/>
        <v>2.6018518517958E-2</v>
      </c>
      <c r="G92" s="10"/>
      <c r="I92" s="112"/>
    </row>
    <row r="93" spans="1:9" x14ac:dyDescent="0.25">
      <c r="A93" s="6" t="s">
        <v>1157</v>
      </c>
      <c r="B93" s="6">
        <v>4017</v>
      </c>
      <c r="C93" s="34">
        <v>42533.597812499997</v>
      </c>
      <c r="D93" s="34">
        <v>42533.627662037034</v>
      </c>
      <c r="E93" s="6" t="s">
        <v>36</v>
      </c>
      <c r="F93" s="15">
        <f t="shared" si="2"/>
        <v>2.9849537037080154E-2</v>
      </c>
      <c r="G93" s="10"/>
      <c r="I93" s="112"/>
    </row>
    <row r="94" spans="1:9" x14ac:dyDescent="0.25">
      <c r="A94" s="6" t="s">
        <v>1159</v>
      </c>
      <c r="B94" s="6">
        <v>4015</v>
      </c>
      <c r="C94" s="34">
        <v>42533.616712962961</v>
      </c>
      <c r="D94" s="34">
        <v>42533.64640046296</v>
      </c>
      <c r="E94" s="6" t="s">
        <v>31</v>
      </c>
      <c r="F94" s="15">
        <f t="shared" si="2"/>
        <v>2.9687499998544808E-2</v>
      </c>
      <c r="G94" s="10"/>
      <c r="I94" s="112"/>
    </row>
    <row r="95" spans="1:9" x14ac:dyDescent="0.25">
      <c r="A95" s="6" t="s">
        <v>1160</v>
      </c>
      <c r="B95" s="6">
        <v>4044</v>
      </c>
      <c r="C95" s="34">
        <v>42533.589386574073</v>
      </c>
      <c r="D95" s="34">
        <v>42533.616770833331</v>
      </c>
      <c r="E95" s="6" t="s">
        <v>24</v>
      </c>
      <c r="F95" s="15">
        <f t="shared" si="2"/>
        <v>2.7384259257814847E-2</v>
      </c>
      <c r="G95" s="10"/>
      <c r="I95" s="112"/>
    </row>
    <row r="96" spans="1:9" x14ac:dyDescent="0.25">
      <c r="A96" s="6" t="s">
        <v>1161</v>
      </c>
      <c r="B96" s="6">
        <v>4043</v>
      </c>
      <c r="C96" s="34">
        <v>42533.624050925922</v>
      </c>
      <c r="D96" s="34">
        <v>42533.652627314812</v>
      </c>
      <c r="E96" s="6" t="s">
        <v>24</v>
      </c>
      <c r="F96" s="15">
        <f t="shared" si="2"/>
        <v>2.8576388889632653E-2</v>
      </c>
      <c r="G96" s="10"/>
      <c r="I96" s="112"/>
    </row>
    <row r="97" spans="1:9" x14ac:dyDescent="0.25">
      <c r="A97" s="6" t="s">
        <v>1163</v>
      </c>
      <c r="B97" s="6">
        <v>4023</v>
      </c>
      <c r="C97" s="34">
        <v>42533.633310185185</v>
      </c>
      <c r="D97" s="34">
        <v>42533.664236111108</v>
      </c>
      <c r="E97" s="6" t="s">
        <v>25</v>
      </c>
      <c r="F97" s="15">
        <f t="shared" si="2"/>
        <v>3.0925925922929309E-2</v>
      </c>
      <c r="G97" s="10"/>
      <c r="I97" s="112"/>
    </row>
    <row r="98" spans="1:9" x14ac:dyDescent="0.25">
      <c r="A98" s="6" t="s">
        <v>1164</v>
      </c>
      <c r="B98" s="6">
        <v>4009</v>
      </c>
      <c r="C98" s="34">
        <v>42533.602071759262</v>
      </c>
      <c r="D98" s="34">
        <v>42533.633680555555</v>
      </c>
      <c r="E98" s="6" t="s">
        <v>631</v>
      </c>
      <c r="F98" s="15">
        <f t="shared" si="2"/>
        <v>3.1608796292857733E-2</v>
      </c>
      <c r="G98" s="10"/>
      <c r="I98" s="112"/>
    </row>
    <row r="99" spans="1:9" x14ac:dyDescent="0.25">
      <c r="A99" s="6" t="s">
        <v>1165</v>
      </c>
      <c r="B99" s="6">
        <v>4010</v>
      </c>
      <c r="C99" s="34">
        <v>42533.640983796293</v>
      </c>
      <c r="D99" s="34">
        <v>42533.6718287037</v>
      </c>
      <c r="E99" s="6" t="s">
        <v>631</v>
      </c>
      <c r="F99" s="15">
        <f t="shared" ref="F99:F130" si="3">D99-C99</f>
        <v>3.0844907407299615E-2</v>
      </c>
      <c r="G99" s="10"/>
      <c r="I99" s="112"/>
    </row>
    <row r="100" spans="1:9" x14ac:dyDescent="0.25">
      <c r="A100" s="6" t="s">
        <v>1167</v>
      </c>
      <c r="B100" s="6">
        <v>4030</v>
      </c>
      <c r="C100" s="34">
        <v>42533.650439814817</v>
      </c>
      <c r="D100" s="34">
        <v>42533.681377314817</v>
      </c>
      <c r="E100" s="6" t="s">
        <v>35</v>
      </c>
      <c r="F100" s="15">
        <f t="shared" si="3"/>
        <v>3.0937499999708962E-2</v>
      </c>
      <c r="G100" s="10"/>
      <c r="I100" s="112"/>
    </row>
    <row r="101" spans="1:9" x14ac:dyDescent="0.25">
      <c r="A101" s="6" t="s">
        <v>1168</v>
      </c>
      <c r="B101" s="6">
        <v>4020</v>
      </c>
      <c r="C101" s="34">
        <v>42533.620578703703</v>
      </c>
      <c r="D101" s="34">
        <v>42533.651307870372</v>
      </c>
      <c r="E101" s="6" t="s">
        <v>29</v>
      </c>
      <c r="F101" s="15">
        <f t="shared" si="3"/>
        <v>3.0729166668606922E-2</v>
      </c>
      <c r="G101" s="10"/>
      <c r="I101" s="112"/>
    </row>
    <row r="102" spans="1:9" x14ac:dyDescent="0.25">
      <c r="A102" s="6" t="s">
        <v>1169</v>
      </c>
      <c r="B102" s="6">
        <v>4019</v>
      </c>
      <c r="C102" s="34">
        <v>42533.660775462966</v>
      </c>
      <c r="D102" s="34">
        <v>42533.691689814812</v>
      </c>
      <c r="E102" s="6" t="s">
        <v>29</v>
      </c>
      <c r="F102" s="15">
        <f t="shared" si="3"/>
        <v>3.0914351846149657E-2</v>
      </c>
      <c r="G102" s="10"/>
      <c r="I102" s="112"/>
    </row>
    <row r="103" spans="1:9" x14ac:dyDescent="0.25">
      <c r="A103" s="6" t="s">
        <v>1172</v>
      </c>
      <c r="B103" s="6">
        <v>4011</v>
      </c>
      <c r="C103" s="34">
        <v>42533.644467592596</v>
      </c>
      <c r="D103" s="34">
        <v>42533.671331018515</v>
      </c>
      <c r="E103" s="6" t="s">
        <v>33</v>
      </c>
      <c r="F103" s="15">
        <f t="shared" si="3"/>
        <v>2.6863425919145811E-2</v>
      </c>
      <c r="G103" s="10"/>
      <c r="I103" s="112"/>
    </row>
    <row r="104" spans="1:9" x14ac:dyDescent="0.25">
      <c r="A104" s="6" t="s">
        <v>1173</v>
      </c>
      <c r="B104" s="6">
        <v>4012</v>
      </c>
      <c r="C104" s="34">
        <v>42533.677719907406</v>
      </c>
      <c r="D104" s="34">
        <v>42533.713449074072</v>
      </c>
      <c r="E104" s="6" t="s">
        <v>33</v>
      </c>
      <c r="F104" s="15">
        <f t="shared" si="3"/>
        <v>3.5729166665987577E-2</v>
      </c>
      <c r="G104" s="10"/>
      <c r="I104" s="112"/>
    </row>
    <row r="105" spans="1:9" x14ac:dyDescent="0.25">
      <c r="A105" s="6" t="s">
        <v>1174</v>
      </c>
      <c r="B105" s="6">
        <v>4044</v>
      </c>
      <c r="C105" s="34">
        <v>42533.656747685185</v>
      </c>
      <c r="D105" s="34">
        <v>42533.682986111111</v>
      </c>
      <c r="E105" s="6" t="s">
        <v>24</v>
      </c>
      <c r="F105" s="15">
        <f t="shared" si="3"/>
        <v>2.6238425925839692E-2</v>
      </c>
      <c r="G105" s="10"/>
      <c r="I105" s="112"/>
    </row>
    <row r="106" spans="1:9" x14ac:dyDescent="0.25">
      <c r="A106" s="6" t="s">
        <v>1175</v>
      </c>
      <c r="B106" s="6">
        <v>4043</v>
      </c>
      <c r="C106" s="34">
        <v>42533.691527777781</v>
      </c>
      <c r="D106" s="34">
        <v>42533.724537037036</v>
      </c>
      <c r="E106" s="6" t="s">
        <v>24</v>
      </c>
      <c r="F106" s="15">
        <f t="shared" si="3"/>
        <v>3.3009259255777579E-2</v>
      </c>
      <c r="G106" s="10"/>
      <c r="I106" s="112"/>
    </row>
    <row r="107" spans="1:9" x14ac:dyDescent="0.25">
      <c r="A107" s="6" t="s">
        <v>1176</v>
      </c>
      <c r="B107" s="6">
        <v>4016</v>
      </c>
      <c r="C107" s="34">
        <v>42533.670300925929</v>
      </c>
      <c r="D107" s="34">
        <v>42533.70140046296</v>
      </c>
      <c r="E107" s="6" t="s">
        <v>31</v>
      </c>
      <c r="F107" s="15">
        <f t="shared" si="3"/>
        <v>3.1099537030968349E-2</v>
      </c>
      <c r="G107" s="10"/>
      <c r="I107" s="112"/>
    </row>
    <row r="108" spans="1:9" x14ac:dyDescent="0.25">
      <c r="A108" s="6" t="s">
        <v>1177</v>
      </c>
      <c r="B108" s="6">
        <v>4015</v>
      </c>
      <c r="C108" s="34">
        <v>42533.708634259259</v>
      </c>
      <c r="D108" s="34">
        <v>42533.737997685188</v>
      </c>
      <c r="E108" s="6" t="s">
        <v>31</v>
      </c>
      <c r="F108" s="15">
        <f t="shared" si="3"/>
        <v>2.9363425928750075E-2</v>
      </c>
      <c r="G108" s="10"/>
      <c r="I108" s="112"/>
    </row>
    <row r="109" spans="1:9" x14ac:dyDescent="0.25">
      <c r="A109" s="6" t="s">
        <v>1178</v>
      </c>
      <c r="B109" s="6">
        <v>4009</v>
      </c>
      <c r="C109" s="34">
        <v>42533.675486111111</v>
      </c>
      <c r="D109" s="34">
        <v>42533.710613425923</v>
      </c>
      <c r="E109" s="6" t="s">
        <v>631</v>
      </c>
      <c r="F109" s="15">
        <f t="shared" si="3"/>
        <v>3.5127314811688848E-2</v>
      </c>
      <c r="G109" s="10"/>
      <c r="I109" s="112"/>
    </row>
    <row r="110" spans="1:9" x14ac:dyDescent="0.25">
      <c r="A110" s="6" t="s">
        <v>1179</v>
      </c>
      <c r="B110" s="6">
        <v>4010</v>
      </c>
      <c r="C110" s="34">
        <v>42533.712858796294</v>
      </c>
      <c r="D110" s="34">
        <v>42533.745856481481</v>
      </c>
      <c r="E110" s="6" t="s">
        <v>631</v>
      </c>
      <c r="F110" s="15">
        <f t="shared" si="3"/>
        <v>3.2997685186273884E-2</v>
      </c>
      <c r="G110" s="10"/>
      <c r="I110" s="112"/>
    </row>
    <row r="111" spans="1:9" x14ac:dyDescent="0.25">
      <c r="A111" s="6" t="s">
        <v>1183</v>
      </c>
      <c r="B111" s="6">
        <v>4024</v>
      </c>
      <c r="C111" s="34">
        <v>42533.703831018516</v>
      </c>
      <c r="D111" s="34">
        <v>42533.735162037039</v>
      </c>
      <c r="E111" s="6" t="s">
        <v>25</v>
      </c>
      <c r="F111" s="15">
        <f t="shared" si="3"/>
        <v>3.1331018522905651E-2</v>
      </c>
      <c r="G111" s="10"/>
      <c r="I111" s="112"/>
    </row>
    <row r="112" spans="1:9" x14ac:dyDescent="0.25">
      <c r="A112" s="6" t="s">
        <v>1184</v>
      </c>
      <c r="B112" s="6">
        <v>4023</v>
      </c>
      <c r="C112" s="34">
        <v>42533.746446759258</v>
      </c>
      <c r="D112" s="34">
        <v>42533.776712962965</v>
      </c>
      <c r="E112" s="6" t="s">
        <v>25</v>
      </c>
      <c r="F112" s="15">
        <f t="shared" si="3"/>
        <v>3.0266203706560191E-2</v>
      </c>
      <c r="G112" s="10"/>
      <c r="I112" s="112"/>
    </row>
    <row r="113" spans="1:9" x14ac:dyDescent="0.25">
      <c r="A113" s="6" t="s">
        <v>1185</v>
      </c>
      <c r="B113" s="6">
        <v>4011</v>
      </c>
      <c r="C113" s="34">
        <v>42533.718356481484</v>
      </c>
      <c r="D113" s="34">
        <v>42533.748344907406</v>
      </c>
      <c r="E113" s="6" t="s">
        <v>33</v>
      </c>
      <c r="F113" s="15">
        <f t="shared" si="3"/>
        <v>2.9988425922056194E-2</v>
      </c>
      <c r="G113" s="10"/>
      <c r="I113" s="112"/>
    </row>
    <row r="114" spans="1:9" x14ac:dyDescent="0.25">
      <c r="A114" s="6" t="s">
        <v>1186</v>
      </c>
      <c r="B114" s="6">
        <v>4012</v>
      </c>
      <c r="C114" s="34">
        <v>42533.757002314815</v>
      </c>
      <c r="D114" s="34">
        <v>42533.787928240738</v>
      </c>
      <c r="E114" s="6" t="s">
        <v>33</v>
      </c>
      <c r="F114" s="15">
        <f t="shared" si="3"/>
        <v>3.0925925922929309E-2</v>
      </c>
      <c r="G114" s="10"/>
      <c r="I114" s="112"/>
    </row>
    <row r="115" spans="1:9" x14ac:dyDescent="0.25">
      <c r="A115" s="6" t="s">
        <v>4729</v>
      </c>
      <c r="B115" s="6">
        <v>4044</v>
      </c>
      <c r="C115" s="34">
        <v>42533.727858796294</v>
      </c>
      <c r="D115" s="34">
        <v>42533.756099537037</v>
      </c>
      <c r="E115" s="6" t="s">
        <v>24</v>
      </c>
      <c r="F115" s="15">
        <f t="shared" si="3"/>
        <v>2.8240740743058268E-2</v>
      </c>
      <c r="G115" s="10"/>
      <c r="I115" s="112"/>
    </row>
    <row r="116" spans="1:9" x14ac:dyDescent="0.25">
      <c r="A116" s="6" t="s">
        <v>4730</v>
      </c>
      <c r="B116" s="6">
        <v>4043</v>
      </c>
      <c r="C116" s="34">
        <v>42533.763356481482</v>
      </c>
      <c r="D116" s="34">
        <v>42533.795497685183</v>
      </c>
      <c r="E116" s="6" t="s">
        <v>24</v>
      </c>
      <c r="F116" s="15">
        <f t="shared" si="3"/>
        <v>3.2141203701030463E-2</v>
      </c>
      <c r="G116" s="10"/>
      <c r="I116" s="112"/>
    </row>
    <row r="117" spans="1:9" x14ac:dyDescent="0.25">
      <c r="A117" s="6" t="s">
        <v>1188</v>
      </c>
      <c r="B117" s="6">
        <v>4015</v>
      </c>
      <c r="C117" s="34">
        <v>42533.785439814812</v>
      </c>
      <c r="D117" s="34">
        <v>42533.815266203703</v>
      </c>
      <c r="E117" s="6" t="s">
        <v>31</v>
      </c>
      <c r="F117" s="15">
        <f t="shared" si="3"/>
        <v>2.9826388890796807E-2</v>
      </c>
      <c r="G117" s="10"/>
      <c r="I117" s="112"/>
    </row>
    <row r="118" spans="1:9" x14ac:dyDescent="0.25">
      <c r="A118" s="6" t="s">
        <v>1189</v>
      </c>
      <c r="B118" s="6">
        <v>4009</v>
      </c>
      <c r="C118" s="34">
        <v>42533.751516203702</v>
      </c>
      <c r="D118" s="34">
        <v>42533.785312499997</v>
      </c>
      <c r="E118" s="6" t="s">
        <v>631</v>
      </c>
      <c r="F118" s="15">
        <f t="shared" si="3"/>
        <v>3.3796296294895001E-2</v>
      </c>
      <c r="G118" s="10"/>
      <c r="I118" s="112"/>
    </row>
    <row r="119" spans="1:9" x14ac:dyDescent="0.25">
      <c r="A119" s="6" t="s">
        <v>1190</v>
      </c>
      <c r="B119" s="6">
        <v>4010</v>
      </c>
      <c r="C119" s="34">
        <v>42533.789189814815</v>
      </c>
      <c r="D119" s="34">
        <v>42533.823900462965</v>
      </c>
      <c r="E119" s="6" t="s">
        <v>631</v>
      </c>
      <c r="F119" s="15">
        <f t="shared" si="3"/>
        <v>3.4710648149484769E-2</v>
      </c>
      <c r="G119" s="10"/>
      <c r="I119" s="112"/>
    </row>
    <row r="120" spans="1:9" x14ac:dyDescent="0.25">
      <c r="A120" s="6" t="s">
        <v>1192</v>
      </c>
      <c r="B120" s="6">
        <v>4030</v>
      </c>
      <c r="C120" s="34">
        <v>42533.798761574071</v>
      </c>
      <c r="D120" s="34">
        <v>42533.82671296296</v>
      </c>
      <c r="E120" s="6" t="s">
        <v>35</v>
      </c>
      <c r="F120" s="15">
        <f t="shared" si="3"/>
        <v>2.7951388889050577E-2</v>
      </c>
      <c r="G120" s="10"/>
      <c r="I120" s="112"/>
    </row>
    <row r="121" spans="1:9" x14ac:dyDescent="0.25">
      <c r="A121" s="6" t="s">
        <v>1193</v>
      </c>
      <c r="B121" s="6">
        <v>4018</v>
      </c>
      <c r="C121" s="34">
        <v>42533.770057870373</v>
      </c>
      <c r="D121" s="34">
        <v>42533.800173611111</v>
      </c>
      <c r="E121" s="6" t="s">
        <v>36</v>
      </c>
      <c r="F121" s="15">
        <f t="shared" si="3"/>
        <v>3.011574073752854E-2</v>
      </c>
      <c r="G121" s="10"/>
      <c r="I121" s="112"/>
    </row>
    <row r="122" spans="1:9" x14ac:dyDescent="0.25">
      <c r="A122" s="6" t="s">
        <v>1194</v>
      </c>
      <c r="B122" s="6">
        <v>4017</v>
      </c>
      <c r="C122" s="34">
        <v>42533.807060185187</v>
      </c>
      <c r="D122" s="34">
        <v>42533.84070601852</v>
      </c>
      <c r="E122" s="6" t="s">
        <v>36</v>
      </c>
      <c r="F122" s="15">
        <f t="shared" si="3"/>
        <v>3.3645833333139308E-2</v>
      </c>
      <c r="G122" s="10"/>
      <c r="I122" s="112"/>
    </row>
    <row r="123" spans="1:9" x14ac:dyDescent="0.25">
      <c r="A123" s="6" t="s">
        <v>1195</v>
      </c>
      <c r="B123" s="6">
        <v>4011</v>
      </c>
      <c r="C123" s="34">
        <v>42533.791446759256</v>
      </c>
      <c r="D123" s="34">
        <v>42533.819282407407</v>
      </c>
      <c r="E123" s="6" t="s">
        <v>33</v>
      </c>
      <c r="F123" s="15">
        <f t="shared" si="3"/>
        <v>2.7835648150357883E-2</v>
      </c>
      <c r="G123" s="10"/>
      <c r="I123" s="112"/>
    </row>
    <row r="124" spans="1:9" x14ac:dyDescent="0.25">
      <c r="A124" s="6" t="s">
        <v>1197</v>
      </c>
      <c r="B124" s="6">
        <v>4016</v>
      </c>
      <c r="C124" s="34">
        <v>42533.817789351851</v>
      </c>
      <c r="D124" s="34">
        <v>42533.847245370373</v>
      </c>
      <c r="E124" s="6" t="s">
        <v>31</v>
      </c>
      <c r="F124" s="15">
        <f t="shared" si="3"/>
        <v>2.9456018521159422E-2</v>
      </c>
      <c r="G124" s="10"/>
      <c r="I124" s="112"/>
    </row>
    <row r="125" spans="1:9" x14ac:dyDescent="0.25">
      <c r="A125" s="6" t="s">
        <v>1198</v>
      </c>
      <c r="B125" s="6">
        <v>4015</v>
      </c>
      <c r="C125" s="34">
        <v>42533.849768518521</v>
      </c>
      <c r="D125" s="34">
        <v>42533.881018518521</v>
      </c>
      <c r="E125" s="6" t="s">
        <v>31</v>
      </c>
      <c r="F125" s="15">
        <f t="shared" si="3"/>
        <v>3.125E-2</v>
      </c>
      <c r="G125" s="10"/>
      <c r="I125" s="112"/>
    </row>
    <row r="126" spans="1:9" x14ac:dyDescent="0.25">
      <c r="A126" s="6" t="s">
        <v>1200</v>
      </c>
      <c r="B126" s="6">
        <v>4030</v>
      </c>
      <c r="C126" s="34">
        <v>42533.871134259258</v>
      </c>
      <c r="D126" s="34">
        <v>42533.899467592593</v>
      </c>
      <c r="E126" s="6" t="s">
        <v>35</v>
      </c>
      <c r="F126" s="15">
        <f t="shared" si="3"/>
        <v>2.8333333335467614E-2</v>
      </c>
      <c r="G126" s="10"/>
      <c r="I126" s="112"/>
    </row>
    <row r="127" spans="1:9" x14ac:dyDescent="0.25">
      <c r="A127" s="6" t="s">
        <v>1201</v>
      </c>
      <c r="B127" s="6">
        <v>4018</v>
      </c>
      <c r="C127" s="34">
        <v>42533.847870370373</v>
      </c>
      <c r="D127" s="34">
        <v>42533.88082175926</v>
      </c>
      <c r="E127" s="6" t="s">
        <v>36</v>
      </c>
      <c r="F127" s="15">
        <f t="shared" si="3"/>
        <v>3.2951388886431232E-2</v>
      </c>
      <c r="G127" s="10"/>
      <c r="I127" s="112"/>
    </row>
    <row r="128" spans="1:9" x14ac:dyDescent="0.25">
      <c r="A128" s="6" t="s">
        <v>1202</v>
      </c>
      <c r="B128" s="6">
        <v>4017</v>
      </c>
      <c r="C128" s="34">
        <v>42533.890682870369</v>
      </c>
      <c r="D128" s="34">
        <v>42533.923657407409</v>
      </c>
      <c r="E128" s="6" t="s">
        <v>36</v>
      </c>
      <c r="F128" s="15">
        <f t="shared" si="3"/>
        <v>3.2974537039990537E-2</v>
      </c>
      <c r="G128" s="10"/>
      <c r="I128" s="112"/>
    </row>
    <row r="129" spans="1:9" x14ac:dyDescent="0.25">
      <c r="A129" s="6" t="s">
        <v>1203</v>
      </c>
      <c r="B129" s="6">
        <v>4007</v>
      </c>
      <c r="C129" s="34">
        <v>42533.86891203704</v>
      </c>
      <c r="D129" s="34">
        <v>42533.90247685185</v>
      </c>
      <c r="E129" s="6" t="s">
        <v>23</v>
      </c>
      <c r="F129" s="15">
        <f t="shared" si="3"/>
        <v>3.3564814810233656E-2</v>
      </c>
      <c r="G129" s="10"/>
      <c r="I129" s="112"/>
    </row>
    <row r="130" spans="1:9" x14ac:dyDescent="0.25">
      <c r="A130" s="6" t="s">
        <v>1204</v>
      </c>
      <c r="B130" s="6">
        <v>4008</v>
      </c>
      <c r="C130" s="34">
        <v>42533.909479166665</v>
      </c>
      <c r="D130" s="34">
        <v>42533.941423611112</v>
      </c>
      <c r="E130" s="6" t="s">
        <v>23</v>
      </c>
      <c r="F130" s="15">
        <f t="shared" si="3"/>
        <v>3.1944444446708076E-2</v>
      </c>
      <c r="G130" s="10"/>
      <c r="I130" s="112"/>
    </row>
    <row r="131" spans="1:9" x14ac:dyDescent="0.25">
      <c r="A131" s="6" t="s">
        <v>1206</v>
      </c>
      <c r="B131" s="6">
        <v>4015</v>
      </c>
      <c r="C131" s="34">
        <v>42533.933333333334</v>
      </c>
      <c r="D131" s="34">
        <v>42533.965405092589</v>
      </c>
      <c r="E131" s="6" t="s">
        <v>31</v>
      </c>
      <c r="F131" s="15">
        <f t="shared" ref="F131:F140" si="4">D131-C131</f>
        <v>3.2071759254904464E-2</v>
      </c>
      <c r="G131" s="10"/>
      <c r="I131" s="112"/>
    </row>
    <row r="132" spans="1:9" x14ac:dyDescent="0.25">
      <c r="A132" s="6" t="s">
        <v>1207</v>
      </c>
      <c r="B132" s="6">
        <v>4029</v>
      </c>
      <c r="C132" s="34">
        <v>42533.917800925927</v>
      </c>
      <c r="D132" s="34">
        <v>42533.948738425926</v>
      </c>
      <c r="E132" s="15" t="s">
        <v>35</v>
      </c>
      <c r="F132" s="15">
        <f t="shared" si="4"/>
        <v>3.0937499999708962E-2</v>
      </c>
      <c r="G132" s="10"/>
      <c r="I132" s="112"/>
    </row>
    <row r="133" spans="1:9" x14ac:dyDescent="0.25">
      <c r="A133" s="6" t="s">
        <v>1208</v>
      </c>
      <c r="B133" s="6">
        <v>4030</v>
      </c>
      <c r="C133" s="34">
        <v>42533.953275462962</v>
      </c>
      <c r="D133" s="34">
        <v>42533.983888888892</v>
      </c>
      <c r="E133" s="15" t="s">
        <v>35</v>
      </c>
      <c r="F133" s="15">
        <f t="shared" si="4"/>
        <v>3.0613425929914229E-2</v>
      </c>
      <c r="G133" s="10"/>
      <c r="I133" s="112"/>
    </row>
    <row r="134" spans="1:9" x14ac:dyDescent="0.25">
      <c r="A134" s="6" t="s">
        <v>1209</v>
      </c>
      <c r="B134" s="6">
        <v>4018</v>
      </c>
      <c r="C134" s="34">
        <v>42533.933182870373</v>
      </c>
      <c r="D134" s="34">
        <v>42533.96435185185</v>
      </c>
      <c r="E134" s="15" t="s">
        <v>36</v>
      </c>
      <c r="F134" s="15">
        <f t="shared" si="4"/>
        <v>3.1168981477094349E-2</v>
      </c>
      <c r="G134" s="10"/>
      <c r="I134" s="112"/>
    </row>
    <row r="135" spans="1:9" x14ac:dyDescent="0.25">
      <c r="A135" s="6" t="s">
        <v>1211</v>
      </c>
      <c r="B135" s="6">
        <v>4007</v>
      </c>
      <c r="C135" s="34">
        <v>42533.951099537036</v>
      </c>
      <c r="D135" s="34">
        <v>42533.984131944446</v>
      </c>
      <c r="E135" s="15" t="s">
        <v>23</v>
      </c>
      <c r="F135" s="15">
        <f t="shared" si="4"/>
        <v>3.3032407409336884E-2</v>
      </c>
      <c r="G135" s="10"/>
      <c r="I135" s="112"/>
    </row>
    <row r="136" spans="1:9" x14ac:dyDescent="0.25">
      <c r="A136" s="6" t="s">
        <v>1212</v>
      </c>
      <c r="B136" s="6">
        <v>4008</v>
      </c>
      <c r="C136" s="34">
        <v>42533.993402777778</v>
      </c>
      <c r="D136" s="34">
        <v>42534.028032407405</v>
      </c>
      <c r="E136" s="15" t="s">
        <v>23</v>
      </c>
      <c r="F136" s="15">
        <f t="shared" si="4"/>
        <v>3.4629629626579117E-2</v>
      </c>
      <c r="G136" s="10"/>
      <c r="I136" s="112"/>
    </row>
    <row r="137" spans="1:9" x14ac:dyDescent="0.25">
      <c r="A137" s="6" t="s">
        <v>1214</v>
      </c>
      <c r="B137" s="6">
        <v>4015</v>
      </c>
      <c r="C137" s="34">
        <v>42534.011087962965</v>
      </c>
      <c r="D137" s="34">
        <v>42534.049386574072</v>
      </c>
      <c r="E137" s="15" t="s">
        <v>31</v>
      </c>
      <c r="F137" s="15">
        <f t="shared" si="4"/>
        <v>3.8298611107165925E-2</v>
      </c>
      <c r="G137" s="10"/>
      <c r="I137" s="112"/>
    </row>
    <row r="138" spans="1:9" x14ac:dyDescent="0.25">
      <c r="A138" s="6" t="s">
        <v>1216</v>
      </c>
      <c r="B138" s="6">
        <v>4030</v>
      </c>
      <c r="C138" s="34">
        <v>42534.036354166667</v>
      </c>
      <c r="D138" s="34">
        <v>42534.066076388888</v>
      </c>
      <c r="E138" s="15" t="s">
        <v>35</v>
      </c>
      <c r="F138" s="15">
        <f t="shared" si="4"/>
        <v>2.9722222221607808E-2</v>
      </c>
      <c r="G138" s="10"/>
      <c r="I138" s="112"/>
    </row>
    <row r="139" spans="1:9" x14ac:dyDescent="0.25">
      <c r="A139" s="6" t="s">
        <v>1217</v>
      </c>
      <c r="B139" s="6">
        <v>4018</v>
      </c>
      <c r="C139" s="34">
        <v>42534.015949074077</v>
      </c>
      <c r="D139" s="34">
        <v>42534.047303240739</v>
      </c>
      <c r="E139" s="15" t="s">
        <v>36</v>
      </c>
      <c r="F139" s="15">
        <f t="shared" si="4"/>
        <v>3.1354166661913041E-2</v>
      </c>
      <c r="G139" s="10"/>
      <c r="I139" s="112"/>
    </row>
    <row r="140" spans="1:9" x14ac:dyDescent="0.25">
      <c r="A140" s="6" t="s">
        <v>1218</v>
      </c>
      <c r="B140" s="6">
        <v>4017</v>
      </c>
      <c r="C140" s="34">
        <v>42534.056493055556</v>
      </c>
      <c r="D140" s="34">
        <v>42534.087314814817</v>
      </c>
      <c r="E140" s="15" t="s">
        <v>36</v>
      </c>
      <c r="F140" s="15">
        <f t="shared" si="4"/>
        <v>3.0821759261016268E-2</v>
      </c>
      <c r="G140" s="10"/>
      <c r="I140" s="112"/>
    </row>
    <row r="141" spans="1:9" x14ac:dyDescent="0.25">
      <c r="A141" s="6"/>
      <c r="B141" s="6"/>
      <c r="C141" s="18"/>
      <c r="D141" s="18"/>
      <c r="E141" s="15"/>
      <c r="F141" s="15"/>
      <c r="G141" s="10"/>
    </row>
    <row r="142" spans="1:9" x14ac:dyDescent="0.25">
      <c r="A142" s="6"/>
      <c r="B142" s="6"/>
      <c r="C142" s="18"/>
      <c r="D142" s="18"/>
      <c r="E142" s="15"/>
      <c r="F142" s="15"/>
      <c r="G142" s="10"/>
    </row>
    <row r="143" spans="1:9" x14ac:dyDescent="0.25">
      <c r="A143" s="6"/>
      <c r="B143" s="6"/>
      <c r="C143" s="18"/>
      <c r="D143" s="18"/>
      <c r="E143" s="15"/>
      <c r="F143" s="15"/>
      <c r="G143" s="10"/>
    </row>
    <row r="144" spans="1:9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C141:G178 F3:F126 E127:F140">
    <cfRule type="expression" dxfId="1169" priority="21">
      <formula>#REF!&gt;#REF!</formula>
    </cfRule>
    <cfRule type="expression" dxfId="1168" priority="22">
      <formula>#REF!&gt;0</formula>
    </cfRule>
    <cfRule type="expression" dxfId="1167" priority="23">
      <formula>#REF!&gt;0</formula>
    </cfRule>
  </conditionalFormatting>
  <conditionalFormatting sqref="A141:G178 F3:F126 E127:F140">
    <cfRule type="expression" dxfId="1166" priority="20">
      <formula>NOT(ISBLANK($G3))</formula>
    </cfRule>
  </conditionalFormatting>
  <conditionalFormatting sqref="A141:B178">
    <cfRule type="expression" dxfId="1165" priority="24">
      <formula>$P155&gt;0</formula>
    </cfRule>
    <cfRule type="expression" dxfId="1164" priority="25">
      <formula>$O155&gt;0</formula>
    </cfRule>
  </conditionalFormatting>
  <conditionalFormatting sqref="E4:E6 A4:D89 G4:G89 A91:D102 G91:G102 A104:D126 G104:G126 A128:D139 G128:G139">
    <cfRule type="expression" dxfId="1163" priority="18">
      <formula>$P5&gt;0</formula>
    </cfRule>
    <cfRule type="expression" dxfId="1162" priority="19">
      <formula>$O5&gt;0</formula>
    </cfRule>
  </conditionalFormatting>
  <conditionalFormatting sqref="E7:E8 E10 E36 E85 E118 E89:E90 E101:E103">
    <cfRule type="expression" dxfId="1161" priority="27">
      <formula>$P9&gt;0</formula>
    </cfRule>
    <cfRule type="expression" dxfId="1160" priority="28">
      <formula>$O9&gt;0</formula>
    </cfRule>
  </conditionalFormatting>
  <conditionalFormatting sqref="E11:E34 E37:E83 E86:E87 E91:E99 E104:E116 E119:E124">
    <cfRule type="expression" dxfId="1159" priority="30">
      <formula>$P14&gt;0</formula>
    </cfRule>
    <cfRule type="expression" dxfId="1158" priority="31">
      <formula>$O14&gt;0</formula>
    </cfRule>
  </conditionalFormatting>
  <conditionalFormatting sqref="E9">
    <cfRule type="expression" dxfId="1157" priority="33">
      <formula>#REF!&gt;0</formula>
    </cfRule>
    <cfRule type="expression" dxfId="1156" priority="34">
      <formula>#REF!&gt;0</formula>
    </cfRule>
  </conditionalFormatting>
  <conditionalFormatting sqref="E35 E84 E100 E117 E126">
    <cfRule type="expression" dxfId="1155" priority="36">
      <formula>#REF!&gt;0</formula>
    </cfRule>
    <cfRule type="expression" dxfId="1154" priority="37">
      <formula>#REF!&gt;0</formula>
    </cfRule>
  </conditionalFormatting>
  <conditionalFormatting sqref="A3:E3 G3">
    <cfRule type="expression" dxfId="1153" priority="14">
      <formula>$P3&gt;0</formula>
    </cfRule>
    <cfRule type="expression" dxfId="1152" priority="15">
      <formula>$O3&gt;0</formula>
    </cfRule>
  </conditionalFormatting>
  <conditionalFormatting sqref="A90:D90 G90 A103:D103 G103 A127:D127 G127">
    <cfRule type="expression" dxfId="1151" priority="1053">
      <formula>#REF!&gt;0</formula>
    </cfRule>
    <cfRule type="expression" dxfId="1150" priority="1054">
      <formula>#REF!&gt;0</formula>
    </cfRule>
  </conditionalFormatting>
  <conditionalFormatting sqref="E88 E125">
    <cfRule type="expression" dxfId="1149" priority="1067">
      <formula>#REF!&gt;0</formula>
    </cfRule>
    <cfRule type="expression" dxfId="1148" priority="1068">
      <formula>#REF!&gt;0</formula>
    </cfRule>
  </conditionalFormatting>
  <conditionalFormatting sqref="A140:D140 G140">
    <cfRule type="expression" dxfId="1147" priority="1082">
      <formula>#REF!&gt;0</formula>
    </cfRule>
    <cfRule type="expression" dxfId="1146" priority="1083">
      <formula>#REF!&gt;0</formula>
    </cfRule>
  </conditionalFormatting>
  <conditionalFormatting sqref="I3:I140">
    <cfRule type="cellIs" dxfId="1145" priority="3" operator="equal">
      <formula>"Y"</formula>
    </cfRule>
  </conditionalFormatting>
  <conditionalFormatting sqref="I3:I140">
    <cfRule type="cellIs" dxfId="1144" priority="2" operator="greaterThan">
      <formula>1</formula>
    </cfRule>
  </conditionalFormatting>
  <conditionalFormatting sqref="I3:I140">
    <cfRule type="cellIs" dxfId="1143" priority="1" operator="equal">
      <formula>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A454506-D779-4798-AA6C-CB9F6EFFE3FD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A141:B178</xm:sqref>
        </x14:conditionalFormatting>
        <x14:conditionalFormatting xmlns:xm="http://schemas.microsoft.com/office/excel/2006/main">
          <x14:cfRule type="expression" priority="17" id="{C2F7FC44-9ACB-4278-B984-007E5F19935F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9" id="{E2461E74-BE04-410D-A917-87CF211693E4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E7:E8 E10</xm:sqref>
        </x14:conditionalFormatting>
        <x14:conditionalFormatting xmlns:xm="http://schemas.microsoft.com/office/excel/2006/main">
          <x14:cfRule type="expression" priority="32" id="{A4F48654-7EA5-44B8-9F0C-28C57F17262A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E11:E34 E37:E83 E86:E87 E91:E99 E104:E116 E119:E124</xm:sqref>
        </x14:conditionalFormatting>
        <x14:conditionalFormatting xmlns:xm="http://schemas.microsoft.com/office/excel/2006/main">
          <x14:cfRule type="expression" priority="35" id="{0D092F7C-DE16-4CFF-AD78-43CE4F8D44F7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38" id="{FA11FB0A-A155-4E0F-B211-9874B3BD8E55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E118 E89:E90 E101:E103</xm:sqref>
        </x14:conditionalFormatting>
        <x14:conditionalFormatting xmlns:xm="http://schemas.microsoft.com/office/excel/2006/main">
          <x14:cfRule type="expression" priority="39" id="{325F731F-8C8E-4765-A312-D53C509575C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E35 E84 E100 E117 E126</xm:sqref>
        </x14:conditionalFormatting>
        <x14:conditionalFormatting xmlns:xm="http://schemas.microsoft.com/office/excel/2006/main">
          <x14:cfRule type="expression" priority="13" id="{E247AC60-84AC-4C18-BCAA-65DB5F450DCB}">
            <xm:f>$N3&gt;'[Train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A3:D3 G3</xm:sqref>
        </x14:conditionalFormatting>
        <x14:conditionalFormatting xmlns:xm="http://schemas.microsoft.com/office/excel/2006/main">
          <x14:cfRule type="expression" priority="1025" id="{C2F7FC44-9ACB-4278-B984-007E5F19935F}">
            <xm:f>$N5&gt;'[Train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expression" priority="1040" id="{E247AC60-84AC-4C18-BCAA-65DB5F450DCB}">
            <xm:f>$N5&gt;'[Train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A4:D89 G4:G89 A91:D102 G91:G102 A104:D126 G104:G126 A128:D139 G128:G139</xm:sqref>
        </x14:conditionalFormatting>
        <x14:conditionalFormatting xmlns:xm="http://schemas.microsoft.com/office/excel/2006/main">
          <x14:cfRule type="expression" priority="1074" id="{A4F48654-7EA5-44B8-9F0C-28C57F17262A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E88 E125</xm:sqref>
        </x14:conditionalFormatting>
        <x14:conditionalFormatting xmlns:xm="http://schemas.microsoft.com/office/excel/2006/main">
          <x14:cfRule type="expression" priority="1078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A90:D90 G90 A103:D103 G103 A127:D127 G127</xm:sqref>
        </x14:conditionalFormatting>
        <x14:conditionalFormatting xmlns:xm="http://schemas.microsoft.com/office/excel/2006/main">
          <x14:cfRule type="expression" priority="1089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A140:D140 G140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6"/>
  <sheetViews>
    <sheetView zoomScaleNormal="100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- 2016-06-11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914</v>
      </c>
      <c r="B3" s="13">
        <v>4039</v>
      </c>
      <c r="C3" s="42">
        <v>42532.891481481478</v>
      </c>
      <c r="D3" s="42">
        <v>42532.905694444446</v>
      </c>
      <c r="E3" s="16" t="s">
        <v>37</v>
      </c>
      <c r="F3" s="16">
        <f t="shared" ref="F3:F34" si="0">D3-C3</f>
        <v>1.4212962967576459E-2</v>
      </c>
      <c r="G3" s="14" t="s">
        <v>4703</v>
      </c>
      <c r="J3" s="20">
        <v>42532</v>
      </c>
      <c r="K3" s="21"/>
      <c r="L3" s="131" t="s">
        <v>3</v>
      </c>
      <c r="M3" s="131"/>
      <c r="N3" s="132"/>
    </row>
    <row r="4" spans="1:65" ht="15.75" thickBot="1" x14ac:dyDescent="0.3">
      <c r="A4" s="13" t="s">
        <v>819</v>
      </c>
      <c r="B4" s="13">
        <v>4031</v>
      </c>
      <c r="C4" s="42">
        <v>42532.317777777775</v>
      </c>
      <c r="D4" s="42">
        <v>42532.345520833333</v>
      </c>
      <c r="E4" s="13" t="s">
        <v>32</v>
      </c>
      <c r="F4" s="16">
        <f t="shared" si="0"/>
        <v>2.7743055557948537E-2</v>
      </c>
      <c r="G4" s="14" t="s">
        <v>4725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848</v>
      </c>
      <c r="B5" s="13">
        <v>4032</v>
      </c>
      <c r="C5" s="42">
        <v>42532.506354166668</v>
      </c>
      <c r="D5" s="42">
        <v>42532.53162037037</v>
      </c>
      <c r="E5" s="13" t="s">
        <v>32</v>
      </c>
      <c r="F5" s="16">
        <f t="shared" si="0"/>
        <v>2.5266203701903578E-2</v>
      </c>
      <c r="G5" s="14" t="s">
        <v>4726</v>
      </c>
      <c r="J5" s="22" t="s">
        <v>7</v>
      </c>
      <c r="K5" s="24">
        <f>COUNTA(F3:F950)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922</v>
      </c>
      <c r="B6" s="13">
        <v>4039</v>
      </c>
      <c r="C6" s="42">
        <v>42532.974548611113</v>
      </c>
      <c r="D6" s="42">
        <v>42532.974548611113</v>
      </c>
      <c r="E6" s="16" t="s">
        <v>37</v>
      </c>
      <c r="F6" s="16">
        <f t="shared" si="0"/>
        <v>0</v>
      </c>
      <c r="G6" s="14" t="s">
        <v>785</v>
      </c>
      <c r="J6" s="22" t="s">
        <v>15</v>
      </c>
      <c r="K6" s="24">
        <f>K5-K8</f>
        <v>140</v>
      </c>
      <c r="L6" s="37">
        <v>42.50851063845441</v>
      </c>
      <c r="M6" s="37">
        <v>36.133333335164934</v>
      </c>
      <c r="N6" s="37">
        <v>59.566666666651145</v>
      </c>
    </row>
    <row r="7" spans="1:65" x14ac:dyDescent="0.25">
      <c r="A7" s="13" t="s">
        <v>4723</v>
      </c>
      <c r="B7" s="13">
        <v>4007</v>
      </c>
      <c r="C7" s="42">
        <v>42533.040659722225</v>
      </c>
      <c r="D7" s="42">
        <v>42533.047280092593</v>
      </c>
      <c r="E7" s="16" t="s">
        <v>23</v>
      </c>
      <c r="F7" s="16">
        <f t="shared" si="0"/>
        <v>6.6203703681821935E-3</v>
      </c>
      <c r="G7" s="14" t="s">
        <v>785</v>
      </c>
      <c r="J7" s="22" t="s">
        <v>9</v>
      </c>
      <c r="K7" s="29">
        <f>K6/K5</f>
        <v>0.95890410958904104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921</v>
      </c>
      <c r="B8" s="13">
        <v>4040</v>
      </c>
      <c r="C8" s="42">
        <v>42532.931284722225</v>
      </c>
      <c r="D8" s="42">
        <v>42532.932500000003</v>
      </c>
      <c r="E8" s="16" t="s">
        <v>37</v>
      </c>
      <c r="F8" s="16">
        <f t="shared" si="0"/>
        <v>1.2152777781011537E-3</v>
      </c>
      <c r="G8" s="14" t="s">
        <v>785</v>
      </c>
      <c r="J8" s="22" t="s">
        <v>16</v>
      </c>
      <c r="K8" s="24">
        <f>COUNTA(G3:G950)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787</v>
      </c>
      <c r="B9" s="6">
        <v>4007</v>
      </c>
      <c r="C9" s="34">
        <v>42532.133275462962</v>
      </c>
      <c r="D9" s="34">
        <v>42532.160497685189</v>
      </c>
      <c r="E9" s="6" t="s">
        <v>23</v>
      </c>
      <c r="F9" s="15">
        <f t="shared" si="0"/>
        <v>2.7222222226555459E-2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788</v>
      </c>
      <c r="B10" s="6">
        <v>4043</v>
      </c>
      <c r="C10" s="34">
        <v>42532.167627314811</v>
      </c>
      <c r="D10" s="34">
        <v>42532.200729166667</v>
      </c>
      <c r="E10" s="6" t="s">
        <v>24</v>
      </c>
      <c r="F10" s="15">
        <f t="shared" si="0"/>
        <v>3.3101851855462883E-2</v>
      </c>
      <c r="G10" s="10"/>
    </row>
    <row r="11" spans="1:65" x14ac:dyDescent="0.25">
      <c r="A11" s="6" t="s">
        <v>789</v>
      </c>
      <c r="B11" s="6">
        <v>4016</v>
      </c>
      <c r="C11" s="34">
        <v>42532.153067129628</v>
      </c>
      <c r="D11" s="34">
        <v>42532.181493055556</v>
      </c>
      <c r="E11" s="6" t="s">
        <v>31</v>
      </c>
      <c r="F11" s="15">
        <f t="shared" si="0"/>
        <v>2.842592592787696E-2</v>
      </c>
      <c r="G11" s="10"/>
    </row>
    <row r="12" spans="1:65" x14ac:dyDescent="0.25">
      <c r="A12" s="6" t="s">
        <v>790</v>
      </c>
      <c r="B12" s="6">
        <v>4030</v>
      </c>
      <c r="C12" s="34">
        <v>42532.190509259257</v>
      </c>
      <c r="D12" s="34">
        <v>42532.221504629626</v>
      </c>
      <c r="E12" s="6" t="s">
        <v>35</v>
      </c>
      <c r="F12" s="15">
        <f t="shared" si="0"/>
        <v>3.0995370369055308E-2</v>
      </c>
      <c r="G12" s="10"/>
    </row>
    <row r="13" spans="1:65" x14ac:dyDescent="0.25">
      <c r="A13" s="6" t="s">
        <v>791</v>
      </c>
      <c r="B13" s="6">
        <v>4031</v>
      </c>
      <c r="C13" s="34">
        <v>42532.171006944445</v>
      </c>
      <c r="D13" s="34">
        <v>42532.202650462961</v>
      </c>
      <c r="E13" s="6" t="s">
        <v>32</v>
      </c>
      <c r="F13" s="15">
        <f t="shared" si="0"/>
        <v>3.1643518515920732E-2</v>
      </c>
      <c r="G13" s="10"/>
    </row>
    <row r="14" spans="1:65" x14ac:dyDescent="0.25">
      <c r="A14" s="6" t="s">
        <v>792</v>
      </c>
      <c r="B14" s="6">
        <v>4012</v>
      </c>
      <c r="C14" s="34">
        <v>42532.212847222225</v>
      </c>
      <c r="D14" s="34">
        <v>42532.242731481485</v>
      </c>
      <c r="E14" s="6" t="s">
        <v>33</v>
      </c>
      <c r="F14" s="15">
        <f t="shared" si="0"/>
        <v>2.9884259260143153E-2</v>
      </c>
      <c r="G14" s="10"/>
    </row>
    <row r="15" spans="1:65" x14ac:dyDescent="0.25">
      <c r="A15" s="6" t="s">
        <v>793</v>
      </c>
      <c r="B15" s="6">
        <v>4040</v>
      </c>
      <c r="C15" s="34">
        <v>42532.183611111112</v>
      </c>
      <c r="D15" s="34">
        <v>42532.212731481479</v>
      </c>
      <c r="E15" s="6" t="s">
        <v>37</v>
      </c>
      <c r="F15" s="15">
        <f t="shared" si="0"/>
        <v>2.9120370367309079E-2</v>
      </c>
      <c r="G15" s="10"/>
    </row>
    <row r="16" spans="1:65" x14ac:dyDescent="0.25">
      <c r="A16" s="6" t="s">
        <v>794</v>
      </c>
      <c r="B16" s="6">
        <v>4039</v>
      </c>
      <c r="C16" s="34">
        <v>42532.221377314818</v>
      </c>
      <c r="D16" s="34">
        <v>42532.252164351848</v>
      </c>
      <c r="E16" s="6" t="s">
        <v>37</v>
      </c>
      <c r="F16" s="15">
        <f t="shared" si="0"/>
        <v>3.0787037030677311E-2</v>
      </c>
      <c r="G16" s="10"/>
    </row>
    <row r="17" spans="1:7" x14ac:dyDescent="0.25">
      <c r="A17" s="6" t="s">
        <v>795</v>
      </c>
      <c r="B17" s="6">
        <v>4020</v>
      </c>
      <c r="C17" s="34">
        <v>42532.197233796294</v>
      </c>
      <c r="D17" s="34">
        <v>42532.223587962966</v>
      </c>
      <c r="E17" s="6" t="s">
        <v>29</v>
      </c>
      <c r="F17" s="15">
        <f t="shared" si="0"/>
        <v>2.6354166671808343E-2</v>
      </c>
      <c r="G17" s="10"/>
    </row>
    <row r="18" spans="1:7" x14ac:dyDescent="0.25">
      <c r="A18" s="6" t="s">
        <v>796</v>
      </c>
      <c r="B18" s="6">
        <v>4019</v>
      </c>
      <c r="C18" s="34">
        <v>42532.236516203702</v>
      </c>
      <c r="D18" s="34">
        <v>42532.262939814813</v>
      </c>
      <c r="E18" s="6" t="s">
        <v>29</v>
      </c>
      <c r="F18" s="15">
        <f t="shared" si="0"/>
        <v>2.6423611110658385E-2</v>
      </c>
      <c r="G18" s="10"/>
    </row>
    <row r="19" spans="1:7" x14ac:dyDescent="0.25">
      <c r="A19" s="6" t="s">
        <v>797</v>
      </c>
      <c r="B19" s="6">
        <v>4007</v>
      </c>
      <c r="C19" s="34">
        <v>42532.207442129627</v>
      </c>
      <c r="D19" s="34">
        <v>42532.233090277776</v>
      </c>
      <c r="E19" s="6" t="s">
        <v>23</v>
      </c>
      <c r="F19" s="15">
        <f t="shared" si="0"/>
        <v>2.5648148148320615E-2</v>
      </c>
      <c r="G19" s="10"/>
    </row>
    <row r="20" spans="1:7" x14ac:dyDescent="0.25">
      <c r="A20" s="6" t="s">
        <v>798</v>
      </c>
      <c r="B20" s="6">
        <v>4008</v>
      </c>
      <c r="C20" s="34">
        <v>42532.244768518518</v>
      </c>
      <c r="D20" s="34">
        <v>42532.272696759261</v>
      </c>
      <c r="E20" s="6" t="s">
        <v>23</v>
      </c>
      <c r="F20" s="15">
        <f t="shared" si="0"/>
        <v>2.792824074276723E-2</v>
      </c>
      <c r="G20" s="10"/>
    </row>
    <row r="21" spans="1:7" x14ac:dyDescent="0.25">
      <c r="A21" s="6" t="s">
        <v>799</v>
      </c>
      <c r="B21" s="6">
        <v>4044</v>
      </c>
      <c r="C21" s="34">
        <v>42532.206712962965</v>
      </c>
      <c r="D21" s="34">
        <v>42532.243414351855</v>
      </c>
      <c r="E21" s="6" t="s">
        <v>24</v>
      </c>
      <c r="F21" s="15">
        <f t="shared" si="0"/>
        <v>3.6701388889923692E-2</v>
      </c>
      <c r="G21" s="10"/>
    </row>
    <row r="22" spans="1:7" x14ac:dyDescent="0.25">
      <c r="A22" s="6" t="s">
        <v>800</v>
      </c>
      <c r="B22" s="6">
        <v>4043</v>
      </c>
      <c r="C22" s="34">
        <v>42532.249351851853</v>
      </c>
      <c r="D22" s="34">
        <v>42532.283761574072</v>
      </c>
      <c r="E22" s="6" t="s">
        <v>24</v>
      </c>
      <c r="F22" s="15">
        <f t="shared" si="0"/>
        <v>3.4409722218697425E-2</v>
      </c>
      <c r="G22" s="10"/>
    </row>
    <row r="23" spans="1:7" x14ac:dyDescent="0.25">
      <c r="A23" s="6" t="s">
        <v>801</v>
      </c>
      <c r="B23" s="6">
        <v>4016</v>
      </c>
      <c r="C23" s="34">
        <v>42532.225671296299</v>
      </c>
      <c r="D23" s="34">
        <v>42532.254583333335</v>
      </c>
      <c r="E23" s="6" t="s">
        <v>31</v>
      </c>
      <c r="F23" s="15">
        <f t="shared" si="0"/>
        <v>2.8912037036207039E-2</v>
      </c>
      <c r="G23" s="10"/>
    </row>
    <row r="24" spans="1:7" x14ac:dyDescent="0.25">
      <c r="A24" s="6" t="s">
        <v>802</v>
      </c>
      <c r="B24" s="6">
        <v>4015</v>
      </c>
      <c r="C24" s="34">
        <v>42532.266828703701</v>
      </c>
      <c r="D24" s="34">
        <v>42532.295289351852</v>
      </c>
      <c r="E24" s="6" t="s">
        <v>31</v>
      </c>
      <c r="F24" s="15">
        <f t="shared" si="0"/>
        <v>2.846064815093996E-2</v>
      </c>
      <c r="G24" s="10"/>
    </row>
    <row r="25" spans="1:7" x14ac:dyDescent="0.25">
      <c r="A25" s="6" t="s">
        <v>803</v>
      </c>
      <c r="B25" s="6">
        <v>4029</v>
      </c>
      <c r="C25" s="34">
        <v>42532.234560185185</v>
      </c>
      <c r="D25" s="34">
        <v>42532.264282407406</v>
      </c>
      <c r="E25" s="6" t="s">
        <v>35</v>
      </c>
      <c r="F25" s="15">
        <f t="shared" si="0"/>
        <v>2.9722222221607808E-2</v>
      </c>
      <c r="G25" s="10"/>
    </row>
    <row r="26" spans="1:7" x14ac:dyDescent="0.25">
      <c r="A26" s="6" t="s">
        <v>804</v>
      </c>
      <c r="B26" s="6">
        <v>4030</v>
      </c>
      <c r="C26" s="34">
        <v>42532.275949074072</v>
      </c>
      <c r="D26" s="34">
        <v>42532.304745370369</v>
      </c>
      <c r="E26" s="6" t="s">
        <v>35</v>
      </c>
      <c r="F26" s="15">
        <f t="shared" si="0"/>
        <v>2.8796296297514345E-2</v>
      </c>
      <c r="G26" s="10"/>
    </row>
    <row r="27" spans="1:7" x14ac:dyDescent="0.25">
      <c r="A27" s="6" t="s">
        <v>805</v>
      </c>
      <c r="B27" s="6">
        <v>4031</v>
      </c>
      <c r="C27" s="34">
        <v>42532.248657407406</v>
      </c>
      <c r="D27" s="34">
        <v>42532.274884259263</v>
      </c>
      <c r="E27" s="6" t="s">
        <v>32</v>
      </c>
      <c r="F27" s="15">
        <f t="shared" si="0"/>
        <v>2.6226851856335998E-2</v>
      </c>
      <c r="G27" s="10"/>
    </row>
    <row r="28" spans="1:7" x14ac:dyDescent="0.25">
      <c r="A28" s="6" t="s">
        <v>806</v>
      </c>
      <c r="B28" s="6">
        <v>4032</v>
      </c>
      <c r="C28" s="34">
        <v>42532.284884259258</v>
      </c>
      <c r="D28" s="34">
        <v>42532.314641203702</v>
      </c>
      <c r="E28" s="6" t="s">
        <v>32</v>
      </c>
      <c r="F28" s="15">
        <f t="shared" si="0"/>
        <v>2.9756944444670808E-2</v>
      </c>
      <c r="G28" s="10"/>
    </row>
    <row r="29" spans="1:7" x14ac:dyDescent="0.25">
      <c r="A29" s="6" t="s">
        <v>807</v>
      </c>
      <c r="B29" s="6">
        <v>4040</v>
      </c>
      <c r="C29" s="34">
        <v>42532.256585648145</v>
      </c>
      <c r="D29" s="34">
        <v>42532.285868055558</v>
      </c>
      <c r="E29" s="6" t="s">
        <v>37</v>
      </c>
      <c r="F29" s="15">
        <f t="shared" si="0"/>
        <v>2.9282407413120382E-2</v>
      </c>
      <c r="G29" s="10"/>
    </row>
    <row r="30" spans="1:7" x14ac:dyDescent="0.25">
      <c r="A30" s="6" t="s">
        <v>808</v>
      </c>
      <c r="B30" s="6">
        <v>4039</v>
      </c>
      <c r="C30" s="34">
        <v>42532.297280092593</v>
      </c>
      <c r="D30" s="34">
        <v>42532.324872685182</v>
      </c>
      <c r="E30" s="6" t="s">
        <v>37</v>
      </c>
      <c r="F30" s="15">
        <f t="shared" si="0"/>
        <v>2.7592592588916887E-2</v>
      </c>
      <c r="G30" s="10"/>
    </row>
    <row r="31" spans="1:7" x14ac:dyDescent="0.25">
      <c r="A31" s="6" t="s">
        <v>809</v>
      </c>
      <c r="B31" s="6">
        <v>4020</v>
      </c>
      <c r="C31" s="34">
        <v>42532.269618055558</v>
      </c>
      <c r="D31" s="34">
        <v>42532.295590277776</v>
      </c>
      <c r="E31" s="6" t="s">
        <v>29</v>
      </c>
      <c r="F31" s="15">
        <f t="shared" si="0"/>
        <v>2.5972222218115348E-2</v>
      </c>
      <c r="G31" s="10"/>
    </row>
    <row r="32" spans="1:7" x14ac:dyDescent="0.25">
      <c r="A32" s="6" t="s">
        <v>810</v>
      </c>
      <c r="B32" s="6">
        <v>4019</v>
      </c>
      <c r="C32" s="34">
        <v>42532.310057870367</v>
      </c>
      <c r="D32" s="34">
        <v>42532.335497685184</v>
      </c>
      <c r="E32" s="6" t="s">
        <v>29</v>
      </c>
      <c r="F32" s="15">
        <f t="shared" si="0"/>
        <v>2.5439814817218576E-2</v>
      </c>
      <c r="G32" s="10"/>
    </row>
    <row r="33" spans="1:7" x14ac:dyDescent="0.25">
      <c r="A33" s="6" t="s">
        <v>811</v>
      </c>
      <c r="B33" s="6">
        <v>4007</v>
      </c>
      <c r="C33" s="34">
        <v>42532.275949074072</v>
      </c>
      <c r="D33" s="34">
        <v>42532.305694444447</v>
      </c>
      <c r="E33" s="6" t="s">
        <v>23</v>
      </c>
      <c r="F33" s="15">
        <f t="shared" si="0"/>
        <v>2.9745370375167113E-2</v>
      </c>
      <c r="G33" s="10"/>
    </row>
    <row r="34" spans="1:7" x14ac:dyDescent="0.25">
      <c r="A34" s="6" t="s">
        <v>812</v>
      </c>
      <c r="B34" s="6">
        <v>4008</v>
      </c>
      <c r="C34" s="34">
        <v>42532.315995370373</v>
      </c>
      <c r="D34" s="34">
        <v>42532.346099537041</v>
      </c>
      <c r="E34" s="6" t="s">
        <v>23</v>
      </c>
      <c r="F34" s="15">
        <f t="shared" si="0"/>
        <v>3.0104166668024845E-2</v>
      </c>
      <c r="G34" s="10"/>
    </row>
    <row r="35" spans="1:7" x14ac:dyDescent="0.25">
      <c r="A35" s="6" t="s">
        <v>813</v>
      </c>
      <c r="B35" s="6">
        <v>4044</v>
      </c>
      <c r="C35" s="34">
        <v>42532.286689814813</v>
      </c>
      <c r="D35" s="34">
        <v>42532.316574074073</v>
      </c>
      <c r="E35" s="6" t="s">
        <v>24</v>
      </c>
      <c r="F35" s="15">
        <f t="shared" ref="F35:F66" si="1">D35-C35</f>
        <v>2.9884259260143153E-2</v>
      </c>
      <c r="G35" s="10"/>
    </row>
    <row r="36" spans="1:7" x14ac:dyDescent="0.25">
      <c r="A36" s="6" t="s">
        <v>814</v>
      </c>
      <c r="B36" s="6">
        <v>4043</v>
      </c>
      <c r="C36" s="34">
        <v>42532.327488425923</v>
      </c>
      <c r="D36" s="34">
        <v>42532.356493055559</v>
      </c>
      <c r="E36" s="6" t="s">
        <v>24</v>
      </c>
      <c r="F36" s="15">
        <f t="shared" si="1"/>
        <v>2.9004629635892343E-2</v>
      </c>
      <c r="G36" s="10"/>
    </row>
    <row r="37" spans="1:7" x14ac:dyDescent="0.25">
      <c r="A37" s="6" t="s">
        <v>815</v>
      </c>
      <c r="B37" s="6">
        <v>4016</v>
      </c>
      <c r="C37" s="34">
        <v>42532.300451388888</v>
      </c>
      <c r="D37" s="34">
        <v>42532.327650462961</v>
      </c>
      <c r="E37" s="6" t="s">
        <v>31</v>
      </c>
      <c r="F37" s="15">
        <f t="shared" si="1"/>
        <v>2.7199074072996154E-2</v>
      </c>
      <c r="G37" s="10"/>
    </row>
    <row r="38" spans="1:7" x14ac:dyDescent="0.25">
      <c r="A38" s="6" t="s">
        <v>816</v>
      </c>
      <c r="B38" s="6">
        <v>4015</v>
      </c>
      <c r="C38" s="34">
        <v>42532.339699074073</v>
      </c>
      <c r="D38" s="34">
        <v>42532.367997685185</v>
      </c>
      <c r="E38" s="6" t="s">
        <v>31</v>
      </c>
      <c r="F38" s="15">
        <f t="shared" si="1"/>
        <v>2.8298611112404615E-2</v>
      </c>
      <c r="G38" s="10"/>
    </row>
    <row r="39" spans="1:7" x14ac:dyDescent="0.25">
      <c r="A39" s="6" t="s">
        <v>817</v>
      </c>
      <c r="B39" s="6">
        <v>4029</v>
      </c>
      <c r="C39" s="34">
        <v>42532.307523148149</v>
      </c>
      <c r="D39" s="34">
        <v>42532.337500000001</v>
      </c>
      <c r="E39" s="6" t="s">
        <v>35</v>
      </c>
      <c r="F39" s="15">
        <f t="shared" si="1"/>
        <v>2.99768518525525E-2</v>
      </c>
      <c r="G39" s="10"/>
    </row>
    <row r="40" spans="1:7" x14ac:dyDescent="0.25">
      <c r="A40" s="6" t="s">
        <v>818</v>
      </c>
      <c r="B40" s="6">
        <v>4030</v>
      </c>
      <c r="C40" s="34">
        <v>42532.344710648147</v>
      </c>
      <c r="D40" s="34">
        <v>42532.377268518518</v>
      </c>
      <c r="E40" s="6" t="s">
        <v>35</v>
      </c>
      <c r="F40" s="15">
        <f t="shared" si="1"/>
        <v>3.25578703705105E-2</v>
      </c>
      <c r="G40" s="10"/>
    </row>
    <row r="41" spans="1:7" x14ac:dyDescent="0.25">
      <c r="A41" s="6" t="s">
        <v>820</v>
      </c>
      <c r="B41" s="6">
        <v>4032</v>
      </c>
      <c r="C41" s="34">
        <v>42532.356574074074</v>
      </c>
      <c r="D41" s="34">
        <v>42532.388356481482</v>
      </c>
      <c r="E41" s="6" t="s">
        <v>32</v>
      </c>
      <c r="F41" s="15">
        <f t="shared" si="1"/>
        <v>3.178240740817273E-2</v>
      </c>
      <c r="G41" s="10"/>
    </row>
    <row r="42" spans="1:7" x14ac:dyDescent="0.25">
      <c r="A42" s="6" t="s">
        <v>821</v>
      </c>
      <c r="B42" s="6">
        <v>4040</v>
      </c>
      <c r="C42" s="34">
        <v>42532.331388888888</v>
      </c>
      <c r="D42" s="34">
        <v>42532.358530092592</v>
      </c>
      <c r="E42" s="6" t="s">
        <v>37</v>
      </c>
      <c r="F42" s="15">
        <f t="shared" si="1"/>
        <v>2.7141203703649808E-2</v>
      </c>
      <c r="G42" s="10"/>
    </row>
    <row r="43" spans="1:7" x14ac:dyDescent="0.25">
      <c r="A43" s="6" t="s">
        <v>822</v>
      </c>
      <c r="B43" s="6">
        <v>4039</v>
      </c>
      <c r="C43" s="34">
        <v>42532.369895833333</v>
      </c>
      <c r="D43" s="34">
        <v>42532.398055555554</v>
      </c>
      <c r="E43" s="6" t="s">
        <v>37</v>
      </c>
      <c r="F43" s="15">
        <f t="shared" si="1"/>
        <v>2.8159722220152617E-2</v>
      </c>
      <c r="G43" s="10"/>
    </row>
    <row r="44" spans="1:7" x14ac:dyDescent="0.25">
      <c r="A44" s="6" t="s">
        <v>823</v>
      </c>
      <c r="B44" s="6">
        <v>4020</v>
      </c>
      <c r="C44" s="34">
        <v>42532.343090277776</v>
      </c>
      <c r="D44" s="34">
        <v>42532.368275462963</v>
      </c>
      <c r="E44" s="6" t="s">
        <v>29</v>
      </c>
      <c r="F44" s="15">
        <f t="shared" si="1"/>
        <v>2.5185185186273884E-2</v>
      </c>
      <c r="G44" s="10"/>
    </row>
    <row r="45" spans="1:7" x14ac:dyDescent="0.25">
      <c r="A45" s="6" t="s">
        <v>824</v>
      </c>
      <c r="B45" s="6">
        <v>4019</v>
      </c>
      <c r="C45" s="34">
        <v>42532.3828125</v>
      </c>
      <c r="D45" s="34">
        <v>42532.408865740741</v>
      </c>
      <c r="E45" s="6" t="s">
        <v>29</v>
      </c>
      <c r="F45" s="15">
        <f t="shared" si="1"/>
        <v>2.6053240741021E-2</v>
      </c>
      <c r="G45" s="10"/>
    </row>
    <row r="46" spans="1:7" x14ac:dyDescent="0.25">
      <c r="A46" s="6" t="s">
        <v>825</v>
      </c>
      <c r="B46" s="6">
        <v>4007</v>
      </c>
      <c r="C46" s="34">
        <v>42532.350300925929</v>
      </c>
      <c r="D46" s="34">
        <v>42532.378854166665</v>
      </c>
      <c r="E46" s="6" t="s">
        <v>23</v>
      </c>
      <c r="F46" s="15">
        <f t="shared" si="1"/>
        <v>2.8553240736073349E-2</v>
      </c>
      <c r="G46" s="10"/>
    </row>
    <row r="47" spans="1:7" x14ac:dyDescent="0.25">
      <c r="A47" s="6" t="s">
        <v>826</v>
      </c>
      <c r="B47" s="6">
        <v>4008</v>
      </c>
      <c r="C47" s="34">
        <v>42532.389097222222</v>
      </c>
      <c r="D47" s="34">
        <v>42532.418773148151</v>
      </c>
      <c r="E47" s="6" t="s">
        <v>23</v>
      </c>
      <c r="F47" s="15">
        <f t="shared" si="1"/>
        <v>2.9675925929041114E-2</v>
      </c>
      <c r="G47" s="10"/>
    </row>
    <row r="48" spans="1:7" x14ac:dyDescent="0.25">
      <c r="A48" s="6" t="s">
        <v>827</v>
      </c>
      <c r="B48" s="6">
        <v>4044</v>
      </c>
      <c r="C48" s="34">
        <v>42532.362708333334</v>
      </c>
      <c r="D48" s="34">
        <v>42532.389687499999</v>
      </c>
      <c r="E48" s="6" t="s">
        <v>24</v>
      </c>
      <c r="F48" s="15">
        <f t="shared" si="1"/>
        <v>2.6979166665114462E-2</v>
      </c>
      <c r="G48" s="10"/>
    </row>
    <row r="49" spans="1:7" x14ac:dyDescent="0.25">
      <c r="A49" s="6" t="s">
        <v>828</v>
      </c>
      <c r="B49" s="6">
        <v>4043</v>
      </c>
      <c r="C49" s="34">
        <v>42532.402256944442</v>
      </c>
      <c r="D49" s="34">
        <v>42532.429143518515</v>
      </c>
      <c r="E49" s="6" t="s">
        <v>24</v>
      </c>
      <c r="F49" s="15">
        <f t="shared" si="1"/>
        <v>2.6886574072705116E-2</v>
      </c>
      <c r="G49" s="10"/>
    </row>
    <row r="50" spans="1:7" x14ac:dyDescent="0.25">
      <c r="A50" s="6" t="s">
        <v>829</v>
      </c>
      <c r="B50" s="6">
        <v>4016</v>
      </c>
      <c r="C50" s="34">
        <v>42532.371076388888</v>
      </c>
      <c r="D50" s="34">
        <v>42532.400567129633</v>
      </c>
      <c r="E50" s="6" t="s">
        <v>31</v>
      </c>
      <c r="F50" s="15">
        <f t="shared" si="1"/>
        <v>2.9490740744222421E-2</v>
      </c>
      <c r="G50" s="10"/>
    </row>
    <row r="51" spans="1:7" x14ac:dyDescent="0.25">
      <c r="A51" s="6" t="s">
        <v>830</v>
      </c>
      <c r="B51" s="6">
        <v>4015</v>
      </c>
      <c r="C51" s="34">
        <v>42532.413576388892</v>
      </c>
      <c r="D51" s="34">
        <v>42532.440833333334</v>
      </c>
      <c r="E51" s="6" t="s">
        <v>31</v>
      </c>
      <c r="F51" s="15">
        <f t="shared" si="1"/>
        <v>2.7256944442342501E-2</v>
      </c>
      <c r="G51" s="10"/>
    </row>
    <row r="52" spans="1:7" x14ac:dyDescent="0.25">
      <c r="A52" s="6" t="s">
        <v>831</v>
      </c>
      <c r="B52" s="6">
        <v>4029</v>
      </c>
      <c r="C52" s="34">
        <v>42532.380335648151</v>
      </c>
      <c r="D52" s="34">
        <v>42532.410277777781</v>
      </c>
      <c r="E52" s="6" t="s">
        <v>35</v>
      </c>
      <c r="F52" s="15">
        <f t="shared" si="1"/>
        <v>2.99421296294895E-2</v>
      </c>
      <c r="G52" s="10"/>
    </row>
    <row r="53" spans="1:7" x14ac:dyDescent="0.25">
      <c r="A53" s="6" t="s">
        <v>832</v>
      </c>
      <c r="B53" s="6">
        <v>4030</v>
      </c>
      <c r="C53" s="34">
        <v>42532.422060185185</v>
      </c>
      <c r="D53" s="34">
        <v>42532.450486111113</v>
      </c>
      <c r="E53" s="6" t="s">
        <v>35</v>
      </c>
      <c r="F53" s="15">
        <f t="shared" si="1"/>
        <v>2.842592592787696E-2</v>
      </c>
      <c r="G53" s="10"/>
    </row>
    <row r="54" spans="1:7" x14ac:dyDescent="0.25">
      <c r="A54" s="6" t="s">
        <v>833</v>
      </c>
      <c r="B54" s="6">
        <v>4031</v>
      </c>
      <c r="C54" s="34">
        <v>42532.392488425925</v>
      </c>
      <c r="D54" s="34">
        <v>42532.420717592591</v>
      </c>
      <c r="E54" s="6" t="s">
        <v>32</v>
      </c>
      <c r="F54" s="15">
        <f t="shared" si="1"/>
        <v>2.8229166666278616E-2</v>
      </c>
      <c r="G54" s="10"/>
    </row>
    <row r="55" spans="1:7" x14ac:dyDescent="0.25">
      <c r="A55" s="6" t="s">
        <v>834</v>
      </c>
      <c r="B55" s="6">
        <v>4032</v>
      </c>
      <c r="C55" s="34">
        <v>42532.432164351849</v>
      </c>
      <c r="D55" s="34">
        <v>42532.4606712963</v>
      </c>
      <c r="E55" s="6" t="s">
        <v>32</v>
      </c>
      <c r="F55" s="15">
        <f t="shared" si="1"/>
        <v>2.8506944450782612E-2</v>
      </c>
      <c r="G55" s="10"/>
    </row>
    <row r="56" spans="1:7" x14ac:dyDescent="0.25">
      <c r="A56" s="6" t="s">
        <v>835</v>
      </c>
      <c r="B56" s="6">
        <v>4040</v>
      </c>
      <c r="C56" s="34">
        <v>42532.403287037036</v>
      </c>
      <c r="D56" s="34">
        <v>42532.431643518517</v>
      </c>
      <c r="E56" s="6" t="s">
        <v>37</v>
      </c>
      <c r="F56" s="15">
        <f t="shared" si="1"/>
        <v>2.8356481481750961E-2</v>
      </c>
      <c r="G56" s="10"/>
    </row>
    <row r="57" spans="1:7" x14ac:dyDescent="0.25">
      <c r="A57" s="6" t="s">
        <v>836</v>
      </c>
      <c r="B57" s="6">
        <v>4039</v>
      </c>
      <c r="C57" s="34">
        <v>42532.440821759257</v>
      </c>
      <c r="D57" s="34">
        <v>42532.470833333333</v>
      </c>
      <c r="E57" s="6" t="s">
        <v>37</v>
      </c>
      <c r="F57" s="15">
        <f t="shared" si="1"/>
        <v>3.0011574075615499E-2</v>
      </c>
      <c r="G57" s="10"/>
    </row>
    <row r="58" spans="1:7" x14ac:dyDescent="0.25">
      <c r="A58" s="6" t="s">
        <v>837</v>
      </c>
      <c r="B58" s="6">
        <v>4020</v>
      </c>
      <c r="C58" s="34">
        <v>42532.416377314818</v>
      </c>
      <c r="D58" s="34">
        <v>42532.441805555558</v>
      </c>
      <c r="E58" s="6" t="s">
        <v>29</v>
      </c>
      <c r="F58" s="15">
        <f t="shared" si="1"/>
        <v>2.5428240740438923E-2</v>
      </c>
      <c r="G58" s="10"/>
    </row>
    <row r="59" spans="1:7" x14ac:dyDescent="0.25">
      <c r="A59" s="6" t="s">
        <v>838</v>
      </c>
      <c r="B59" s="6">
        <v>4019</v>
      </c>
      <c r="C59" s="34">
        <v>42532.454872685186</v>
      </c>
      <c r="D59" s="34">
        <v>42532.481747685182</v>
      </c>
      <c r="E59" s="6" t="s">
        <v>29</v>
      </c>
      <c r="F59" s="15">
        <f t="shared" si="1"/>
        <v>2.6874999995925464E-2</v>
      </c>
      <c r="G59" s="10"/>
    </row>
    <row r="60" spans="1:7" x14ac:dyDescent="0.25">
      <c r="A60" s="6" t="s">
        <v>839</v>
      </c>
      <c r="B60" s="6">
        <v>4007</v>
      </c>
      <c r="C60" s="34">
        <v>42532.424293981479</v>
      </c>
      <c r="D60" s="34">
        <v>42532.451770833337</v>
      </c>
      <c r="E60" s="6" t="s">
        <v>23</v>
      </c>
      <c r="F60" s="15">
        <f t="shared" si="1"/>
        <v>2.7476851857500151E-2</v>
      </c>
      <c r="G60" s="10"/>
    </row>
    <row r="61" spans="1:7" x14ac:dyDescent="0.25">
      <c r="A61" s="6" t="s">
        <v>840</v>
      </c>
      <c r="B61" s="6">
        <v>4008</v>
      </c>
      <c r="C61" s="34">
        <v>42532.46365740741</v>
      </c>
      <c r="D61" s="34">
        <v>42532.492418981485</v>
      </c>
      <c r="E61" s="6" t="s">
        <v>23</v>
      </c>
      <c r="F61" s="15">
        <f t="shared" si="1"/>
        <v>2.8761574074451346E-2</v>
      </c>
      <c r="G61" s="10"/>
    </row>
    <row r="62" spans="1:7" x14ac:dyDescent="0.25">
      <c r="A62" s="6" t="s">
        <v>841</v>
      </c>
      <c r="B62" s="6">
        <v>4044</v>
      </c>
      <c r="C62" s="34">
        <v>42532.434675925928</v>
      </c>
      <c r="D62" s="34">
        <v>42532.462384259263</v>
      </c>
      <c r="E62" s="6" t="s">
        <v>24</v>
      </c>
      <c r="F62" s="15">
        <f t="shared" si="1"/>
        <v>2.7708333334885538E-2</v>
      </c>
      <c r="G62" s="10"/>
    </row>
    <row r="63" spans="1:7" x14ac:dyDescent="0.25">
      <c r="A63" s="6" t="s">
        <v>842</v>
      </c>
      <c r="B63" s="6">
        <v>4043</v>
      </c>
      <c r="C63" s="34">
        <v>42532.471655092595</v>
      </c>
      <c r="D63" s="34">
        <v>42532.502106481479</v>
      </c>
      <c r="E63" s="6" t="s">
        <v>24</v>
      </c>
      <c r="F63" s="15">
        <f t="shared" si="1"/>
        <v>3.0451388884102926E-2</v>
      </c>
      <c r="G63" s="10"/>
    </row>
    <row r="64" spans="1:7" x14ac:dyDescent="0.25">
      <c r="A64" s="6" t="s">
        <v>843</v>
      </c>
      <c r="B64" s="6">
        <v>4016</v>
      </c>
      <c r="C64" s="34">
        <v>42532.447569444441</v>
      </c>
      <c r="D64" s="34">
        <v>42532.472534722219</v>
      </c>
      <c r="E64" s="6" t="s">
        <v>31</v>
      </c>
      <c r="F64" s="15">
        <f t="shared" si="1"/>
        <v>2.4965277778392192E-2</v>
      </c>
      <c r="G64" s="10"/>
    </row>
    <row r="65" spans="1:7" x14ac:dyDescent="0.25">
      <c r="A65" s="6" t="s">
        <v>844</v>
      </c>
      <c r="B65" s="6">
        <v>4015</v>
      </c>
      <c r="C65" s="34">
        <v>42532.482638888891</v>
      </c>
      <c r="D65" s="34">
        <v>42532.51222222222</v>
      </c>
      <c r="E65" s="6" t="s">
        <v>31</v>
      </c>
      <c r="F65" s="15">
        <f t="shared" si="1"/>
        <v>2.958333332935581E-2</v>
      </c>
      <c r="G65" s="10"/>
    </row>
    <row r="66" spans="1:7" x14ac:dyDescent="0.25">
      <c r="A66" s="6" t="s">
        <v>845</v>
      </c>
      <c r="B66" s="6">
        <v>4029</v>
      </c>
      <c r="C66" s="34">
        <v>42532.455277777779</v>
      </c>
      <c r="D66" s="34">
        <v>42532.485312500001</v>
      </c>
      <c r="E66" s="6" t="s">
        <v>35</v>
      </c>
      <c r="F66" s="15">
        <f t="shared" si="1"/>
        <v>3.0034722221898846E-2</v>
      </c>
      <c r="G66" s="10"/>
    </row>
    <row r="67" spans="1:7" x14ac:dyDescent="0.25">
      <c r="A67" s="6" t="s">
        <v>846</v>
      </c>
      <c r="B67" s="6">
        <v>4030</v>
      </c>
      <c r="C67" s="34">
        <v>42532.498900462961</v>
      </c>
      <c r="D67" s="34">
        <v>42532.525543981479</v>
      </c>
      <c r="E67" s="6" t="s">
        <v>35</v>
      </c>
      <c r="F67" s="15">
        <f t="shared" ref="F67:F98" si="2">D67-C67</f>
        <v>2.6643518518540077E-2</v>
      </c>
      <c r="G67" s="10"/>
    </row>
    <row r="68" spans="1:7" x14ac:dyDescent="0.25">
      <c r="A68" s="6" t="s">
        <v>847</v>
      </c>
      <c r="B68" s="6">
        <v>4031</v>
      </c>
      <c r="C68" s="34">
        <v>42532.464456018519</v>
      </c>
      <c r="D68" s="34">
        <v>42532.493750000001</v>
      </c>
      <c r="E68" s="6" t="s">
        <v>32</v>
      </c>
      <c r="F68" s="15">
        <f t="shared" si="2"/>
        <v>2.9293981482624076E-2</v>
      </c>
      <c r="G68" s="10"/>
    </row>
    <row r="69" spans="1:7" x14ac:dyDescent="0.25">
      <c r="A69" s="6" t="s">
        <v>849</v>
      </c>
      <c r="B69" s="6">
        <v>4040</v>
      </c>
      <c r="C69" s="34">
        <v>42532.477002314816</v>
      </c>
      <c r="D69" s="34">
        <v>42532.504305555558</v>
      </c>
      <c r="E69" s="6" t="s">
        <v>37</v>
      </c>
      <c r="F69" s="15">
        <f t="shared" si="2"/>
        <v>2.7303240742185153E-2</v>
      </c>
      <c r="G69" s="10"/>
    </row>
    <row r="70" spans="1:7" x14ac:dyDescent="0.25">
      <c r="A70" s="6" t="s">
        <v>850</v>
      </c>
      <c r="B70" s="6">
        <v>4039</v>
      </c>
      <c r="C70" s="34">
        <v>42532.513310185182</v>
      </c>
      <c r="D70" s="34">
        <v>42532.544976851852</v>
      </c>
      <c r="E70" s="6" t="s">
        <v>37</v>
      </c>
      <c r="F70" s="15">
        <f t="shared" si="2"/>
        <v>3.1666666669480037E-2</v>
      </c>
      <c r="G70" s="10"/>
    </row>
    <row r="71" spans="1:7" x14ac:dyDescent="0.25">
      <c r="A71" s="6" t="s">
        <v>851</v>
      </c>
      <c r="B71" s="6">
        <v>4020</v>
      </c>
      <c r="C71" s="34">
        <v>42532.485069444447</v>
      </c>
      <c r="D71" s="34">
        <v>42532.51462962963</v>
      </c>
      <c r="E71" s="6" t="s">
        <v>29</v>
      </c>
      <c r="F71" s="15">
        <f t="shared" si="2"/>
        <v>2.9560185183072463E-2</v>
      </c>
      <c r="G71" s="10"/>
    </row>
    <row r="72" spans="1:7" x14ac:dyDescent="0.25">
      <c r="A72" s="6" t="s">
        <v>852</v>
      </c>
      <c r="B72" s="6">
        <v>4019</v>
      </c>
      <c r="C72" s="34">
        <v>42532.525497685187</v>
      </c>
      <c r="D72" s="34">
        <v>42532.554097222222</v>
      </c>
      <c r="E72" s="6" t="s">
        <v>29</v>
      </c>
      <c r="F72" s="15">
        <f t="shared" si="2"/>
        <v>2.8599537035916001E-2</v>
      </c>
      <c r="G72" s="10"/>
    </row>
    <row r="73" spans="1:7" x14ac:dyDescent="0.25">
      <c r="A73" s="6" t="s">
        <v>853</v>
      </c>
      <c r="B73" s="6">
        <v>4007</v>
      </c>
      <c r="C73" s="34">
        <v>42532.496377314812</v>
      </c>
      <c r="D73" s="34">
        <v>42532.524872685186</v>
      </c>
      <c r="E73" s="6" t="s">
        <v>23</v>
      </c>
      <c r="F73" s="15">
        <f t="shared" si="2"/>
        <v>2.849537037400296E-2</v>
      </c>
      <c r="G73" s="10"/>
    </row>
    <row r="74" spans="1:7" x14ac:dyDescent="0.25">
      <c r="A74" s="6" t="s">
        <v>854</v>
      </c>
      <c r="B74" s="6">
        <v>4008</v>
      </c>
      <c r="C74" s="34">
        <v>42532.533483796295</v>
      </c>
      <c r="D74" s="34">
        <v>42532.564826388887</v>
      </c>
      <c r="E74" s="6" t="s">
        <v>23</v>
      </c>
      <c r="F74" s="15">
        <f t="shared" si="2"/>
        <v>3.1342592592409346E-2</v>
      </c>
      <c r="G74" s="10"/>
    </row>
    <row r="75" spans="1:7" x14ac:dyDescent="0.25">
      <c r="A75" s="6" t="s">
        <v>855</v>
      </c>
      <c r="B75" s="6">
        <v>4044</v>
      </c>
      <c r="C75" s="34">
        <v>42532.508599537039</v>
      </c>
      <c r="D75" s="34">
        <v>42532.534814814811</v>
      </c>
      <c r="E75" s="6" t="s">
        <v>24</v>
      </c>
      <c r="F75" s="15">
        <f t="shared" si="2"/>
        <v>2.6215277772280388E-2</v>
      </c>
      <c r="G75" s="10"/>
    </row>
    <row r="76" spans="1:7" x14ac:dyDescent="0.25">
      <c r="A76" s="6" t="s">
        <v>856</v>
      </c>
      <c r="B76" s="6">
        <v>4043</v>
      </c>
      <c r="C76" s="34">
        <v>42532.54478009259</v>
      </c>
      <c r="D76" s="34">
        <v>42532.574803240743</v>
      </c>
      <c r="E76" s="6" t="s">
        <v>24</v>
      </c>
      <c r="F76" s="15">
        <f t="shared" si="2"/>
        <v>3.0023148152395152E-2</v>
      </c>
      <c r="G76" s="10"/>
    </row>
    <row r="77" spans="1:7" x14ac:dyDescent="0.25">
      <c r="A77" s="6" t="s">
        <v>857</v>
      </c>
      <c r="B77" s="6">
        <v>4016</v>
      </c>
      <c r="C77" s="34">
        <v>42532.51425925926</v>
      </c>
      <c r="D77" s="34">
        <v>42532.545682870368</v>
      </c>
      <c r="E77" s="6" t="s">
        <v>31</v>
      </c>
      <c r="F77" s="15">
        <f t="shared" si="2"/>
        <v>3.142361110803904E-2</v>
      </c>
      <c r="G77" s="10"/>
    </row>
    <row r="78" spans="1:7" x14ac:dyDescent="0.25">
      <c r="A78" s="6" t="s">
        <v>858</v>
      </c>
      <c r="B78" s="6">
        <v>4015</v>
      </c>
      <c r="C78" s="34">
        <v>42532.5546875</v>
      </c>
      <c r="D78" s="34">
        <v>42532.585046296299</v>
      </c>
      <c r="E78" s="6" t="s">
        <v>31</v>
      </c>
      <c r="F78" s="15">
        <f t="shared" si="2"/>
        <v>3.0358796298969537E-2</v>
      </c>
      <c r="G78" s="10"/>
    </row>
    <row r="79" spans="1:7" x14ac:dyDescent="0.25">
      <c r="A79" s="6" t="s">
        <v>859</v>
      </c>
      <c r="B79" s="6">
        <v>4029</v>
      </c>
      <c r="C79" s="34">
        <v>42532.529756944445</v>
      </c>
      <c r="D79" s="34">
        <v>42532.556597222225</v>
      </c>
      <c r="E79" s="6" t="s">
        <v>35</v>
      </c>
      <c r="F79" s="15">
        <f t="shared" si="2"/>
        <v>2.6840277780138422E-2</v>
      </c>
      <c r="G79" s="10"/>
    </row>
    <row r="80" spans="1:7" x14ac:dyDescent="0.25">
      <c r="A80" s="6" t="s">
        <v>860</v>
      </c>
      <c r="B80" s="6">
        <v>4030</v>
      </c>
      <c r="C80" s="34">
        <v>42532.570231481484</v>
      </c>
      <c r="D80" s="34">
        <v>42532.59648148148</v>
      </c>
      <c r="E80" s="6" t="s">
        <v>35</v>
      </c>
      <c r="F80" s="15">
        <f t="shared" si="2"/>
        <v>2.6249999995343387E-2</v>
      </c>
      <c r="G80" s="10"/>
    </row>
    <row r="81" spans="1:7" x14ac:dyDescent="0.25">
      <c r="A81" s="6" t="s">
        <v>861</v>
      </c>
      <c r="B81" s="6">
        <v>4031</v>
      </c>
      <c r="C81" s="34">
        <v>42532.538807870369</v>
      </c>
      <c r="D81" s="34">
        <v>42532.566388888888</v>
      </c>
      <c r="E81" s="6" t="s">
        <v>32</v>
      </c>
      <c r="F81" s="15">
        <f t="shared" si="2"/>
        <v>2.7581018519413192E-2</v>
      </c>
      <c r="G81" s="10"/>
    </row>
    <row r="82" spans="1:7" x14ac:dyDescent="0.25">
      <c r="A82" s="6" t="s">
        <v>862</v>
      </c>
      <c r="B82" s="6">
        <v>4032</v>
      </c>
      <c r="C82" s="34">
        <v>42532.576053240744</v>
      </c>
      <c r="D82" s="34">
        <v>42532.606539351851</v>
      </c>
      <c r="E82" s="6" t="s">
        <v>32</v>
      </c>
      <c r="F82" s="15">
        <f t="shared" si="2"/>
        <v>3.0486111107165925E-2</v>
      </c>
      <c r="G82" s="10"/>
    </row>
    <row r="83" spans="1:7" x14ac:dyDescent="0.25">
      <c r="A83" s="6" t="s">
        <v>863</v>
      </c>
      <c r="B83" s="6">
        <v>4040</v>
      </c>
      <c r="C83" s="34">
        <v>42532.550717592596</v>
      </c>
      <c r="D83" s="34">
        <v>42532.577534722222</v>
      </c>
      <c r="E83" s="6" t="s">
        <v>37</v>
      </c>
      <c r="F83" s="15">
        <f t="shared" si="2"/>
        <v>2.6817129626579117E-2</v>
      </c>
      <c r="G83" s="10"/>
    </row>
    <row r="84" spans="1:7" x14ac:dyDescent="0.25">
      <c r="A84" s="6" t="s">
        <v>864</v>
      </c>
      <c r="B84" s="6">
        <v>4039</v>
      </c>
      <c r="C84" s="34">
        <v>42532.585358796299</v>
      </c>
      <c r="D84" s="34">
        <v>42532.617939814816</v>
      </c>
      <c r="E84" s="6" t="s">
        <v>37</v>
      </c>
      <c r="F84" s="15">
        <f t="shared" si="2"/>
        <v>3.2581018516793847E-2</v>
      </c>
      <c r="G84" s="10"/>
    </row>
    <row r="85" spans="1:7" x14ac:dyDescent="0.25">
      <c r="A85" s="6" t="s">
        <v>865</v>
      </c>
      <c r="B85" s="6">
        <v>4020</v>
      </c>
      <c r="C85" s="34">
        <v>42532.56013888889</v>
      </c>
      <c r="D85" s="34">
        <v>42532.587962962964</v>
      </c>
      <c r="E85" s="6" t="s">
        <v>29</v>
      </c>
      <c r="F85" s="15">
        <f t="shared" si="2"/>
        <v>2.7824074073578231E-2</v>
      </c>
      <c r="G85" s="10"/>
    </row>
    <row r="86" spans="1:7" x14ac:dyDescent="0.25">
      <c r="A86" s="6" t="s">
        <v>866</v>
      </c>
      <c r="B86" s="6">
        <v>4019</v>
      </c>
      <c r="C86" s="34">
        <v>42532.598692129628</v>
      </c>
      <c r="D86" s="34">
        <v>42532.626701388886</v>
      </c>
      <c r="E86" s="6" t="s">
        <v>29</v>
      </c>
      <c r="F86" s="15">
        <f t="shared" si="2"/>
        <v>2.8009259258396924E-2</v>
      </c>
      <c r="G86" s="10"/>
    </row>
    <row r="87" spans="1:7" x14ac:dyDescent="0.25">
      <c r="A87" s="6" t="s">
        <v>867</v>
      </c>
      <c r="B87" s="6">
        <v>4007</v>
      </c>
      <c r="C87" s="34">
        <v>42532.572962962964</v>
      </c>
      <c r="D87" s="34">
        <v>42532.597546296296</v>
      </c>
      <c r="E87" s="6" t="s">
        <v>23</v>
      </c>
      <c r="F87" s="15">
        <f t="shared" si="2"/>
        <v>2.4583333331975155E-2</v>
      </c>
      <c r="G87" s="10"/>
    </row>
    <row r="88" spans="1:7" x14ac:dyDescent="0.25">
      <c r="A88" s="6" t="s">
        <v>868</v>
      </c>
      <c r="B88" s="6">
        <v>4008</v>
      </c>
      <c r="C88" s="34">
        <v>42532.608148148145</v>
      </c>
      <c r="D88" s="34">
        <v>42532.637858796297</v>
      </c>
      <c r="E88" s="6" t="s">
        <v>23</v>
      </c>
      <c r="F88" s="15">
        <f t="shared" si="2"/>
        <v>2.9710648152104113E-2</v>
      </c>
      <c r="G88" s="10"/>
    </row>
    <row r="89" spans="1:7" x14ac:dyDescent="0.25">
      <c r="A89" s="6" t="s">
        <v>869</v>
      </c>
      <c r="B89" s="6">
        <v>4044</v>
      </c>
      <c r="C89" s="34">
        <v>42532.582268518519</v>
      </c>
      <c r="D89" s="34">
        <v>42532.608738425923</v>
      </c>
      <c r="E89" s="6" t="s">
        <v>24</v>
      </c>
      <c r="F89" s="15">
        <f t="shared" si="2"/>
        <v>2.6469907403225079E-2</v>
      </c>
      <c r="G89" s="10"/>
    </row>
    <row r="90" spans="1:7" x14ac:dyDescent="0.25">
      <c r="A90" s="6" t="s">
        <v>870</v>
      </c>
      <c r="B90" s="6">
        <v>4043</v>
      </c>
      <c r="C90" s="34">
        <v>42532.618344907409</v>
      </c>
      <c r="D90" s="34">
        <v>42532.647997685184</v>
      </c>
      <c r="E90" s="6" t="s">
        <v>24</v>
      </c>
      <c r="F90" s="15">
        <f t="shared" si="2"/>
        <v>2.9652777775481809E-2</v>
      </c>
      <c r="G90" s="10"/>
    </row>
    <row r="91" spans="1:7" x14ac:dyDescent="0.25">
      <c r="A91" s="6" t="s">
        <v>871</v>
      </c>
      <c r="B91" s="6">
        <v>4016</v>
      </c>
      <c r="C91" s="34">
        <v>42532.592858796299</v>
      </c>
      <c r="D91" s="34">
        <v>42532.618495370371</v>
      </c>
      <c r="E91" s="6" t="s">
        <v>31</v>
      </c>
      <c r="F91" s="15">
        <f t="shared" si="2"/>
        <v>2.5636574071540963E-2</v>
      </c>
      <c r="G91" s="10"/>
    </row>
    <row r="92" spans="1:7" x14ac:dyDescent="0.25">
      <c r="A92" s="6" t="s">
        <v>872</v>
      </c>
      <c r="B92" s="6">
        <v>4015</v>
      </c>
      <c r="C92" s="34">
        <v>42532.631053240744</v>
      </c>
      <c r="D92" s="34">
        <v>42532.657962962963</v>
      </c>
      <c r="E92" s="6" t="s">
        <v>31</v>
      </c>
      <c r="F92" s="15">
        <f t="shared" si="2"/>
        <v>2.6909722218988463E-2</v>
      </c>
      <c r="G92" s="10"/>
    </row>
    <row r="93" spans="1:7" x14ac:dyDescent="0.25">
      <c r="A93" s="6" t="s">
        <v>873</v>
      </c>
      <c r="B93" s="6">
        <v>4029</v>
      </c>
      <c r="C93" s="34">
        <v>42532.598969907405</v>
      </c>
      <c r="D93" s="34">
        <v>42532.629895833335</v>
      </c>
      <c r="E93" s="6" t="s">
        <v>35</v>
      </c>
      <c r="F93" s="15">
        <f t="shared" si="2"/>
        <v>3.0925925930205267E-2</v>
      </c>
      <c r="G93" s="10"/>
    </row>
    <row r="94" spans="1:7" x14ac:dyDescent="0.25">
      <c r="A94" s="6" t="s">
        <v>874</v>
      </c>
      <c r="B94" s="6">
        <v>4030</v>
      </c>
      <c r="C94" s="34">
        <v>42532.639849537038</v>
      </c>
      <c r="D94" s="34">
        <v>42532.670428240737</v>
      </c>
      <c r="E94" s="6" t="s">
        <v>35</v>
      </c>
      <c r="F94" s="15">
        <f t="shared" si="2"/>
        <v>3.0578703699575271E-2</v>
      </c>
      <c r="G94" s="10"/>
    </row>
    <row r="95" spans="1:7" x14ac:dyDescent="0.25">
      <c r="A95" s="6" t="s">
        <v>875</v>
      </c>
      <c r="B95" s="6">
        <v>4031</v>
      </c>
      <c r="C95" s="34">
        <v>42532.609016203707</v>
      </c>
      <c r="D95" s="34">
        <v>42532.639062499999</v>
      </c>
      <c r="E95" s="6" t="s">
        <v>32</v>
      </c>
      <c r="F95" s="15">
        <f t="shared" si="2"/>
        <v>3.0046296291402541E-2</v>
      </c>
      <c r="G95" s="10"/>
    </row>
    <row r="96" spans="1:7" x14ac:dyDescent="0.25">
      <c r="A96" s="6" t="s">
        <v>876</v>
      </c>
      <c r="B96" s="6">
        <v>4032</v>
      </c>
      <c r="C96" s="34">
        <v>42532.65115740741</v>
      </c>
      <c r="D96" s="34">
        <v>42532.679560185185</v>
      </c>
      <c r="E96" s="6" t="s">
        <v>32</v>
      </c>
      <c r="F96" s="15">
        <f t="shared" si="2"/>
        <v>2.8402777774317656E-2</v>
      </c>
      <c r="G96" s="10"/>
    </row>
    <row r="97" spans="1:7" x14ac:dyDescent="0.25">
      <c r="A97" s="6" t="s">
        <v>877</v>
      </c>
      <c r="B97" s="6">
        <v>4040</v>
      </c>
      <c r="C97" s="34">
        <v>42532.622407407405</v>
      </c>
      <c r="D97" s="34">
        <v>42532.650925925926</v>
      </c>
      <c r="E97" s="6" t="s">
        <v>37</v>
      </c>
      <c r="F97" s="15">
        <f t="shared" si="2"/>
        <v>2.8518518520286307E-2</v>
      </c>
      <c r="G97" s="10"/>
    </row>
    <row r="98" spans="1:7" x14ac:dyDescent="0.25">
      <c r="A98" s="6" t="s">
        <v>878</v>
      </c>
      <c r="B98" s="6">
        <v>4039</v>
      </c>
      <c r="C98" s="34">
        <v>42532.660081018519</v>
      </c>
      <c r="D98" s="34">
        <v>42532.690150462964</v>
      </c>
      <c r="E98" s="6" t="s">
        <v>37</v>
      </c>
      <c r="F98" s="15">
        <f t="shared" si="2"/>
        <v>3.0069444444961846E-2</v>
      </c>
      <c r="G98" s="10"/>
    </row>
    <row r="99" spans="1:7" x14ac:dyDescent="0.25">
      <c r="A99" s="6" t="s">
        <v>879</v>
      </c>
      <c r="B99" s="6">
        <v>4020</v>
      </c>
      <c r="C99" s="34">
        <v>42532.632847222223</v>
      </c>
      <c r="D99" s="34">
        <v>42532.660185185188</v>
      </c>
      <c r="E99" s="6" t="s">
        <v>29</v>
      </c>
      <c r="F99" s="15">
        <f t="shared" ref="F99:F130" si="3">D99-C99</f>
        <v>2.7337962965248153E-2</v>
      </c>
      <c r="G99" s="10"/>
    </row>
    <row r="100" spans="1:7" x14ac:dyDescent="0.25">
      <c r="A100" s="6" t="s">
        <v>880</v>
      </c>
      <c r="B100" s="6">
        <v>4019</v>
      </c>
      <c r="C100" s="34">
        <v>42532.672523148147</v>
      </c>
      <c r="D100" s="34">
        <v>42532.699861111112</v>
      </c>
      <c r="E100" s="6" t="s">
        <v>29</v>
      </c>
      <c r="F100" s="15">
        <f t="shared" si="3"/>
        <v>2.7337962965248153E-2</v>
      </c>
      <c r="G100" s="10"/>
    </row>
    <row r="101" spans="1:7" x14ac:dyDescent="0.25">
      <c r="A101" s="6" t="s">
        <v>881</v>
      </c>
      <c r="B101" s="6">
        <v>4007</v>
      </c>
      <c r="C101" s="34">
        <v>42532.642430555556</v>
      </c>
      <c r="D101" s="34">
        <v>42532.67082175926</v>
      </c>
      <c r="E101" s="6" t="s">
        <v>23</v>
      </c>
      <c r="F101" s="15">
        <f t="shared" si="3"/>
        <v>2.8391203704813961E-2</v>
      </c>
      <c r="G101" s="10"/>
    </row>
    <row r="102" spans="1:7" x14ac:dyDescent="0.25">
      <c r="A102" s="6" t="s">
        <v>882</v>
      </c>
      <c r="B102" s="6">
        <v>4008</v>
      </c>
      <c r="C102" s="34">
        <v>42532.679814814815</v>
      </c>
      <c r="D102" s="34">
        <v>42532.710520833331</v>
      </c>
      <c r="E102" s="6" t="s">
        <v>23</v>
      </c>
      <c r="F102" s="15">
        <f t="shared" si="3"/>
        <v>3.0706018515047617E-2</v>
      </c>
      <c r="G102" s="10"/>
    </row>
    <row r="103" spans="1:7" x14ac:dyDescent="0.25">
      <c r="A103" s="6" t="s">
        <v>883</v>
      </c>
      <c r="B103" s="6">
        <v>4044</v>
      </c>
      <c r="C103" s="34">
        <v>42532.653171296297</v>
      </c>
      <c r="D103" s="34">
        <v>42532.681261574071</v>
      </c>
      <c r="E103" s="6" t="s">
        <v>24</v>
      </c>
      <c r="F103" s="15">
        <f t="shared" si="3"/>
        <v>2.8090277774026617E-2</v>
      </c>
      <c r="G103" s="10"/>
    </row>
    <row r="104" spans="1:7" x14ac:dyDescent="0.25">
      <c r="A104" s="6" t="s">
        <v>884</v>
      </c>
      <c r="B104" s="6">
        <v>4043</v>
      </c>
      <c r="C104" s="34">
        <v>42532.693009259259</v>
      </c>
      <c r="D104" s="34">
        <v>42532.721886574072</v>
      </c>
      <c r="E104" s="6" t="s">
        <v>24</v>
      </c>
      <c r="F104" s="15">
        <f t="shared" si="3"/>
        <v>2.8877314813144039E-2</v>
      </c>
      <c r="G104" s="10"/>
    </row>
    <row r="105" spans="1:7" x14ac:dyDescent="0.25">
      <c r="A105" s="6" t="s">
        <v>885</v>
      </c>
      <c r="B105" s="6">
        <v>4016</v>
      </c>
      <c r="C105" s="34">
        <v>42532.659942129627</v>
      </c>
      <c r="D105" s="34">
        <v>42532.691400462965</v>
      </c>
      <c r="E105" s="6" t="s">
        <v>31</v>
      </c>
      <c r="F105" s="15">
        <f t="shared" si="3"/>
        <v>3.1458333338377997E-2</v>
      </c>
      <c r="G105" s="10"/>
    </row>
    <row r="106" spans="1:7" x14ac:dyDescent="0.25">
      <c r="A106" s="6" t="s">
        <v>886</v>
      </c>
      <c r="B106" s="6">
        <v>4015</v>
      </c>
      <c r="C106" s="34">
        <v>42532.701481481483</v>
      </c>
      <c r="D106" s="34">
        <v>42532.730706018519</v>
      </c>
      <c r="E106" s="6" t="s">
        <v>31</v>
      </c>
      <c r="F106" s="15">
        <f t="shared" si="3"/>
        <v>2.9224537036498077E-2</v>
      </c>
      <c r="G106" s="10"/>
    </row>
    <row r="107" spans="1:7" x14ac:dyDescent="0.25">
      <c r="A107" s="6" t="s">
        <v>887</v>
      </c>
      <c r="B107" s="6">
        <v>4011</v>
      </c>
      <c r="C107" s="34">
        <v>42532.676990740743</v>
      </c>
      <c r="D107" s="34">
        <v>42532.702164351853</v>
      </c>
      <c r="E107" s="6" t="s">
        <v>33</v>
      </c>
      <c r="F107" s="15">
        <f t="shared" si="3"/>
        <v>2.5173611109494232E-2</v>
      </c>
      <c r="G107" s="10"/>
    </row>
    <row r="108" spans="1:7" x14ac:dyDescent="0.25">
      <c r="A108" s="6" t="s">
        <v>888</v>
      </c>
      <c r="B108" s="6">
        <v>4012</v>
      </c>
      <c r="C108" s="34">
        <v>42532.712094907409</v>
      </c>
      <c r="D108" s="34">
        <v>42532.743796296294</v>
      </c>
      <c r="E108" s="6" t="s">
        <v>33</v>
      </c>
      <c r="F108" s="15">
        <f t="shared" si="3"/>
        <v>3.1701388885267079E-2</v>
      </c>
      <c r="G108" s="10"/>
    </row>
    <row r="109" spans="1:7" x14ac:dyDescent="0.25">
      <c r="A109" s="6" t="s">
        <v>889</v>
      </c>
      <c r="B109" s="6">
        <v>4031</v>
      </c>
      <c r="C109" s="34">
        <v>42532.682233796295</v>
      </c>
      <c r="D109" s="34">
        <v>42532.712511574071</v>
      </c>
      <c r="E109" s="6" t="s">
        <v>32</v>
      </c>
      <c r="F109" s="15">
        <f t="shared" si="3"/>
        <v>3.0277777776063886E-2</v>
      </c>
      <c r="G109" s="10"/>
    </row>
    <row r="110" spans="1:7" x14ac:dyDescent="0.25">
      <c r="A110" s="6" t="s">
        <v>890</v>
      </c>
      <c r="B110" s="6">
        <v>4032</v>
      </c>
      <c r="C110" s="34">
        <v>42532.721620370372</v>
      </c>
      <c r="D110" s="34">
        <v>42532.752384259256</v>
      </c>
      <c r="E110" s="6" t="s">
        <v>32</v>
      </c>
      <c r="F110" s="15">
        <f t="shared" si="3"/>
        <v>3.0763888884393964E-2</v>
      </c>
      <c r="G110" s="10"/>
    </row>
    <row r="111" spans="1:7" x14ac:dyDescent="0.25">
      <c r="A111" s="6" t="s">
        <v>891</v>
      </c>
      <c r="B111" s="6">
        <v>4040</v>
      </c>
      <c r="C111" s="34">
        <v>42532.694884259261</v>
      </c>
      <c r="D111" s="34">
        <v>42532.722731481481</v>
      </c>
      <c r="E111" s="6" t="s">
        <v>37</v>
      </c>
      <c r="F111" s="15">
        <f t="shared" si="3"/>
        <v>2.7847222219861578E-2</v>
      </c>
      <c r="G111" s="10"/>
    </row>
    <row r="112" spans="1:7" x14ac:dyDescent="0.25">
      <c r="A112" s="6" t="s">
        <v>892</v>
      </c>
      <c r="B112" s="6">
        <v>4039</v>
      </c>
      <c r="C112" s="34">
        <v>42532.732847222222</v>
      </c>
      <c r="D112" s="34">
        <v>42532.764421296299</v>
      </c>
      <c r="E112" s="6" t="s">
        <v>37</v>
      </c>
      <c r="F112" s="15">
        <f t="shared" si="3"/>
        <v>3.1574074077070691E-2</v>
      </c>
      <c r="G112" s="10"/>
    </row>
    <row r="113" spans="1:7" x14ac:dyDescent="0.25">
      <c r="A113" s="6" t="s">
        <v>893</v>
      </c>
      <c r="B113" s="6">
        <v>4020</v>
      </c>
      <c r="C113" s="34">
        <v>42532.708425925928</v>
      </c>
      <c r="D113" s="34">
        <v>42532.733182870368</v>
      </c>
      <c r="E113" s="6" t="s">
        <v>29</v>
      </c>
      <c r="F113" s="15">
        <f t="shared" si="3"/>
        <v>2.4756944440014195E-2</v>
      </c>
      <c r="G113" s="10"/>
    </row>
    <row r="114" spans="1:7" x14ac:dyDescent="0.25">
      <c r="A114" s="6" t="s">
        <v>894</v>
      </c>
      <c r="B114" s="6">
        <v>4019</v>
      </c>
      <c r="C114" s="34">
        <v>42532.745625000003</v>
      </c>
      <c r="D114" s="34">
        <v>42532.777303240742</v>
      </c>
      <c r="E114" s="6" t="s">
        <v>29</v>
      </c>
      <c r="F114" s="15">
        <f t="shared" si="3"/>
        <v>3.1678240738983732E-2</v>
      </c>
      <c r="G114" s="10"/>
    </row>
    <row r="115" spans="1:7" x14ac:dyDescent="0.25">
      <c r="A115" s="6" t="s">
        <v>895</v>
      </c>
      <c r="B115" s="6">
        <v>4007</v>
      </c>
      <c r="C115" s="34">
        <v>42532.714560185188</v>
      </c>
      <c r="D115" s="34">
        <v>42532.743761574071</v>
      </c>
      <c r="E115" s="6" t="s">
        <v>23</v>
      </c>
      <c r="F115" s="15">
        <f t="shared" si="3"/>
        <v>2.9201388882938772E-2</v>
      </c>
      <c r="G115" s="10"/>
    </row>
    <row r="116" spans="1:7" x14ac:dyDescent="0.25">
      <c r="A116" s="6" t="s">
        <v>896</v>
      </c>
      <c r="B116" s="6">
        <v>4008</v>
      </c>
      <c r="C116" s="34">
        <v>42532.754502314812</v>
      </c>
      <c r="D116" s="34">
        <v>42532.783692129633</v>
      </c>
      <c r="E116" s="6" t="s">
        <v>23</v>
      </c>
      <c r="F116" s="15">
        <f t="shared" si="3"/>
        <v>2.9189814820711035E-2</v>
      </c>
      <c r="G116" s="10"/>
    </row>
    <row r="117" spans="1:7" x14ac:dyDescent="0.25">
      <c r="A117" s="6" t="s">
        <v>897</v>
      </c>
      <c r="B117" s="6">
        <v>4044</v>
      </c>
      <c r="C117" s="34">
        <v>42532.726863425924</v>
      </c>
      <c r="D117" s="34">
        <v>42532.756481481483</v>
      </c>
      <c r="E117" s="6" t="s">
        <v>24</v>
      </c>
      <c r="F117" s="15">
        <f t="shared" si="3"/>
        <v>2.9618055559694767E-2</v>
      </c>
      <c r="G117" s="10"/>
    </row>
    <row r="118" spans="1:7" x14ac:dyDescent="0.25">
      <c r="A118" s="6" t="s">
        <v>898</v>
      </c>
      <c r="B118" s="6">
        <v>4043</v>
      </c>
      <c r="C118" s="34">
        <v>42532.766400462962</v>
      </c>
      <c r="D118" s="34">
        <v>42532.794490740744</v>
      </c>
      <c r="E118" s="6" t="s">
        <v>24</v>
      </c>
      <c r="F118" s="15">
        <f t="shared" si="3"/>
        <v>2.8090277781302575E-2</v>
      </c>
      <c r="G118" s="10"/>
    </row>
    <row r="119" spans="1:7" x14ac:dyDescent="0.25">
      <c r="A119" s="6" t="s">
        <v>899</v>
      </c>
      <c r="B119" s="6">
        <v>4016</v>
      </c>
      <c r="C119" s="34">
        <v>42532.734791666669</v>
      </c>
      <c r="D119" s="34">
        <v>42532.764351851853</v>
      </c>
      <c r="E119" s="6" t="s">
        <v>31</v>
      </c>
      <c r="F119" s="15">
        <f t="shared" si="3"/>
        <v>2.9560185183072463E-2</v>
      </c>
      <c r="G119" s="10"/>
    </row>
    <row r="120" spans="1:7" x14ac:dyDescent="0.25">
      <c r="A120" s="6" t="s">
        <v>900</v>
      </c>
      <c r="B120" s="6">
        <v>4015</v>
      </c>
      <c r="C120" s="34">
        <v>42532.771053240744</v>
      </c>
      <c r="D120" s="34">
        <v>42532.807395833333</v>
      </c>
      <c r="E120" s="6" t="s">
        <v>31</v>
      </c>
      <c r="F120" s="15">
        <f t="shared" si="3"/>
        <v>3.6342592589790002E-2</v>
      </c>
      <c r="G120" s="10"/>
    </row>
    <row r="121" spans="1:7" x14ac:dyDescent="0.25">
      <c r="A121" s="6" t="s">
        <v>901</v>
      </c>
      <c r="B121" s="6">
        <v>4011</v>
      </c>
      <c r="C121" s="34">
        <v>42532.747361111113</v>
      </c>
      <c r="D121" s="34">
        <v>42532.775173611109</v>
      </c>
      <c r="E121" s="6" t="s">
        <v>33</v>
      </c>
      <c r="F121" s="15">
        <f t="shared" si="3"/>
        <v>2.7812499996798579E-2</v>
      </c>
      <c r="G121" s="10"/>
    </row>
    <row r="122" spans="1:7" x14ac:dyDescent="0.25">
      <c r="A122" s="6" t="s">
        <v>902</v>
      </c>
      <c r="B122" s="6">
        <v>4012</v>
      </c>
      <c r="C122" s="34">
        <v>42532.784583333334</v>
      </c>
      <c r="D122" s="34">
        <v>42532.816701388889</v>
      </c>
      <c r="E122" s="6" t="s">
        <v>33</v>
      </c>
      <c r="F122" s="15">
        <f t="shared" si="3"/>
        <v>3.2118055554747116E-2</v>
      </c>
      <c r="G122" s="10"/>
    </row>
    <row r="123" spans="1:7" x14ac:dyDescent="0.25">
      <c r="A123" s="6" t="s">
        <v>903</v>
      </c>
      <c r="B123" s="6">
        <v>4031</v>
      </c>
      <c r="C123" s="34">
        <v>42532.757372685184</v>
      </c>
      <c r="D123" s="34">
        <v>42532.78502314815</v>
      </c>
      <c r="E123" s="6" t="s">
        <v>32</v>
      </c>
      <c r="F123" s="15">
        <f t="shared" si="3"/>
        <v>2.7650462965539191E-2</v>
      </c>
      <c r="G123" s="10"/>
    </row>
    <row r="124" spans="1:7" x14ac:dyDescent="0.25">
      <c r="A124" s="6" t="s">
        <v>904</v>
      </c>
      <c r="B124" s="6">
        <v>4032</v>
      </c>
      <c r="C124" s="34">
        <v>42532.792314814818</v>
      </c>
      <c r="D124" s="34">
        <v>42532.825972222221</v>
      </c>
      <c r="E124" s="6" t="s">
        <v>32</v>
      </c>
      <c r="F124" s="15">
        <f t="shared" si="3"/>
        <v>3.3657407402643003E-2</v>
      </c>
      <c r="G124" s="10"/>
    </row>
    <row r="125" spans="1:7" x14ac:dyDescent="0.25">
      <c r="A125" s="6" t="s">
        <v>905</v>
      </c>
      <c r="B125" s="6">
        <v>4040</v>
      </c>
      <c r="C125" s="34">
        <v>42532.770810185182</v>
      </c>
      <c r="D125" s="34">
        <v>42532.795486111114</v>
      </c>
      <c r="E125" s="6" t="s">
        <v>37</v>
      </c>
      <c r="F125" s="15">
        <f t="shared" si="3"/>
        <v>2.4675925931660458E-2</v>
      </c>
      <c r="G125" s="10"/>
    </row>
    <row r="126" spans="1:7" x14ac:dyDescent="0.25">
      <c r="A126" s="6" t="s">
        <v>906</v>
      </c>
      <c r="B126" s="6">
        <v>4039</v>
      </c>
      <c r="C126" s="34">
        <v>42532.805254629631</v>
      </c>
      <c r="D126" s="34">
        <v>42532.83761574074</v>
      </c>
      <c r="E126" s="6" t="s">
        <v>37</v>
      </c>
      <c r="F126" s="15">
        <f t="shared" si="3"/>
        <v>3.2361111108912155E-2</v>
      </c>
      <c r="G126" s="10"/>
    </row>
    <row r="127" spans="1:7" x14ac:dyDescent="0.25">
      <c r="A127" s="6" t="s">
        <v>907</v>
      </c>
      <c r="B127" s="6">
        <v>4007</v>
      </c>
      <c r="C127" s="34">
        <v>42532.788831018515</v>
      </c>
      <c r="D127" s="34">
        <v>42532.818194444444</v>
      </c>
      <c r="E127" s="6" t="s">
        <v>23</v>
      </c>
      <c r="F127" s="15">
        <f t="shared" si="3"/>
        <v>2.9363425928750075E-2</v>
      </c>
      <c r="G127" s="10"/>
    </row>
    <row r="128" spans="1:7" x14ac:dyDescent="0.25">
      <c r="A128" s="6" t="s">
        <v>908</v>
      </c>
      <c r="B128" s="6">
        <v>4008</v>
      </c>
      <c r="C128" s="34">
        <v>42532.827928240738</v>
      </c>
      <c r="D128" s="34">
        <v>42532.857395833336</v>
      </c>
      <c r="E128" s="6" t="s">
        <v>23</v>
      </c>
      <c r="F128" s="15">
        <f t="shared" si="3"/>
        <v>2.9467592597939074E-2</v>
      </c>
      <c r="G128" s="10"/>
    </row>
    <row r="129" spans="1:7" x14ac:dyDescent="0.25">
      <c r="A129" s="6" t="s">
        <v>909</v>
      </c>
      <c r="B129" s="6">
        <v>4016</v>
      </c>
      <c r="C129" s="34">
        <v>42532.810115740744</v>
      </c>
      <c r="D129" s="34">
        <v>42532.847141203703</v>
      </c>
      <c r="E129" s="6" t="s">
        <v>31</v>
      </c>
      <c r="F129" s="15">
        <f t="shared" si="3"/>
        <v>3.7025462959718425E-2</v>
      </c>
      <c r="G129" s="10"/>
    </row>
    <row r="130" spans="1:7" x14ac:dyDescent="0.25">
      <c r="A130" s="6" t="s">
        <v>910</v>
      </c>
      <c r="B130" s="6">
        <v>4015</v>
      </c>
      <c r="C130" s="34">
        <v>42532.849664351852</v>
      </c>
      <c r="D130" s="34">
        <v>42532.881180555552</v>
      </c>
      <c r="E130" s="6" t="s">
        <v>31</v>
      </c>
      <c r="F130" s="15">
        <f t="shared" si="3"/>
        <v>3.1516203700448386E-2</v>
      </c>
      <c r="G130" s="10"/>
    </row>
    <row r="131" spans="1:7" x14ac:dyDescent="0.25">
      <c r="A131" s="6" t="s">
        <v>911</v>
      </c>
      <c r="B131" s="6">
        <v>4031</v>
      </c>
      <c r="C131" s="34">
        <v>42532.831423611111</v>
      </c>
      <c r="D131" s="34">
        <v>42532.86515046296</v>
      </c>
      <c r="E131" s="6" t="s">
        <v>32</v>
      </c>
      <c r="F131" s="15">
        <f t="shared" ref="F131:F148" si="4">D131-C131</f>
        <v>3.3726851848769002E-2</v>
      </c>
      <c r="G131" s="10"/>
    </row>
    <row r="132" spans="1:7" x14ac:dyDescent="0.25">
      <c r="A132" s="6" t="s">
        <v>912</v>
      </c>
      <c r="B132" s="6">
        <v>4032</v>
      </c>
      <c r="C132" s="34">
        <v>42532.867673611108</v>
      </c>
      <c r="D132" s="34">
        <v>42532.900393518517</v>
      </c>
      <c r="E132" s="6" t="s">
        <v>32</v>
      </c>
      <c r="F132" s="15">
        <f t="shared" si="4"/>
        <v>3.2719907409045845E-2</v>
      </c>
      <c r="G132" s="10"/>
    </row>
    <row r="133" spans="1:7" x14ac:dyDescent="0.25">
      <c r="A133" s="6" t="s">
        <v>913</v>
      </c>
      <c r="B133" s="6">
        <v>4040</v>
      </c>
      <c r="C133" s="34">
        <v>42532.850081018521</v>
      </c>
      <c r="D133" s="34">
        <v>42532.87908564815</v>
      </c>
      <c r="E133" s="6" t="s">
        <v>37</v>
      </c>
      <c r="F133" s="15">
        <f t="shared" si="4"/>
        <v>2.9004629628616385E-2</v>
      </c>
      <c r="G133" s="10"/>
    </row>
    <row r="134" spans="1:7" x14ac:dyDescent="0.25">
      <c r="A134" s="6" t="s">
        <v>915</v>
      </c>
      <c r="B134" s="6">
        <v>4007</v>
      </c>
      <c r="C134" s="34">
        <v>42532.872546296298</v>
      </c>
      <c r="D134" s="34">
        <v>42532.903715277775</v>
      </c>
      <c r="E134" s="15" t="s">
        <v>23</v>
      </c>
      <c r="F134" s="15">
        <f t="shared" si="4"/>
        <v>3.1168981477094349E-2</v>
      </c>
      <c r="G134" s="10"/>
    </row>
    <row r="135" spans="1:7" x14ac:dyDescent="0.25">
      <c r="A135" s="6" t="s">
        <v>916</v>
      </c>
      <c r="B135" s="6">
        <v>4008</v>
      </c>
      <c r="C135" s="34">
        <v>42532.914537037039</v>
      </c>
      <c r="D135" s="34">
        <v>42532.943182870367</v>
      </c>
      <c r="E135" s="15" t="s">
        <v>23</v>
      </c>
      <c r="F135" s="15">
        <f t="shared" si="4"/>
        <v>2.8645833328482695E-2</v>
      </c>
      <c r="G135" s="10"/>
    </row>
    <row r="136" spans="1:7" x14ac:dyDescent="0.25">
      <c r="A136" s="6" t="s">
        <v>917</v>
      </c>
      <c r="B136" s="6">
        <v>4016</v>
      </c>
      <c r="C136" s="34">
        <v>42532.886180555557</v>
      </c>
      <c r="D136" s="34">
        <v>42532.924386574072</v>
      </c>
      <c r="E136" s="15" t="s">
        <v>31</v>
      </c>
      <c r="F136" s="15">
        <f t="shared" si="4"/>
        <v>3.8206018514756579E-2</v>
      </c>
      <c r="G136" s="10"/>
    </row>
    <row r="137" spans="1:7" x14ac:dyDescent="0.25">
      <c r="A137" s="6" t="s">
        <v>918</v>
      </c>
      <c r="B137" s="6">
        <v>4015</v>
      </c>
      <c r="C137" s="34">
        <v>42532.92895833333</v>
      </c>
      <c r="D137" s="34">
        <v>42532.963009259256</v>
      </c>
      <c r="E137" s="15" t="s">
        <v>31</v>
      </c>
      <c r="F137" s="15">
        <f t="shared" si="4"/>
        <v>3.4050925925839692E-2</v>
      </c>
      <c r="G137" s="10"/>
    </row>
    <row r="138" spans="1:7" x14ac:dyDescent="0.25">
      <c r="A138" s="6" t="s">
        <v>919</v>
      </c>
      <c r="B138" s="6">
        <v>4031</v>
      </c>
      <c r="C138" s="34">
        <v>42532.903136574074</v>
      </c>
      <c r="D138" s="34">
        <v>42532.942465277774</v>
      </c>
      <c r="E138" s="15" t="s">
        <v>32</v>
      </c>
      <c r="F138" s="15">
        <f t="shared" si="4"/>
        <v>3.9328703700448386E-2</v>
      </c>
      <c r="G138" s="10"/>
    </row>
    <row r="139" spans="1:7" x14ac:dyDescent="0.25">
      <c r="A139" s="6" t="s">
        <v>920</v>
      </c>
      <c r="B139" s="6">
        <v>4032</v>
      </c>
      <c r="C139" s="34">
        <v>42532.944432870368</v>
      </c>
      <c r="D139" s="34">
        <v>42532.981550925928</v>
      </c>
      <c r="E139" s="15" t="s">
        <v>32</v>
      </c>
      <c r="F139" s="15">
        <f t="shared" si="4"/>
        <v>3.7118055559403729E-2</v>
      </c>
      <c r="G139" s="10"/>
    </row>
    <row r="140" spans="1:7" x14ac:dyDescent="0.25">
      <c r="A140" s="6" t="s">
        <v>923</v>
      </c>
      <c r="B140" s="6">
        <v>4007</v>
      </c>
      <c r="C140" s="34">
        <v>42532.957673611112</v>
      </c>
      <c r="D140" s="34">
        <v>42532.984814814816</v>
      </c>
      <c r="E140" s="15" t="s">
        <v>23</v>
      </c>
      <c r="F140" s="15">
        <f t="shared" si="4"/>
        <v>2.7141203703649808E-2</v>
      </c>
      <c r="G140" s="10"/>
    </row>
    <row r="141" spans="1:7" x14ac:dyDescent="0.25">
      <c r="A141" s="6" t="s">
        <v>924</v>
      </c>
      <c r="B141" s="6">
        <v>4008</v>
      </c>
      <c r="C141" s="34">
        <v>42532.995185185187</v>
      </c>
      <c r="D141" s="34">
        <v>42533.028553240743</v>
      </c>
      <c r="E141" s="15" t="s">
        <v>23</v>
      </c>
      <c r="F141" s="15">
        <f t="shared" si="4"/>
        <v>3.3368055555911269E-2</v>
      </c>
      <c r="G141" s="10"/>
    </row>
    <row r="142" spans="1:7" x14ac:dyDescent="0.25">
      <c r="A142" s="6" t="s">
        <v>925</v>
      </c>
      <c r="B142" s="6">
        <v>4016</v>
      </c>
      <c r="C142" s="34">
        <v>42532.972731481481</v>
      </c>
      <c r="D142" s="34">
        <v>42533.005497685182</v>
      </c>
      <c r="E142" s="15" t="s">
        <v>31</v>
      </c>
      <c r="F142" s="15">
        <f t="shared" si="4"/>
        <v>3.276620370161254E-2</v>
      </c>
      <c r="G142" s="10"/>
    </row>
    <row r="143" spans="1:7" x14ac:dyDescent="0.25">
      <c r="A143" s="6" t="s">
        <v>926</v>
      </c>
      <c r="B143" s="6">
        <v>4015</v>
      </c>
      <c r="C143" s="34">
        <v>42533.011631944442</v>
      </c>
      <c r="D143" s="34">
        <v>42533.047372685185</v>
      </c>
      <c r="E143" s="15" t="s">
        <v>31</v>
      </c>
      <c r="F143" s="15">
        <f t="shared" si="4"/>
        <v>3.574074074276723E-2</v>
      </c>
      <c r="G143" s="10"/>
    </row>
    <row r="144" spans="1:7" x14ac:dyDescent="0.25">
      <c r="A144" s="6" t="s">
        <v>927</v>
      </c>
      <c r="B144" s="6">
        <v>4031</v>
      </c>
      <c r="C144" s="34">
        <v>42532.984930555554</v>
      </c>
      <c r="D144" s="34">
        <v>42533.026307870372</v>
      </c>
      <c r="E144" s="15" t="s">
        <v>32</v>
      </c>
      <c r="F144" s="15">
        <f t="shared" si="4"/>
        <v>4.1377314817509614E-2</v>
      </c>
      <c r="G144" s="10"/>
    </row>
    <row r="145" spans="1:7" x14ac:dyDescent="0.25">
      <c r="A145" s="6" t="s">
        <v>928</v>
      </c>
      <c r="B145" s="6">
        <v>4032</v>
      </c>
      <c r="C145" s="34">
        <v>42533.028981481482</v>
      </c>
      <c r="D145" s="34">
        <v>42533.065381944441</v>
      </c>
      <c r="E145" s="15" t="s">
        <v>32</v>
      </c>
      <c r="F145" s="15">
        <f t="shared" si="4"/>
        <v>3.6400462959136348E-2</v>
      </c>
      <c r="G145" s="10"/>
    </row>
    <row r="146" spans="1:7" x14ac:dyDescent="0.25">
      <c r="A146" s="6" t="s">
        <v>929</v>
      </c>
      <c r="B146" s="6">
        <v>4040</v>
      </c>
      <c r="C146" s="34">
        <v>42533.017789351848</v>
      </c>
      <c r="D146" s="34">
        <v>42533.046261574076</v>
      </c>
      <c r="E146" s="15" t="s">
        <v>37</v>
      </c>
      <c r="F146" s="15">
        <f t="shared" si="4"/>
        <v>2.8472222227719612E-2</v>
      </c>
      <c r="G146" s="10"/>
    </row>
    <row r="147" spans="1:7" x14ac:dyDescent="0.25">
      <c r="A147" s="6" t="s">
        <v>930</v>
      </c>
      <c r="B147" s="6">
        <v>4039</v>
      </c>
      <c r="C147" s="34">
        <v>42533.05877314815</v>
      </c>
      <c r="D147" s="34">
        <v>42533.085717592592</v>
      </c>
      <c r="E147" s="15" t="s">
        <v>37</v>
      </c>
      <c r="F147" s="15">
        <f t="shared" si="4"/>
        <v>2.6944444442051463E-2</v>
      </c>
      <c r="G147" s="10"/>
    </row>
    <row r="148" spans="1:7" x14ac:dyDescent="0.25">
      <c r="A148" s="6" t="s">
        <v>4724</v>
      </c>
      <c r="B148" s="6">
        <v>4008</v>
      </c>
      <c r="C148" s="34">
        <v>42533.081122685187</v>
      </c>
      <c r="D148" s="34">
        <v>42533.107951388891</v>
      </c>
      <c r="E148" s="15" t="s">
        <v>23</v>
      </c>
      <c r="F148" s="15">
        <f t="shared" si="4"/>
        <v>2.6828703703358769E-2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6 F3:F129 E130:F148">
    <cfRule type="expression" dxfId="1129" priority="18">
      <formula>#REF!&gt;#REF!</formula>
    </cfRule>
    <cfRule type="expression" dxfId="1128" priority="19">
      <formula>#REF!&gt;0</formula>
    </cfRule>
    <cfRule type="expression" dxfId="1127" priority="20">
      <formula>#REF!&gt;0</formula>
    </cfRule>
  </conditionalFormatting>
  <conditionalFormatting sqref="A149:G186 F3:F129 E130:F148">
    <cfRule type="expression" dxfId="1126" priority="17">
      <formula>NOT(ISBLANK($G3))</formula>
    </cfRule>
  </conditionalFormatting>
  <conditionalFormatting sqref="A149:B186">
    <cfRule type="expression" dxfId="1125" priority="21">
      <formula>$P162&gt;0</formula>
    </cfRule>
    <cfRule type="expression" dxfId="1124" priority="22">
      <formula>$O162&gt;0</formula>
    </cfRule>
  </conditionalFormatting>
  <conditionalFormatting sqref="E3:E7 A3:D148 G3:G148">
    <cfRule type="expression" dxfId="1123" priority="15">
      <formula>$P3&gt;0</formula>
    </cfRule>
    <cfRule type="expression" dxfId="1122" priority="16">
      <formula>$O3&gt;0</formula>
    </cfRule>
  </conditionalFormatting>
  <conditionalFormatting sqref="E8:E9 E11 E37 E86 E103 E121">
    <cfRule type="expression" dxfId="1121" priority="24">
      <formula>$P9&gt;0</formula>
    </cfRule>
    <cfRule type="expression" dxfId="1120" priority="25">
      <formula>$O9&gt;0</formula>
    </cfRule>
  </conditionalFormatting>
  <conditionalFormatting sqref="E12:E35 E38:E84 E87:E101 E104:E119 E122:E128">
    <cfRule type="expression" dxfId="1119" priority="27">
      <formula>$P14&gt;0</formula>
    </cfRule>
    <cfRule type="expression" dxfId="1118" priority="28">
      <formula>$O14&gt;0</formula>
    </cfRule>
  </conditionalFormatting>
  <conditionalFormatting sqref="E10">
    <cfRule type="expression" dxfId="1117" priority="30">
      <formula>#REF!&gt;0</formula>
    </cfRule>
    <cfRule type="expression" dxfId="1116" priority="31">
      <formula>#REF!&gt;0</formula>
    </cfRule>
  </conditionalFormatting>
  <conditionalFormatting sqref="E36 E85 E102 E120 E129">
    <cfRule type="expression" dxfId="1115" priority="33">
      <formula>#REF!&gt;0</formula>
    </cfRule>
    <cfRule type="expression" dxfId="1114" priority="3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E16F672-7F16-49D0-9792-5F1E2804E65A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A149:B186</xm:sqref>
        </x14:conditionalFormatting>
        <x14:conditionalFormatting xmlns:xm="http://schemas.microsoft.com/office/excel/2006/main">
          <x14:cfRule type="expression" priority="14" id="{AD264CD7-4FCC-4887-B88C-F793535D28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B7FAFFB1-7422-492C-95A1-A0804037B62C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29" id="{2ABEEAFF-F9F4-437C-93C6-8BB3A386F900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E122:E128</xm:sqref>
        </x14:conditionalFormatting>
        <x14:conditionalFormatting xmlns:xm="http://schemas.microsoft.com/office/excel/2006/main">
          <x14:cfRule type="expression" priority="32" id="{C42BCAC3-30ED-43DF-B1C7-06652BC1C68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35" id="{D77D7AFF-2753-4951-85A9-A8667B9DEB9F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36" id="{DA1F0B41-34CF-4057-A099-4AD7695F5F63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 E129</xm:sqref>
        </x14:conditionalFormatting>
        <x14:conditionalFormatting xmlns:xm="http://schemas.microsoft.com/office/excel/2006/main">
          <x14:cfRule type="expression" priority="10" id="{65B25A44-B7DC-4F5A-9562-335F54C6DB99}">
            <xm:f>$N3&gt;'[Train Runs and Enforcements 2016-06-11.xlsx]Variables'!#REF!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7"/>
  <sheetViews>
    <sheetView zoomScaleNormal="100" workbookViewId="0">
      <selection activeCell="A3" sqref="A3:G7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- 2016-06-10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4716</v>
      </c>
      <c r="B3" s="13">
        <v>4044</v>
      </c>
      <c r="C3" s="42">
        <v>42531.676122685189</v>
      </c>
      <c r="D3" s="42">
        <v>42531.680150462962</v>
      </c>
      <c r="E3" s="13" t="s">
        <v>24</v>
      </c>
      <c r="F3" s="16">
        <f t="shared" ref="F3:F34" si="0">D3-C3</f>
        <v>4.0277777734445408E-3</v>
      </c>
      <c r="G3" s="14" t="s">
        <v>4703</v>
      </c>
      <c r="J3" s="20">
        <v>42531</v>
      </c>
      <c r="K3" s="21"/>
      <c r="L3" s="131" t="s">
        <v>3</v>
      </c>
      <c r="M3" s="131"/>
      <c r="N3" s="132"/>
    </row>
    <row r="4" spans="1:65" ht="15.75" thickBot="1" x14ac:dyDescent="0.3">
      <c r="A4" s="13" t="s">
        <v>723</v>
      </c>
      <c r="B4" s="13">
        <v>4032</v>
      </c>
      <c r="C4" s="42">
        <v>42531.619097222225</v>
      </c>
      <c r="D4" s="42">
        <v>42531.638124999998</v>
      </c>
      <c r="E4" s="13" t="s">
        <v>32</v>
      </c>
      <c r="F4" s="16">
        <f t="shared" si="0"/>
        <v>1.9027777772862464E-2</v>
      </c>
      <c r="G4" s="14" t="s">
        <v>4722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756</v>
      </c>
      <c r="B5" s="13">
        <v>4020</v>
      </c>
      <c r="C5" s="42">
        <v>42531.767592592594</v>
      </c>
      <c r="D5" s="42">
        <v>42531.779849537037</v>
      </c>
      <c r="E5" s="13" t="s">
        <v>29</v>
      </c>
      <c r="F5" s="16">
        <f t="shared" si="0"/>
        <v>1.2256944442924578E-2</v>
      </c>
      <c r="G5" s="14" t="s">
        <v>785</v>
      </c>
      <c r="J5" s="22" t="s">
        <v>7</v>
      </c>
      <c r="K5" s="24">
        <f>COUNTA(F3:F951)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674</v>
      </c>
      <c r="B6" s="13">
        <v>4020</v>
      </c>
      <c r="C6" s="42">
        <v>42531.331342592595</v>
      </c>
      <c r="D6" s="42">
        <v>42531.348935185182</v>
      </c>
      <c r="E6" s="13" t="s">
        <v>29</v>
      </c>
      <c r="F6" s="16">
        <f t="shared" si="0"/>
        <v>1.7592592586879618E-2</v>
      </c>
      <c r="G6" s="14" t="s">
        <v>4721</v>
      </c>
      <c r="J6" s="22" t="s">
        <v>15</v>
      </c>
      <c r="K6" s="24">
        <f>K5-K8</f>
        <v>141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659</v>
      </c>
      <c r="B7" s="13">
        <v>4039</v>
      </c>
      <c r="C7" s="42">
        <v>42531.320752314816</v>
      </c>
      <c r="D7" s="42">
        <v>42531.320891203701</v>
      </c>
      <c r="E7" s="13" t="s">
        <v>37</v>
      </c>
      <c r="F7" s="16">
        <f t="shared" si="0"/>
        <v>1.3888888497604057E-4</v>
      </c>
      <c r="G7" s="14" t="s">
        <v>4720</v>
      </c>
      <c r="J7" s="22" t="s">
        <v>9</v>
      </c>
      <c r="K7" s="29">
        <f>K6/K5</f>
        <v>0.96575342465753422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640</v>
      </c>
      <c r="B8" s="6">
        <v>4025</v>
      </c>
      <c r="C8" s="34">
        <v>42531.127569444441</v>
      </c>
      <c r="D8" s="34">
        <v>42531.16133101852</v>
      </c>
      <c r="E8" s="6" t="s">
        <v>26</v>
      </c>
      <c r="F8" s="15">
        <f t="shared" si="0"/>
        <v>3.3761574079107959E-2</v>
      </c>
      <c r="G8" s="10"/>
      <c r="J8" s="22" t="s">
        <v>16</v>
      </c>
      <c r="K8" s="24">
        <f>COUNTA(G3:G951)</f>
        <v>5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641</v>
      </c>
      <c r="B9" s="6">
        <v>4032</v>
      </c>
      <c r="C9" s="34">
        <v>42531.173067129632</v>
      </c>
      <c r="D9" s="34">
        <v>42531.20039351852</v>
      </c>
      <c r="E9" s="6" t="s">
        <v>32</v>
      </c>
      <c r="F9" s="15">
        <f t="shared" si="0"/>
        <v>2.73263888884685E-2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642</v>
      </c>
      <c r="B10" s="6">
        <v>4009</v>
      </c>
      <c r="C10" s="34">
        <v>42531.149918981479</v>
      </c>
      <c r="D10" s="34">
        <v>42531.181192129632</v>
      </c>
      <c r="E10" s="6" t="s">
        <v>631</v>
      </c>
      <c r="F10" s="15">
        <f t="shared" si="0"/>
        <v>3.1273148153559305E-2</v>
      </c>
      <c r="G10" s="10"/>
    </row>
    <row r="11" spans="1:65" x14ac:dyDescent="0.25">
      <c r="A11" s="6" t="s">
        <v>643</v>
      </c>
      <c r="B11" s="6">
        <v>4043</v>
      </c>
      <c r="C11" s="34">
        <v>42531.189953703702</v>
      </c>
      <c r="D11" s="34">
        <v>42531.221064814818</v>
      </c>
      <c r="E11" s="6" t="s">
        <v>24</v>
      </c>
      <c r="F11" s="15">
        <f t="shared" si="0"/>
        <v>3.1111111115023959E-2</v>
      </c>
      <c r="G11" s="10"/>
    </row>
    <row r="12" spans="1:65" x14ac:dyDescent="0.25">
      <c r="A12" s="6" t="s">
        <v>644</v>
      </c>
      <c r="B12" s="6">
        <v>4040</v>
      </c>
      <c r="C12" s="34">
        <v>42531.17260416667</v>
      </c>
      <c r="D12" s="34">
        <v>42531.203252314815</v>
      </c>
      <c r="E12" s="6" t="s">
        <v>37</v>
      </c>
      <c r="F12" s="15">
        <f t="shared" si="0"/>
        <v>3.0648148145701271E-2</v>
      </c>
      <c r="G12" s="10"/>
    </row>
    <row r="13" spans="1:65" x14ac:dyDescent="0.25">
      <c r="A13" s="6" t="s">
        <v>645</v>
      </c>
      <c r="B13" s="6">
        <v>4015</v>
      </c>
      <c r="C13" s="34">
        <v>42531.211782407408</v>
      </c>
      <c r="D13" s="34">
        <v>42531.243310185186</v>
      </c>
      <c r="E13" s="6" t="s">
        <v>31</v>
      </c>
      <c r="F13" s="15">
        <f t="shared" si="0"/>
        <v>3.1527777777228039E-2</v>
      </c>
      <c r="G13" s="10"/>
    </row>
    <row r="14" spans="1:65" x14ac:dyDescent="0.25">
      <c r="A14" s="6" t="s">
        <v>646</v>
      </c>
      <c r="B14" s="6">
        <v>4020</v>
      </c>
      <c r="C14" s="34">
        <v>42531.185879629629</v>
      </c>
      <c r="D14" s="34">
        <v>42531.213564814818</v>
      </c>
      <c r="E14" s="6" t="s">
        <v>29</v>
      </c>
      <c r="F14" s="15">
        <f t="shared" si="0"/>
        <v>2.768518518860219E-2</v>
      </c>
      <c r="G14" s="10"/>
    </row>
    <row r="15" spans="1:65" x14ac:dyDescent="0.25">
      <c r="A15" s="6" t="s">
        <v>647</v>
      </c>
      <c r="B15" s="6">
        <v>4019</v>
      </c>
      <c r="C15" s="34">
        <v>42531.225555555553</v>
      </c>
      <c r="D15" s="34">
        <v>42531.252430555556</v>
      </c>
      <c r="E15" s="6" t="s">
        <v>29</v>
      </c>
      <c r="F15" s="15">
        <f t="shared" si="0"/>
        <v>2.6875000003201421E-2</v>
      </c>
      <c r="G15" s="10"/>
    </row>
    <row r="16" spans="1:65" x14ac:dyDescent="0.25">
      <c r="A16" s="6" t="s">
        <v>648</v>
      </c>
      <c r="B16" s="6">
        <v>4029</v>
      </c>
      <c r="C16" s="34">
        <v>42531.197476851848</v>
      </c>
      <c r="D16" s="34">
        <v>42531.222581018519</v>
      </c>
      <c r="E16" s="6" t="s">
        <v>35</v>
      </c>
      <c r="F16" s="15">
        <f t="shared" si="0"/>
        <v>2.510416667064419E-2</v>
      </c>
      <c r="G16" s="10"/>
    </row>
    <row r="17" spans="1:7" x14ac:dyDescent="0.25">
      <c r="A17" s="6" t="s">
        <v>649</v>
      </c>
      <c r="B17" s="6">
        <v>4030</v>
      </c>
      <c r="C17" s="34">
        <v>42531.23578703704</v>
      </c>
      <c r="D17" s="34">
        <v>42531.262719907405</v>
      </c>
      <c r="E17" s="6" t="s">
        <v>35</v>
      </c>
      <c r="F17" s="15">
        <f t="shared" si="0"/>
        <v>2.693287036527181E-2</v>
      </c>
      <c r="G17" s="10"/>
    </row>
    <row r="18" spans="1:7" x14ac:dyDescent="0.25">
      <c r="A18" s="6" t="s">
        <v>650</v>
      </c>
      <c r="B18" s="6">
        <v>4025</v>
      </c>
      <c r="C18" s="34">
        <v>42531.206041666665</v>
      </c>
      <c r="D18" s="34">
        <v>42531.233055555553</v>
      </c>
      <c r="E18" s="6" t="s">
        <v>26</v>
      </c>
      <c r="F18" s="15">
        <f t="shared" si="0"/>
        <v>2.7013888888177462E-2</v>
      </c>
      <c r="G18" s="10"/>
    </row>
    <row r="19" spans="1:7" x14ac:dyDescent="0.25">
      <c r="A19" s="6" t="s">
        <v>651</v>
      </c>
      <c r="B19" s="6">
        <v>4026</v>
      </c>
      <c r="C19" s="34">
        <v>42531.244062500002</v>
      </c>
      <c r="D19" s="34">
        <v>42531.273275462961</v>
      </c>
      <c r="E19" s="6" t="s">
        <v>26</v>
      </c>
      <c r="F19" s="15">
        <f t="shared" si="0"/>
        <v>2.9212962959718425E-2</v>
      </c>
      <c r="G19" s="10"/>
    </row>
    <row r="20" spans="1:7" x14ac:dyDescent="0.25">
      <c r="A20" s="6" t="s">
        <v>652</v>
      </c>
      <c r="B20" s="6">
        <v>4031</v>
      </c>
      <c r="C20" s="34">
        <v>42531.216203703705</v>
      </c>
      <c r="D20" s="34">
        <v>42531.243263888886</v>
      </c>
      <c r="E20" s="6" t="s">
        <v>32</v>
      </c>
      <c r="F20" s="15">
        <f t="shared" si="0"/>
        <v>2.7060185180744156E-2</v>
      </c>
      <c r="G20" s="10"/>
    </row>
    <row r="21" spans="1:7" x14ac:dyDescent="0.25">
      <c r="A21" s="6" t="s">
        <v>653</v>
      </c>
      <c r="B21" s="6">
        <v>4032</v>
      </c>
      <c r="C21" s="34">
        <v>42531.256481481483</v>
      </c>
      <c r="D21" s="34">
        <v>42531.283368055556</v>
      </c>
      <c r="E21" s="6" t="s">
        <v>32</v>
      </c>
      <c r="F21" s="15">
        <f t="shared" si="0"/>
        <v>2.6886574072705116E-2</v>
      </c>
      <c r="G21" s="10"/>
    </row>
    <row r="22" spans="1:7" x14ac:dyDescent="0.25">
      <c r="A22" s="6" t="s">
        <v>654</v>
      </c>
      <c r="B22" s="6">
        <v>4009</v>
      </c>
      <c r="C22" s="34">
        <v>42531.225983796299</v>
      </c>
      <c r="D22" s="34">
        <v>42531.254780092589</v>
      </c>
      <c r="E22" s="6" t="s">
        <v>631</v>
      </c>
      <c r="F22" s="15">
        <f t="shared" si="0"/>
        <v>2.8796296290238388E-2</v>
      </c>
      <c r="G22" s="10"/>
    </row>
    <row r="23" spans="1:7" x14ac:dyDescent="0.25">
      <c r="A23" s="6" t="s">
        <v>655</v>
      </c>
      <c r="B23" s="6">
        <v>4010</v>
      </c>
      <c r="C23" s="34">
        <v>42531.262523148151</v>
      </c>
      <c r="D23" s="34">
        <v>42531.29347222222</v>
      </c>
      <c r="E23" s="6" t="s">
        <v>631</v>
      </c>
      <c r="F23" s="15">
        <f t="shared" si="0"/>
        <v>3.0949074069212656E-2</v>
      </c>
      <c r="G23" s="10"/>
    </row>
    <row r="24" spans="1:7" x14ac:dyDescent="0.25">
      <c r="A24" s="6" t="s">
        <v>656</v>
      </c>
      <c r="B24" s="6">
        <v>4044</v>
      </c>
      <c r="C24" s="34">
        <v>42531.23296296296</v>
      </c>
      <c r="D24" s="34">
        <v>42531.264490740738</v>
      </c>
      <c r="E24" s="6" t="s">
        <v>24</v>
      </c>
      <c r="F24" s="15">
        <f t="shared" si="0"/>
        <v>3.1527777777228039E-2</v>
      </c>
      <c r="G24" s="10"/>
    </row>
    <row r="25" spans="1:7" x14ac:dyDescent="0.25">
      <c r="A25" s="6" t="s">
        <v>657</v>
      </c>
      <c r="B25" s="6">
        <v>4043</v>
      </c>
      <c r="C25" s="34">
        <v>42531.270138888889</v>
      </c>
      <c r="D25" s="34">
        <v>42531.304849537039</v>
      </c>
      <c r="E25" s="6" t="s">
        <v>24</v>
      </c>
      <c r="F25" s="15">
        <f t="shared" si="0"/>
        <v>3.4710648149484769E-2</v>
      </c>
      <c r="G25" s="10"/>
    </row>
    <row r="26" spans="1:7" x14ac:dyDescent="0.25">
      <c r="A26" s="6" t="s">
        <v>658</v>
      </c>
      <c r="B26" s="6">
        <v>4040</v>
      </c>
      <c r="C26" s="34">
        <v>42531.2496875</v>
      </c>
      <c r="D26" s="34">
        <v>42531.274988425925</v>
      </c>
      <c r="E26" s="6" t="s">
        <v>37</v>
      </c>
      <c r="F26" s="15">
        <f t="shared" si="0"/>
        <v>2.5300925924966577E-2</v>
      </c>
      <c r="G26" s="10"/>
    </row>
    <row r="27" spans="1:7" x14ac:dyDescent="0.25">
      <c r="A27" s="6" t="s">
        <v>660</v>
      </c>
      <c r="B27" s="6">
        <v>4020</v>
      </c>
      <c r="C27" s="34">
        <v>42531.256030092591</v>
      </c>
      <c r="D27" s="34">
        <v>42531.286689814813</v>
      </c>
      <c r="E27" s="6" t="s">
        <v>29</v>
      </c>
      <c r="F27" s="15">
        <f t="shared" si="0"/>
        <v>3.0659722222480923E-2</v>
      </c>
      <c r="G27" s="10"/>
    </row>
    <row r="28" spans="1:7" x14ac:dyDescent="0.25">
      <c r="A28" s="6" t="s">
        <v>661</v>
      </c>
      <c r="B28" s="6">
        <v>4019</v>
      </c>
      <c r="C28" s="34">
        <v>42531.297905092593</v>
      </c>
      <c r="D28" s="34">
        <v>42531.326458333337</v>
      </c>
      <c r="E28" s="6" t="s">
        <v>29</v>
      </c>
      <c r="F28" s="15">
        <f t="shared" si="0"/>
        <v>2.8553240743349306E-2</v>
      </c>
      <c r="G28" s="10"/>
    </row>
    <row r="29" spans="1:7" x14ac:dyDescent="0.25">
      <c r="A29" s="6" t="s">
        <v>662</v>
      </c>
      <c r="B29" s="6">
        <v>4029</v>
      </c>
      <c r="C29" s="34">
        <v>42531.269155092596</v>
      </c>
      <c r="D29" s="34">
        <v>42531.295810185184</v>
      </c>
      <c r="E29" s="6" t="s">
        <v>35</v>
      </c>
      <c r="F29" s="15">
        <f t="shared" si="0"/>
        <v>2.6655092588043772E-2</v>
      </c>
      <c r="G29" s="10"/>
    </row>
    <row r="30" spans="1:7" x14ac:dyDescent="0.25">
      <c r="A30" s="6" t="s">
        <v>663</v>
      </c>
      <c r="B30" s="6">
        <v>4030</v>
      </c>
      <c r="C30" s="34">
        <v>42531.30972222222</v>
      </c>
      <c r="D30" s="34">
        <v>42531.337905092594</v>
      </c>
      <c r="E30" s="6" t="s">
        <v>35</v>
      </c>
      <c r="F30" s="15">
        <f t="shared" si="0"/>
        <v>2.8182870373711921E-2</v>
      </c>
      <c r="G30" s="10"/>
    </row>
    <row r="31" spans="1:7" x14ac:dyDescent="0.25">
      <c r="A31" s="6" t="s">
        <v>664</v>
      </c>
      <c r="B31" s="6">
        <v>4025</v>
      </c>
      <c r="C31" s="34">
        <v>42531.277268518519</v>
      </c>
      <c r="D31" s="34">
        <v>42531.305787037039</v>
      </c>
      <c r="E31" s="6" t="s">
        <v>26</v>
      </c>
      <c r="F31" s="15">
        <f t="shared" si="0"/>
        <v>2.8518518520286307E-2</v>
      </c>
      <c r="G31" s="10"/>
    </row>
    <row r="32" spans="1:7" x14ac:dyDescent="0.25">
      <c r="A32" s="6" t="s">
        <v>665</v>
      </c>
      <c r="B32" s="6">
        <v>4026</v>
      </c>
      <c r="C32" s="34">
        <v>42531.317685185182</v>
      </c>
      <c r="D32" s="34">
        <v>42531.345949074072</v>
      </c>
      <c r="E32" s="6" t="s">
        <v>26</v>
      </c>
      <c r="F32" s="15">
        <f t="shared" si="0"/>
        <v>2.8263888889341615E-2</v>
      </c>
      <c r="G32" s="10"/>
    </row>
    <row r="33" spans="1:7" x14ac:dyDescent="0.25">
      <c r="A33" s="6" t="s">
        <v>666</v>
      </c>
      <c r="B33" s="6">
        <v>4031</v>
      </c>
      <c r="C33" s="34">
        <v>42531.291261574072</v>
      </c>
      <c r="D33" s="34">
        <v>42531.31695601852</v>
      </c>
      <c r="E33" s="6" t="s">
        <v>32</v>
      </c>
      <c r="F33" s="15">
        <f t="shared" si="0"/>
        <v>2.5694444448163267E-2</v>
      </c>
      <c r="G33" s="10"/>
    </row>
    <row r="34" spans="1:7" x14ac:dyDescent="0.25">
      <c r="A34" s="6" t="s">
        <v>667</v>
      </c>
      <c r="B34" s="6">
        <v>4032</v>
      </c>
      <c r="C34" s="34">
        <v>42531.327962962961</v>
      </c>
      <c r="D34" s="34">
        <v>42531.356400462966</v>
      </c>
      <c r="E34" s="6" t="s">
        <v>32</v>
      </c>
      <c r="F34" s="15">
        <f t="shared" si="0"/>
        <v>2.8437500004656613E-2</v>
      </c>
      <c r="G34" s="10"/>
    </row>
    <row r="35" spans="1:7" x14ac:dyDescent="0.25">
      <c r="A35" s="6" t="s">
        <v>668</v>
      </c>
      <c r="B35" s="6">
        <v>4009</v>
      </c>
      <c r="C35" s="34">
        <v>42531.298414351855</v>
      </c>
      <c r="D35" s="34">
        <v>42531.327141203707</v>
      </c>
      <c r="E35" s="6" t="s">
        <v>631</v>
      </c>
      <c r="F35" s="15">
        <f t="shared" ref="F35:F66" si="1">D35-C35</f>
        <v>2.8726851851388346E-2</v>
      </c>
      <c r="G35" s="10"/>
    </row>
    <row r="36" spans="1:7" x14ac:dyDescent="0.25">
      <c r="A36" s="6" t="s">
        <v>669</v>
      </c>
      <c r="B36" s="6">
        <v>4010</v>
      </c>
      <c r="C36" s="34">
        <v>42531.338958333334</v>
      </c>
      <c r="D36" s="34">
        <v>42531.366863425923</v>
      </c>
      <c r="E36" s="6" t="s">
        <v>631</v>
      </c>
      <c r="F36" s="15">
        <f t="shared" si="1"/>
        <v>2.7905092589207925E-2</v>
      </c>
      <c r="G36" s="10"/>
    </row>
    <row r="37" spans="1:7" x14ac:dyDescent="0.25">
      <c r="A37" s="6" t="s">
        <v>670</v>
      </c>
      <c r="B37" s="6">
        <v>4044</v>
      </c>
      <c r="C37" s="34">
        <v>42531.307812500003</v>
      </c>
      <c r="D37" s="34">
        <v>42531.337754629632</v>
      </c>
      <c r="E37" s="6" t="s">
        <v>24</v>
      </c>
      <c r="F37" s="15">
        <f t="shared" si="1"/>
        <v>2.99421296294895E-2</v>
      </c>
      <c r="G37" s="10"/>
    </row>
    <row r="38" spans="1:7" x14ac:dyDescent="0.25">
      <c r="A38" s="6" t="s">
        <v>671</v>
      </c>
      <c r="B38" s="6">
        <v>4043</v>
      </c>
      <c r="C38" s="34">
        <v>42531.342824074076</v>
      </c>
      <c r="D38" s="34">
        <v>42531.377129629633</v>
      </c>
      <c r="E38" s="6" t="s">
        <v>24</v>
      </c>
      <c r="F38" s="15">
        <f t="shared" si="1"/>
        <v>3.4305555556784384E-2</v>
      </c>
      <c r="G38" s="10"/>
    </row>
    <row r="39" spans="1:7" x14ac:dyDescent="0.25">
      <c r="A39" s="6" t="s">
        <v>672</v>
      </c>
      <c r="B39" s="6">
        <v>4040</v>
      </c>
      <c r="C39" s="34">
        <v>42531.323159722226</v>
      </c>
      <c r="D39" s="34">
        <v>42531.348495370374</v>
      </c>
      <c r="E39" s="6" t="s">
        <v>37</v>
      </c>
      <c r="F39" s="15">
        <f t="shared" si="1"/>
        <v>2.5335648148029577E-2</v>
      </c>
      <c r="G39" s="10"/>
    </row>
    <row r="40" spans="1:7" x14ac:dyDescent="0.25">
      <c r="A40" s="6" t="s">
        <v>673</v>
      </c>
      <c r="B40" s="6">
        <v>4039</v>
      </c>
      <c r="C40" s="34">
        <v>42531.35564814815</v>
      </c>
      <c r="D40" s="34">
        <v>42531.388773148145</v>
      </c>
      <c r="E40" s="6" t="s">
        <v>37</v>
      </c>
      <c r="F40" s="15">
        <f t="shared" si="1"/>
        <v>3.3124999994470272E-2</v>
      </c>
      <c r="G40" s="10"/>
    </row>
    <row r="41" spans="1:7" x14ac:dyDescent="0.25">
      <c r="A41" s="6" t="s">
        <v>675</v>
      </c>
      <c r="B41" s="6">
        <v>4019</v>
      </c>
      <c r="C41" s="34">
        <v>42531.370613425926</v>
      </c>
      <c r="D41" s="34">
        <v>42531.398715277777</v>
      </c>
      <c r="E41" s="6" t="s">
        <v>29</v>
      </c>
      <c r="F41" s="15">
        <f t="shared" si="1"/>
        <v>2.810185185080627E-2</v>
      </c>
      <c r="G41" s="10"/>
    </row>
    <row r="42" spans="1:7" x14ac:dyDescent="0.25">
      <c r="A42" s="6" t="s">
        <v>676</v>
      </c>
      <c r="B42" s="6">
        <v>4029</v>
      </c>
      <c r="C42" s="34">
        <v>42531.343692129631</v>
      </c>
      <c r="D42" s="34">
        <v>42531.368784722225</v>
      </c>
      <c r="E42" s="6" t="s">
        <v>35</v>
      </c>
      <c r="F42" s="15">
        <f t="shared" si="1"/>
        <v>2.5092592593864538E-2</v>
      </c>
      <c r="G42" s="10"/>
    </row>
    <row r="43" spans="1:7" x14ac:dyDescent="0.25">
      <c r="A43" s="6" t="s">
        <v>677</v>
      </c>
      <c r="B43" s="6">
        <v>4030</v>
      </c>
      <c r="C43" s="34">
        <v>42531.381979166668</v>
      </c>
      <c r="D43" s="34">
        <v>42531.408773148149</v>
      </c>
      <c r="E43" s="6" t="s">
        <v>35</v>
      </c>
      <c r="F43" s="15">
        <f t="shared" si="1"/>
        <v>2.679398148029577E-2</v>
      </c>
      <c r="G43" s="10"/>
    </row>
    <row r="44" spans="1:7" x14ac:dyDescent="0.25">
      <c r="A44" s="6" t="s">
        <v>678</v>
      </c>
      <c r="B44" s="6">
        <v>4025</v>
      </c>
      <c r="C44" s="34">
        <v>42531.35119212963</v>
      </c>
      <c r="D44" s="34">
        <v>42531.378923611112</v>
      </c>
      <c r="E44" s="6" t="s">
        <v>26</v>
      </c>
      <c r="F44" s="15">
        <f t="shared" si="1"/>
        <v>2.7731481481168885E-2</v>
      </c>
      <c r="G44" s="10"/>
    </row>
    <row r="45" spans="1:7" x14ac:dyDescent="0.25">
      <c r="A45" s="6" t="s">
        <v>679</v>
      </c>
      <c r="B45" s="6">
        <v>4026</v>
      </c>
      <c r="C45" s="34">
        <v>42531.38853009259</v>
      </c>
      <c r="D45" s="34">
        <v>42531.418819444443</v>
      </c>
      <c r="E45" s="6" t="s">
        <v>26</v>
      </c>
      <c r="F45" s="15">
        <f t="shared" si="1"/>
        <v>3.0289351852843538E-2</v>
      </c>
      <c r="G45" s="10"/>
    </row>
    <row r="46" spans="1:7" x14ac:dyDescent="0.25">
      <c r="A46" s="6" t="s">
        <v>680</v>
      </c>
      <c r="B46" s="6">
        <v>4031</v>
      </c>
      <c r="C46" s="34">
        <v>42531.360266203701</v>
      </c>
      <c r="D46" s="34">
        <v>42531.389641203707</v>
      </c>
      <c r="E46" s="6" t="s">
        <v>32</v>
      </c>
      <c r="F46" s="15">
        <f t="shared" si="1"/>
        <v>2.9375000005529728E-2</v>
      </c>
      <c r="G46" s="10"/>
    </row>
    <row r="47" spans="1:7" x14ac:dyDescent="0.25">
      <c r="A47" s="6" t="s">
        <v>681</v>
      </c>
      <c r="B47" s="6">
        <v>4032</v>
      </c>
      <c r="C47" s="34">
        <v>42531.399710648147</v>
      </c>
      <c r="D47" s="34">
        <v>42531.429247685184</v>
      </c>
      <c r="E47" s="6" t="s">
        <v>32</v>
      </c>
      <c r="F47" s="15">
        <f t="shared" si="1"/>
        <v>2.9537037036789116E-2</v>
      </c>
      <c r="G47" s="10"/>
    </row>
    <row r="48" spans="1:7" x14ac:dyDescent="0.25">
      <c r="A48" s="6" t="s">
        <v>682</v>
      </c>
      <c r="B48" s="6">
        <v>4009</v>
      </c>
      <c r="C48" s="34">
        <v>42531.372997685183</v>
      </c>
      <c r="D48" s="34">
        <v>42531.399930555555</v>
      </c>
      <c r="E48" s="6" t="s">
        <v>631</v>
      </c>
      <c r="F48" s="15">
        <f t="shared" si="1"/>
        <v>2.6932870372547768E-2</v>
      </c>
      <c r="G48" s="10"/>
    </row>
    <row r="49" spans="1:7" x14ac:dyDescent="0.25">
      <c r="A49" s="6" t="s">
        <v>683</v>
      </c>
      <c r="B49" s="6">
        <v>4010</v>
      </c>
      <c r="C49" s="34">
        <v>42531.410856481481</v>
      </c>
      <c r="D49" s="34">
        <v>42531.439432870371</v>
      </c>
      <c r="E49" s="6" t="s">
        <v>631</v>
      </c>
      <c r="F49" s="15">
        <f t="shared" si="1"/>
        <v>2.8576388889632653E-2</v>
      </c>
      <c r="G49" s="10"/>
    </row>
    <row r="50" spans="1:7" x14ac:dyDescent="0.25">
      <c r="A50" s="6" t="s">
        <v>684</v>
      </c>
      <c r="B50" s="6">
        <v>4044</v>
      </c>
      <c r="C50" s="34">
        <v>42531.379837962966</v>
      </c>
      <c r="D50" s="34">
        <v>42531.410231481481</v>
      </c>
      <c r="E50" s="6" t="s">
        <v>24</v>
      </c>
      <c r="F50" s="15">
        <f t="shared" si="1"/>
        <v>3.0393518514756579E-2</v>
      </c>
      <c r="G50" s="10"/>
    </row>
    <row r="51" spans="1:7" x14ac:dyDescent="0.25">
      <c r="A51" s="6" t="s">
        <v>685</v>
      </c>
      <c r="B51" s="6">
        <v>4043</v>
      </c>
      <c r="C51" s="34">
        <v>42531.418599537035</v>
      </c>
      <c r="D51" s="34">
        <v>42531.450844907406</v>
      </c>
      <c r="E51" s="6" t="s">
        <v>24</v>
      </c>
      <c r="F51" s="15">
        <f t="shared" si="1"/>
        <v>3.2245370370219462E-2</v>
      </c>
      <c r="G51" s="10"/>
    </row>
    <row r="52" spans="1:7" x14ac:dyDescent="0.25">
      <c r="A52" s="6" t="s">
        <v>686</v>
      </c>
      <c r="B52" s="6">
        <v>4040</v>
      </c>
      <c r="C52" s="34">
        <v>42531.392129629632</v>
      </c>
      <c r="D52" s="34">
        <v>42531.42083333333</v>
      </c>
      <c r="E52" s="6" t="s">
        <v>37</v>
      </c>
      <c r="F52" s="15">
        <f t="shared" si="1"/>
        <v>2.8703703697829042E-2</v>
      </c>
      <c r="G52" s="10"/>
    </row>
    <row r="53" spans="1:7" x14ac:dyDescent="0.25">
      <c r="A53" s="6" t="s">
        <v>687</v>
      </c>
      <c r="B53" s="6">
        <v>4039</v>
      </c>
      <c r="C53" s="34">
        <v>42531.431250000001</v>
      </c>
      <c r="D53" s="34">
        <v>42531.461076388892</v>
      </c>
      <c r="E53" s="6" t="s">
        <v>37</v>
      </c>
      <c r="F53" s="15">
        <f t="shared" si="1"/>
        <v>2.9826388890796807E-2</v>
      </c>
      <c r="G53" s="10"/>
    </row>
    <row r="54" spans="1:7" x14ac:dyDescent="0.25">
      <c r="A54" s="6" t="s">
        <v>688</v>
      </c>
      <c r="B54" s="6">
        <v>4020</v>
      </c>
      <c r="C54" s="34">
        <v>42531.403981481482</v>
      </c>
      <c r="D54" s="34">
        <v>42531.432847222219</v>
      </c>
      <c r="E54" s="6" t="s">
        <v>29</v>
      </c>
      <c r="F54" s="15">
        <f t="shared" si="1"/>
        <v>2.8865740736364387E-2</v>
      </c>
      <c r="G54" s="10"/>
    </row>
    <row r="55" spans="1:7" x14ac:dyDescent="0.25">
      <c r="A55" s="6" t="s">
        <v>689</v>
      </c>
      <c r="B55" s="6">
        <v>4019</v>
      </c>
      <c r="C55" s="34">
        <v>42531.443356481483</v>
      </c>
      <c r="D55" s="34">
        <v>42531.472905092596</v>
      </c>
      <c r="E55" s="6" t="s">
        <v>29</v>
      </c>
      <c r="F55" s="15">
        <f t="shared" si="1"/>
        <v>2.9548611113568768E-2</v>
      </c>
      <c r="G55" s="10"/>
    </row>
    <row r="56" spans="1:7" x14ac:dyDescent="0.25">
      <c r="A56" s="6" t="s">
        <v>690</v>
      </c>
      <c r="B56" s="6">
        <v>4029</v>
      </c>
      <c r="C56" s="34">
        <v>42531.41611111111</v>
      </c>
      <c r="D56" s="34">
        <v>42531.442523148151</v>
      </c>
      <c r="E56" s="6" t="s">
        <v>35</v>
      </c>
      <c r="F56" s="15">
        <f t="shared" si="1"/>
        <v>2.641203704115469E-2</v>
      </c>
      <c r="G56" s="10"/>
    </row>
    <row r="57" spans="1:7" x14ac:dyDescent="0.25">
      <c r="A57" s="6" t="s">
        <v>691</v>
      </c>
      <c r="B57" s="6">
        <v>4030</v>
      </c>
      <c r="C57" s="34">
        <v>42531.454756944448</v>
      </c>
      <c r="D57" s="34">
        <v>42531.482303240744</v>
      </c>
      <c r="E57" s="6" t="s">
        <v>35</v>
      </c>
      <c r="F57" s="15">
        <f t="shared" si="1"/>
        <v>2.7546296296350192E-2</v>
      </c>
      <c r="G57" s="10"/>
    </row>
    <row r="58" spans="1:7" x14ac:dyDescent="0.25">
      <c r="A58" s="6" t="s">
        <v>692</v>
      </c>
      <c r="B58" s="6">
        <v>4025</v>
      </c>
      <c r="C58" s="34">
        <v>42531.423101851855</v>
      </c>
      <c r="D58" s="34">
        <v>42531.451747685183</v>
      </c>
      <c r="E58" s="6" t="s">
        <v>26</v>
      </c>
      <c r="F58" s="15">
        <f t="shared" si="1"/>
        <v>2.8645833328482695E-2</v>
      </c>
      <c r="G58" s="10"/>
    </row>
    <row r="59" spans="1:7" x14ac:dyDescent="0.25">
      <c r="A59" s="6" t="s">
        <v>693</v>
      </c>
      <c r="B59" s="6">
        <v>4026</v>
      </c>
      <c r="C59" s="34">
        <v>42531.464143518519</v>
      </c>
      <c r="D59" s="34">
        <v>42531.4919212963</v>
      </c>
      <c r="E59" s="6" t="s">
        <v>26</v>
      </c>
      <c r="F59" s="15">
        <f t="shared" si="1"/>
        <v>2.7777777781011537E-2</v>
      </c>
      <c r="G59" s="10"/>
    </row>
    <row r="60" spans="1:7" x14ac:dyDescent="0.25">
      <c r="A60" s="6" t="s">
        <v>694</v>
      </c>
      <c r="B60" s="6">
        <v>4031</v>
      </c>
      <c r="C60" s="34">
        <v>42531.43304398148</v>
      </c>
      <c r="D60" s="34">
        <v>42531.462245370371</v>
      </c>
      <c r="E60" s="6" t="s">
        <v>32</v>
      </c>
      <c r="F60" s="15">
        <f t="shared" si="1"/>
        <v>2.920138889021473E-2</v>
      </c>
      <c r="G60" s="10"/>
    </row>
    <row r="61" spans="1:7" x14ac:dyDescent="0.25">
      <c r="A61" s="6" t="s">
        <v>695</v>
      </c>
      <c r="B61" s="6">
        <v>4032</v>
      </c>
      <c r="C61" s="34">
        <v>42531.472268518519</v>
      </c>
      <c r="D61" s="34">
        <v>42531.504131944443</v>
      </c>
      <c r="E61" s="6" t="s">
        <v>32</v>
      </c>
      <c r="F61" s="15">
        <f t="shared" si="1"/>
        <v>3.1863425923802424E-2</v>
      </c>
      <c r="G61" s="10"/>
    </row>
    <row r="62" spans="1:7" x14ac:dyDescent="0.25">
      <c r="A62" s="6" t="s">
        <v>696</v>
      </c>
      <c r="B62" s="6">
        <v>4009</v>
      </c>
      <c r="C62" s="34">
        <v>42531.443912037037</v>
      </c>
      <c r="D62" s="34">
        <v>42531.472395833334</v>
      </c>
      <c r="E62" s="6" t="s">
        <v>631</v>
      </c>
      <c r="F62" s="15">
        <f t="shared" si="1"/>
        <v>2.8483796297223307E-2</v>
      </c>
      <c r="G62" s="10"/>
    </row>
    <row r="63" spans="1:7" x14ac:dyDescent="0.25">
      <c r="A63" s="6" t="s">
        <v>697</v>
      </c>
      <c r="B63" s="6">
        <v>4010</v>
      </c>
      <c r="C63" s="34">
        <v>42531.486030092594</v>
      </c>
      <c r="D63" s="34">
        <v>42531.512164351851</v>
      </c>
      <c r="E63" s="6" t="s">
        <v>631</v>
      </c>
      <c r="F63" s="15">
        <f t="shared" si="1"/>
        <v>2.6134259256650694E-2</v>
      </c>
      <c r="G63" s="10"/>
    </row>
    <row r="64" spans="1:7" x14ac:dyDescent="0.25">
      <c r="A64" s="6" t="s">
        <v>698</v>
      </c>
      <c r="B64" s="6">
        <v>4044</v>
      </c>
      <c r="C64" s="34">
        <v>42531.454259259262</v>
      </c>
      <c r="D64" s="34">
        <v>42531.483449074076</v>
      </c>
      <c r="E64" s="6" t="s">
        <v>24</v>
      </c>
      <c r="F64" s="15">
        <f t="shared" si="1"/>
        <v>2.9189814813435078E-2</v>
      </c>
      <c r="G64" s="10"/>
    </row>
    <row r="65" spans="1:7" x14ac:dyDescent="0.25">
      <c r="A65" s="6" t="s">
        <v>699</v>
      </c>
      <c r="B65" s="6">
        <v>4043</v>
      </c>
      <c r="C65" s="34">
        <v>42531.49422453704</v>
      </c>
      <c r="D65" s="34">
        <v>42531.523148148146</v>
      </c>
      <c r="E65" s="6" t="s">
        <v>24</v>
      </c>
      <c r="F65" s="15">
        <f t="shared" si="1"/>
        <v>2.8923611105710734E-2</v>
      </c>
      <c r="G65" s="10"/>
    </row>
    <row r="66" spans="1:7" x14ac:dyDescent="0.25">
      <c r="A66" s="6" t="s">
        <v>700</v>
      </c>
      <c r="B66" s="6">
        <v>4040</v>
      </c>
      <c r="C66" s="34">
        <v>42531.467222222222</v>
      </c>
      <c r="D66" s="34">
        <v>42531.493761574071</v>
      </c>
      <c r="E66" s="6" t="s">
        <v>37</v>
      </c>
      <c r="F66" s="15">
        <f t="shared" si="1"/>
        <v>2.6539351849351078E-2</v>
      </c>
      <c r="G66" s="10"/>
    </row>
    <row r="67" spans="1:7" x14ac:dyDescent="0.25">
      <c r="A67" s="6" t="s">
        <v>701</v>
      </c>
      <c r="B67" s="6">
        <v>4039</v>
      </c>
      <c r="C67" s="34">
        <v>42531.502175925925</v>
      </c>
      <c r="D67" s="34">
        <v>42531.534745370373</v>
      </c>
      <c r="E67" s="6" t="s">
        <v>37</v>
      </c>
      <c r="F67" s="15">
        <f t="shared" ref="F67:F98" si="2">D67-C67</f>
        <v>3.2569444447290152E-2</v>
      </c>
      <c r="G67" s="10"/>
    </row>
    <row r="68" spans="1:7" x14ac:dyDescent="0.25">
      <c r="A68" s="6" t="s">
        <v>702</v>
      </c>
      <c r="B68" s="6">
        <v>4020</v>
      </c>
      <c r="C68" s="34">
        <v>42531.47865740741</v>
      </c>
      <c r="D68" s="34">
        <v>42531.50445601852</v>
      </c>
      <c r="E68" s="6" t="s">
        <v>29</v>
      </c>
      <c r="F68" s="15">
        <f t="shared" si="2"/>
        <v>2.5798611110076308E-2</v>
      </c>
      <c r="G68" s="10"/>
    </row>
    <row r="69" spans="1:7" x14ac:dyDescent="0.25">
      <c r="A69" s="6" t="s">
        <v>703</v>
      </c>
      <c r="B69" s="6">
        <v>4019</v>
      </c>
      <c r="C69" s="34">
        <v>42531.516527777778</v>
      </c>
      <c r="D69" s="34">
        <v>42531.543865740743</v>
      </c>
      <c r="E69" s="6" t="s">
        <v>29</v>
      </c>
      <c r="F69" s="15">
        <f t="shared" si="2"/>
        <v>2.7337962965248153E-2</v>
      </c>
      <c r="G69" s="10"/>
    </row>
    <row r="70" spans="1:7" x14ac:dyDescent="0.25">
      <c r="A70" s="6" t="s">
        <v>704</v>
      </c>
      <c r="B70" s="6">
        <v>4029</v>
      </c>
      <c r="C70" s="34">
        <v>42531.485868055555</v>
      </c>
      <c r="D70" s="34">
        <v>42531.515023148146</v>
      </c>
      <c r="E70" s="6" t="s">
        <v>35</v>
      </c>
      <c r="F70" s="15">
        <f t="shared" si="2"/>
        <v>2.9155092590372078E-2</v>
      </c>
      <c r="G70" s="10"/>
    </row>
    <row r="71" spans="1:7" x14ac:dyDescent="0.25">
      <c r="A71" s="6" t="s">
        <v>705</v>
      </c>
      <c r="B71" s="6">
        <v>4030</v>
      </c>
      <c r="C71" s="34">
        <v>42531.528124999997</v>
      </c>
      <c r="D71" s="34">
        <v>42531.554351851853</v>
      </c>
      <c r="E71" s="6" t="s">
        <v>35</v>
      </c>
      <c r="F71" s="15">
        <f t="shared" si="2"/>
        <v>2.6226851856335998E-2</v>
      </c>
      <c r="G71" s="10"/>
    </row>
    <row r="72" spans="1:7" x14ac:dyDescent="0.25">
      <c r="A72" s="6" t="s">
        <v>706</v>
      </c>
      <c r="B72" s="6">
        <v>4025</v>
      </c>
      <c r="C72" s="34">
        <v>42531.497824074075</v>
      </c>
      <c r="D72" s="34">
        <v>42531.525023148148</v>
      </c>
      <c r="E72" s="6" t="s">
        <v>26</v>
      </c>
      <c r="F72" s="15">
        <f t="shared" si="2"/>
        <v>2.7199074072996154E-2</v>
      </c>
      <c r="G72" s="10"/>
    </row>
    <row r="73" spans="1:7" x14ac:dyDescent="0.25">
      <c r="A73" s="6" t="s">
        <v>707</v>
      </c>
      <c r="B73" s="6">
        <v>4026</v>
      </c>
      <c r="C73" s="34">
        <v>42531.536631944444</v>
      </c>
      <c r="D73" s="34">
        <v>42531.564641203702</v>
      </c>
      <c r="E73" s="6" t="s">
        <v>26</v>
      </c>
      <c r="F73" s="15">
        <f t="shared" si="2"/>
        <v>2.8009259258396924E-2</v>
      </c>
      <c r="G73" s="10"/>
    </row>
    <row r="74" spans="1:7" x14ac:dyDescent="0.25">
      <c r="A74" s="6" t="s">
        <v>708</v>
      </c>
      <c r="B74" s="6">
        <v>4031</v>
      </c>
      <c r="C74" s="34">
        <v>42531.508333333331</v>
      </c>
      <c r="D74" s="34">
        <v>42531.535601851851</v>
      </c>
      <c r="E74" s="6" t="s">
        <v>32</v>
      </c>
      <c r="F74" s="15">
        <f t="shared" si="2"/>
        <v>2.7268518519122154E-2</v>
      </c>
      <c r="G74" s="10"/>
    </row>
    <row r="75" spans="1:7" x14ac:dyDescent="0.25">
      <c r="A75" s="6" t="s">
        <v>709</v>
      </c>
      <c r="B75" s="6">
        <v>4032</v>
      </c>
      <c r="C75" s="34">
        <v>42531.54582175926</v>
      </c>
      <c r="D75" s="34">
        <v>42531.576377314814</v>
      </c>
      <c r="E75" s="6" t="s">
        <v>32</v>
      </c>
      <c r="F75" s="15">
        <f t="shared" si="2"/>
        <v>3.0555555553291924E-2</v>
      </c>
      <c r="G75" s="10"/>
    </row>
    <row r="76" spans="1:7" x14ac:dyDescent="0.25">
      <c r="A76" s="6" t="s">
        <v>710</v>
      </c>
      <c r="B76" s="6">
        <v>4009</v>
      </c>
      <c r="C76" s="34">
        <v>42531.514733796299</v>
      </c>
      <c r="D76" s="34">
        <v>42531.545543981483</v>
      </c>
      <c r="E76" s="6" t="s">
        <v>631</v>
      </c>
      <c r="F76" s="15">
        <f t="shared" si="2"/>
        <v>3.0810185184236616E-2</v>
      </c>
      <c r="G76" s="10"/>
    </row>
    <row r="77" spans="1:7" x14ac:dyDescent="0.25">
      <c r="A77" s="6" t="s">
        <v>711</v>
      </c>
      <c r="B77" s="6">
        <v>4010</v>
      </c>
      <c r="C77" s="34">
        <v>42531.557974537034</v>
      </c>
      <c r="D77" s="34">
        <v>42531.585451388892</v>
      </c>
      <c r="E77" s="6" t="s">
        <v>631</v>
      </c>
      <c r="F77" s="15">
        <f t="shared" si="2"/>
        <v>2.7476851857500151E-2</v>
      </c>
      <c r="G77" s="10"/>
    </row>
    <row r="78" spans="1:7" x14ac:dyDescent="0.25">
      <c r="A78" s="6" t="s">
        <v>712</v>
      </c>
      <c r="B78" s="6">
        <v>4044</v>
      </c>
      <c r="C78" s="34">
        <v>42531.528217592589</v>
      </c>
      <c r="D78" s="34">
        <v>42531.556574074071</v>
      </c>
      <c r="E78" s="6" t="s">
        <v>24</v>
      </c>
      <c r="F78" s="15">
        <f t="shared" si="2"/>
        <v>2.8356481481750961E-2</v>
      </c>
      <c r="G78" s="10"/>
    </row>
    <row r="79" spans="1:7" x14ac:dyDescent="0.25">
      <c r="A79" s="6" t="s">
        <v>713</v>
      </c>
      <c r="B79" s="6">
        <v>4043</v>
      </c>
      <c r="C79" s="34">
        <v>42531.567569444444</v>
      </c>
      <c r="D79" s="34">
        <v>42531.599537037036</v>
      </c>
      <c r="E79" s="6" t="s">
        <v>24</v>
      </c>
      <c r="F79" s="15">
        <f t="shared" si="2"/>
        <v>3.1967592592991423E-2</v>
      </c>
      <c r="G79" s="10"/>
    </row>
    <row r="80" spans="1:7" x14ac:dyDescent="0.25">
      <c r="A80" s="6" t="s">
        <v>714</v>
      </c>
      <c r="B80" s="6">
        <v>4040</v>
      </c>
      <c r="C80" s="34">
        <v>42531.537673611114</v>
      </c>
      <c r="D80" s="34">
        <v>42531.567152777781</v>
      </c>
      <c r="E80" s="6" t="s">
        <v>37</v>
      </c>
      <c r="F80" s="15">
        <f t="shared" si="2"/>
        <v>2.9479166667442769E-2</v>
      </c>
      <c r="G80" s="10"/>
    </row>
    <row r="81" spans="1:7" x14ac:dyDescent="0.25">
      <c r="A81" s="6" t="s">
        <v>715</v>
      </c>
      <c r="B81" s="6">
        <v>4039</v>
      </c>
      <c r="C81" s="34">
        <v>42531.57640046296</v>
      </c>
      <c r="D81" s="34">
        <v>42531.609548611108</v>
      </c>
      <c r="E81" s="6" t="s">
        <v>37</v>
      </c>
      <c r="F81" s="15">
        <f t="shared" si="2"/>
        <v>3.3148148148029577E-2</v>
      </c>
      <c r="G81" s="10"/>
    </row>
    <row r="82" spans="1:7" x14ac:dyDescent="0.25">
      <c r="A82" s="6" t="s">
        <v>716</v>
      </c>
      <c r="B82" s="6">
        <v>4020</v>
      </c>
      <c r="C82" s="34">
        <v>42531.548217592594</v>
      </c>
      <c r="D82" s="34">
        <v>42531.576539351852</v>
      </c>
      <c r="E82" s="6" t="s">
        <v>29</v>
      </c>
      <c r="F82" s="15">
        <f t="shared" si="2"/>
        <v>2.8321759258687962E-2</v>
      </c>
      <c r="G82" s="10"/>
    </row>
    <row r="83" spans="1:7" x14ac:dyDescent="0.25">
      <c r="A83" s="6" t="s">
        <v>717</v>
      </c>
      <c r="B83" s="6">
        <v>4019</v>
      </c>
      <c r="C83" s="34">
        <v>42531.589849537035</v>
      </c>
      <c r="D83" s="34">
        <v>42531.61954861111</v>
      </c>
      <c r="E83" s="6" t="s">
        <v>29</v>
      </c>
      <c r="F83" s="15">
        <f t="shared" si="2"/>
        <v>2.9699074075324461E-2</v>
      </c>
      <c r="G83" s="10"/>
    </row>
    <row r="84" spans="1:7" x14ac:dyDescent="0.25">
      <c r="A84" s="6" t="s">
        <v>718</v>
      </c>
      <c r="B84" s="6">
        <v>4029</v>
      </c>
      <c r="C84" s="34">
        <v>42531.56077546296</v>
      </c>
      <c r="D84" s="34">
        <v>42531.589189814818</v>
      </c>
      <c r="E84" s="6" t="s">
        <v>35</v>
      </c>
      <c r="F84" s="15">
        <f t="shared" si="2"/>
        <v>2.8414351858373266E-2</v>
      </c>
      <c r="G84" s="10"/>
    </row>
    <row r="85" spans="1:7" x14ac:dyDescent="0.25">
      <c r="A85" s="6" t="s">
        <v>719</v>
      </c>
      <c r="B85" s="6">
        <v>4030</v>
      </c>
      <c r="C85" s="34">
        <v>42531.600960648146</v>
      </c>
      <c r="D85" s="34">
        <v>42531.630624999998</v>
      </c>
      <c r="E85" s="6" t="s">
        <v>35</v>
      </c>
      <c r="F85" s="15">
        <f t="shared" si="2"/>
        <v>2.9664351852261461E-2</v>
      </c>
      <c r="G85" s="10"/>
    </row>
    <row r="86" spans="1:7" x14ac:dyDescent="0.25">
      <c r="A86" s="6" t="s">
        <v>720</v>
      </c>
      <c r="B86" s="6">
        <v>4025</v>
      </c>
      <c r="C86" s="34">
        <v>42531.568993055553</v>
      </c>
      <c r="D86" s="34">
        <v>42531.599699074075</v>
      </c>
      <c r="E86" s="6" t="s">
        <v>26</v>
      </c>
      <c r="F86" s="15">
        <f t="shared" si="2"/>
        <v>3.0706018522323575E-2</v>
      </c>
      <c r="G86" s="10"/>
    </row>
    <row r="87" spans="1:7" x14ac:dyDescent="0.25">
      <c r="A87" s="6" t="s">
        <v>721</v>
      </c>
      <c r="B87" s="6">
        <v>4026</v>
      </c>
      <c r="C87" s="34">
        <v>42531.610208333332</v>
      </c>
      <c r="D87" s="34">
        <v>42531.640682870369</v>
      </c>
      <c r="E87" s="6" t="s">
        <v>26</v>
      </c>
      <c r="F87" s="15">
        <f t="shared" si="2"/>
        <v>3.047453703766223E-2</v>
      </c>
      <c r="G87" s="10"/>
    </row>
    <row r="88" spans="1:7" x14ac:dyDescent="0.25">
      <c r="A88" s="6" t="s">
        <v>722</v>
      </c>
      <c r="B88" s="6">
        <v>4031</v>
      </c>
      <c r="C88" s="34">
        <v>42531.580636574072</v>
      </c>
      <c r="D88" s="34">
        <v>42531.61109953704</v>
      </c>
      <c r="E88" s="6" t="s">
        <v>32</v>
      </c>
      <c r="F88" s="15">
        <f t="shared" si="2"/>
        <v>3.0462962968158536E-2</v>
      </c>
      <c r="G88" s="10"/>
    </row>
    <row r="89" spans="1:7" x14ac:dyDescent="0.25">
      <c r="A89" s="6" t="s">
        <v>724</v>
      </c>
      <c r="B89" s="6">
        <v>4009</v>
      </c>
      <c r="C89" s="34">
        <v>42531.591053240743</v>
      </c>
      <c r="D89" s="34">
        <v>42531.618935185186</v>
      </c>
      <c r="E89" s="6" t="s">
        <v>631</v>
      </c>
      <c r="F89" s="15">
        <f t="shared" si="2"/>
        <v>2.7881944442924578E-2</v>
      </c>
      <c r="G89" s="10"/>
    </row>
    <row r="90" spans="1:7" x14ac:dyDescent="0.25">
      <c r="A90" s="6" t="s">
        <v>725</v>
      </c>
      <c r="B90" s="6">
        <v>4010</v>
      </c>
      <c r="C90" s="34">
        <v>42531.630057870374</v>
      </c>
      <c r="D90" s="34">
        <v>42531.660833333335</v>
      </c>
      <c r="E90" s="6" t="s">
        <v>631</v>
      </c>
      <c r="F90" s="15">
        <f t="shared" si="2"/>
        <v>3.0775462961173616E-2</v>
      </c>
      <c r="G90" s="10"/>
    </row>
    <row r="91" spans="1:7" x14ac:dyDescent="0.25">
      <c r="A91" s="6" t="s">
        <v>726</v>
      </c>
      <c r="B91" s="6">
        <v>4044</v>
      </c>
      <c r="C91" s="34">
        <v>42531.602256944447</v>
      </c>
      <c r="D91" s="34">
        <v>42531.635706018518</v>
      </c>
      <c r="E91" s="6" t="s">
        <v>24</v>
      </c>
      <c r="F91" s="15">
        <f t="shared" si="2"/>
        <v>3.3449074071540963E-2</v>
      </c>
      <c r="G91" s="10"/>
    </row>
    <row r="92" spans="1:7" x14ac:dyDescent="0.25">
      <c r="A92" s="6" t="s">
        <v>727</v>
      </c>
      <c r="B92" s="6">
        <v>4043</v>
      </c>
      <c r="C92" s="34">
        <v>42531.63890046296</v>
      </c>
      <c r="D92" s="34">
        <v>42531.673611111109</v>
      </c>
      <c r="E92" s="6" t="s">
        <v>24</v>
      </c>
      <c r="F92" s="15">
        <f t="shared" si="2"/>
        <v>3.4710648149484769E-2</v>
      </c>
      <c r="G92" s="10"/>
    </row>
    <row r="93" spans="1:7" x14ac:dyDescent="0.25">
      <c r="A93" s="6" t="s">
        <v>728</v>
      </c>
      <c r="B93" s="6">
        <v>4040</v>
      </c>
      <c r="C93" s="34">
        <v>42531.612407407411</v>
      </c>
      <c r="D93" s="34">
        <v>42531.639884259261</v>
      </c>
      <c r="E93" s="6" t="s">
        <v>37</v>
      </c>
      <c r="F93" s="15">
        <f t="shared" si="2"/>
        <v>2.7476851850224193E-2</v>
      </c>
      <c r="G93" s="10"/>
    </row>
    <row r="94" spans="1:7" x14ac:dyDescent="0.25">
      <c r="A94" s="6" t="s">
        <v>729</v>
      </c>
      <c r="B94" s="6">
        <v>4039</v>
      </c>
      <c r="C94" s="34">
        <v>42531.649467592593</v>
      </c>
      <c r="D94" s="34">
        <v>42531.681655092594</v>
      </c>
      <c r="E94" s="6" t="s">
        <v>37</v>
      </c>
      <c r="F94" s="15">
        <f t="shared" si="2"/>
        <v>3.2187500000873115E-2</v>
      </c>
      <c r="G94" s="10"/>
    </row>
    <row r="95" spans="1:7" x14ac:dyDescent="0.25">
      <c r="A95" s="6" t="s">
        <v>730</v>
      </c>
      <c r="B95" s="6">
        <v>4020</v>
      </c>
      <c r="C95" s="34">
        <v>42531.623067129629</v>
      </c>
      <c r="D95" s="34">
        <v>42531.653344907405</v>
      </c>
      <c r="E95" s="6" t="s">
        <v>29</v>
      </c>
      <c r="F95" s="15">
        <f t="shared" si="2"/>
        <v>3.0277777776063886E-2</v>
      </c>
      <c r="G95" s="10"/>
    </row>
    <row r="96" spans="1:7" x14ac:dyDescent="0.25">
      <c r="A96" s="6" t="s">
        <v>731</v>
      </c>
      <c r="B96" s="6">
        <v>4019</v>
      </c>
      <c r="C96" s="34">
        <v>42531.663483796299</v>
      </c>
      <c r="D96" s="34">
        <v>42531.696608796294</v>
      </c>
      <c r="E96" s="6" t="s">
        <v>29</v>
      </c>
      <c r="F96" s="15">
        <f t="shared" si="2"/>
        <v>3.3124999994470272E-2</v>
      </c>
      <c r="G96" s="10"/>
    </row>
    <row r="97" spans="1:7" x14ac:dyDescent="0.25">
      <c r="A97" s="6" t="s">
        <v>732</v>
      </c>
      <c r="B97" s="6">
        <v>4029</v>
      </c>
      <c r="C97" s="34">
        <v>42531.63554398148</v>
      </c>
      <c r="D97" s="34">
        <v>42531.662280092591</v>
      </c>
      <c r="E97" s="6" t="s">
        <v>35</v>
      </c>
      <c r="F97" s="15">
        <f t="shared" si="2"/>
        <v>2.6736111110949423E-2</v>
      </c>
      <c r="G97" s="10"/>
    </row>
    <row r="98" spans="1:7" x14ac:dyDescent="0.25">
      <c r="A98" s="6" t="s">
        <v>733</v>
      </c>
      <c r="B98" s="6">
        <v>4030</v>
      </c>
      <c r="C98" s="34">
        <v>42531.673379629632</v>
      </c>
      <c r="D98" s="34">
        <v>42531.702905092592</v>
      </c>
      <c r="E98" s="6" t="s">
        <v>35</v>
      </c>
      <c r="F98" s="15">
        <f t="shared" si="2"/>
        <v>2.9525462960009463E-2</v>
      </c>
      <c r="G98" s="10"/>
    </row>
    <row r="99" spans="1:7" x14ac:dyDescent="0.25">
      <c r="A99" s="6" t="s">
        <v>734</v>
      </c>
      <c r="B99" s="6">
        <v>4025</v>
      </c>
      <c r="C99" s="34">
        <v>42531.64402777778</v>
      </c>
      <c r="D99" s="34">
        <v>42531.671967592592</v>
      </c>
      <c r="E99" s="6" t="s">
        <v>26</v>
      </c>
      <c r="F99" s="15">
        <f t="shared" ref="F99:F130" si="3">D99-C99</f>
        <v>2.7939814812270924E-2</v>
      </c>
      <c r="G99" s="10"/>
    </row>
    <row r="100" spans="1:7" x14ac:dyDescent="0.25">
      <c r="A100" s="6" t="s">
        <v>735</v>
      </c>
      <c r="B100" s="6">
        <v>4026</v>
      </c>
      <c r="C100" s="34">
        <v>42531.682800925926</v>
      </c>
      <c r="D100" s="34">
        <v>42531.712141203701</v>
      </c>
      <c r="E100" s="6" t="s">
        <v>26</v>
      </c>
      <c r="F100" s="15">
        <f t="shared" si="3"/>
        <v>2.9340277775190771E-2</v>
      </c>
      <c r="G100" s="10"/>
    </row>
    <row r="101" spans="1:7" x14ac:dyDescent="0.25">
      <c r="A101" s="6" t="s">
        <v>736</v>
      </c>
      <c r="B101" s="6">
        <v>4031</v>
      </c>
      <c r="C101" s="34">
        <v>42531.661053240743</v>
      </c>
      <c r="D101" s="34">
        <v>42531.689803240741</v>
      </c>
      <c r="E101" s="6" t="s">
        <v>32</v>
      </c>
      <c r="F101" s="15">
        <f t="shared" si="3"/>
        <v>2.8749999997671694E-2</v>
      </c>
      <c r="G101" s="10"/>
    </row>
    <row r="102" spans="1:7" x14ac:dyDescent="0.25">
      <c r="A102" s="6" t="s">
        <v>737</v>
      </c>
      <c r="B102" s="6">
        <v>4032</v>
      </c>
      <c r="C102" s="34">
        <v>42531.695023148146</v>
      </c>
      <c r="D102" s="34">
        <v>42531.72451388889</v>
      </c>
      <c r="E102" s="6" t="s">
        <v>32</v>
      </c>
      <c r="F102" s="15">
        <f t="shared" si="3"/>
        <v>2.9490740744222421E-2</v>
      </c>
      <c r="G102" s="10"/>
    </row>
    <row r="103" spans="1:7" x14ac:dyDescent="0.25">
      <c r="A103" s="6" t="s">
        <v>738</v>
      </c>
      <c r="B103" s="6">
        <v>4009</v>
      </c>
      <c r="C103" s="34">
        <v>42531.665277777778</v>
      </c>
      <c r="D103" s="34">
        <v>42531.700219907405</v>
      </c>
      <c r="E103" s="6" t="s">
        <v>631</v>
      </c>
      <c r="F103" s="15">
        <f t="shared" si="3"/>
        <v>3.4942129626870155E-2</v>
      </c>
      <c r="G103" s="10"/>
    </row>
    <row r="104" spans="1:7" x14ac:dyDescent="0.25">
      <c r="A104" s="6" t="s">
        <v>739</v>
      </c>
      <c r="B104" s="6">
        <v>4010</v>
      </c>
      <c r="C104" s="34">
        <v>42531.704293981478</v>
      </c>
      <c r="D104" s="34">
        <v>42531.732175925928</v>
      </c>
      <c r="E104" s="6" t="s">
        <v>631</v>
      </c>
      <c r="F104" s="15">
        <f t="shared" si="3"/>
        <v>2.7881944450200535E-2</v>
      </c>
      <c r="G104" s="10"/>
    </row>
    <row r="105" spans="1:7" x14ac:dyDescent="0.25">
      <c r="A105" s="6" t="s">
        <v>4717</v>
      </c>
      <c r="B105" s="6">
        <v>4043</v>
      </c>
      <c r="C105" s="34">
        <v>42531.713761574072</v>
      </c>
      <c r="D105" s="34">
        <v>42531.744560185187</v>
      </c>
      <c r="E105" s="6" t="s">
        <v>24</v>
      </c>
      <c r="F105" s="15">
        <f t="shared" si="3"/>
        <v>3.0798611114732921E-2</v>
      </c>
      <c r="G105" s="10"/>
    </row>
    <row r="106" spans="1:7" x14ac:dyDescent="0.25">
      <c r="A106" s="6" t="s">
        <v>740</v>
      </c>
      <c r="B106" s="6">
        <v>4040</v>
      </c>
      <c r="C106" s="34">
        <v>42531.684560185182</v>
      </c>
      <c r="D106" s="34">
        <v>42531.712164351855</v>
      </c>
      <c r="E106" s="6" t="s">
        <v>37</v>
      </c>
      <c r="F106" s="15">
        <f t="shared" si="3"/>
        <v>2.7604166672972497E-2</v>
      </c>
      <c r="G106" s="10"/>
    </row>
    <row r="107" spans="1:7" x14ac:dyDescent="0.25">
      <c r="A107" s="6" t="s">
        <v>741</v>
      </c>
      <c r="B107" s="6">
        <v>4039</v>
      </c>
      <c r="C107" s="34">
        <v>42531.721307870372</v>
      </c>
      <c r="D107" s="34">
        <v>42531.753750000003</v>
      </c>
      <c r="E107" s="6" t="s">
        <v>37</v>
      </c>
      <c r="F107" s="15">
        <f t="shared" si="3"/>
        <v>3.2442129631817807E-2</v>
      </c>
      <c r="G107" s="10"/>
    </row>
    <row r="108" spans="1:7" x14ac:dyDescent="0.25">
      <c r="A108" s="6" t="s">
        <v>742</v>
      </c>
      <c r="B108" s="6">
        <v>4020</v>
      </c>
      <c r="C108" s="34">
        <v>42531.698750000003</v>
      </c>
      <c r="D108" s="34">
        <v>42531.725138888891</v>
      </c>
      <c r="E108" s="6" t="s">
        <v>29</v>
      </c>
      <c r="F108" s="15">
        <f t="shared" si="3"/>
        <v>2.6388888887595385E-2</v>
      </c>
      <c r="G108" s="10"/>
    </row>
    <row r="109" spans="1:7" x14ac:dyDescent="0.25">
      <c r="A109" s="6" t="s">
        <v>743</v>
      </c>
      <c r="B109" s="6">
        <v>4019</v>
      </c>
      <c r="C109" s="34">
        <v>42531.73537037037</v>
      </c>
      <c r="D109" s="34">
        <v>42531.762650462966</v>
      </c>
      <c r="E109" s="6" t="s">
        <v>29</v>
      </c>
      <c r="F109" s="15">
        <f t="shared" si="3"/>
        <v>2.7280092595901806E-2</v>
      </c>
      <c r="G109" s="10"/>
    </row>
    <row r="110" spans="1:7" x14ac:dyDescent="0.25">
      <c r="A110" s="6" t="s">
        <v>744</v>
      </c>
      <c r="B110" s="6">
        <v>4029</v>
      </c>
      <c r="C110" s="34">
        <v>42531.706817129627</v>
      </c>
      <c r="D110" s="34">
        <v>42531.733090277776</v>
      </c>
      <c r="E110" s="6" t="s">
        <v>35</v>
      </c>
      <c r="F110" s="15">
        <f t="shared" si="3"/>
        <v>2.6273148148902692E-2</v>
      </c>
      <c r="G110" s="10"/>
    </row>
    <row r="111" spans="1:7" x14ac:dyDescent="0.25">
      <c r="A111" s="6" t="s">
        <v>745</v>
      </c>
      <c r="B111" s="6">
        <v>4030</v>
      </c>
      <c r="C111" s="34">
        <v>42531.747372685182</v>
      </c>
      <c r="D111" s="34">
        <v>42531.773043981484</v>
      </c>
      <c r="E111" s="6" t="s">
        <v>35</v>
      </c>
      <c r="F111" s="15">
        <f t="shared" si="3"/>
        <v>2.567129630187992E-2</v>
      </c>
      <c r="G111" s="10"/>
    </row>
    <row r="112" spans="1:7" x14ac:dyDescent="0.25">
      <c r="A112" s="6" t="s">
        <v>746</v>
      </c>
      <c r="B112" s="6">
        <v>4025</v>
      </c>
      <c r="C112" s="34">
        <v>42531.717141203706</v>
      </c>
      <c r="D112" s="34">
        <v>42531.74386574074</v>
      </c>
      <c r="E112" s="6" t="s">
        <v>26</v>
      </c>
      <c r="F112" s="15">
        <f t="shared" si="3"/>
        <v>2.6724537034169771E-2</v>
      </c>
      <c r="G112" s="10"/>
    </row>
    <row r="113" spans="1:7" x14ac:dyDescent="0.25">
      <c r="A113" s="6" t="s">
        <v>747</v>
      </c>
      <c r="B113" s="6">
        <v>4026</v>
      </c>
      <c r="C113" s="34">
        <v>42531.75105324074</v>
      </c>
      <c r="D113" s="34">
        <v>42531.783310185187</v>
      </c>
      <c r="E113" s="6" t="s">
        <v>26</v>
      </c>
      <c r="F113" s="15">
        <f t="shared" si="3"/>
        <v>3.2256944446999114E-2</v>
      </c>
      <c r="G113" s="10"/>
    </row>
    <row r="114" spans="1:7" x14ac:dyDescent="0.25">
      <c r="A114" s="6" t="s">
        <v>748</v>
      </c>
      <c r="B114" s="6">
        <v>4031</v>
      </c>
      <c r="C114" s="34">
        <v>42531.727812500001</v>
      </c>
      <c r="D114" s="34">
        <v>42531.75409722222</v>
      </c>
      <c r="E114" s="6" t="s">
        <v>32</v>
      </c>
      <c r="F114" s="15">
        <f t="shared" si="3"/>
        <v>2.6284722218406387E-2</v>
      </c>
      <c r="G114" s="10"/>
    </row>
    <row r="115" spans="1:7" x14ac:dyDescent="0.25">
      <c r="A115" s="6" t="s">
        <v>749</v>
      </c>
      <c r="B115" s="6">
        <v>4032</v>
      </c>
      <c r="C115" s="34">
        <v>42531.764999999999</v>
      </c>
      <c r="D115" s="34">
        <v>42531.796863425923</v>
      </c>
      <c r="E115" s="6" t="s">
        <v>32</v>
      </c>
      <c r="F115" s="15">
        <f t="shared" si="3"/>
        <v>3.1863425923802424E-2</v>
      </c>
      <c r="G115" s="10"/>
    </row>
    <row r="116" spans="1:7" x14ac:dyDescent="0.25">
      <c r="A116" s="6" t="s">
        <v>750</v>
      </c>
      <c r="B116" s="6">
        <v>4009</v>
      </c>
      <c r="C116" s="34">
        <v>42531.735925925925</v>
      </c>
      <c r="D116" s="34">
        <v>42531.764548611114</v>
      </c>
      <c r="E116" s="6" t="s">
        <v>631</v>
      </c>
      <c r="F116" s="15">
        <f t="shared" si="3"/>
        <v>2.8622685189475305E-2</v>
      </c>
      <c r="G116" s="10"/>
    </row>
    <row r="117" spans="1:7" x14ac:dyDescent="0.25">
      <c r="A117" s="6" t="s">
        <v>751</v>
      </c>
      <c r="B117" s="6">
        <v>4010</v>
      </c>
      <c r="C117" s="34">
        <v>42531.771620370368</v>
      </c>
      <c r="D117" s="34">
        <v>42531.806377314817</v>
      </c>
      <c r="E117" s="6" t="s">
        <v>631</v>
      </c>
      <c r="F117" s="15">
        <f t="shared" si="3"/>
        <v>3.475694444932742E-2</v>
      </c>
      <c r="G117" s="10"/>
    </row>
    <row r="118" spans="1:7" x14ac:dyDescent="0.25">
      <c r="A118" s="6" t="s">
        <v>752</v>
      </c>
      <c r="B118" s="6">
        <v>4016</v>
      </c>
      <c r="C118" s="34">
        <v>42531.751215277778</v>
      </c>
      <c r="D118" s="34">
        <v>42531.776990740742</v>
      </c>
      <c r="E118" s="6" t="s">
        <v>31</v>
      </c>
      <c r="F118" s="15">
        <f t="shared" si="3"/>
        <v>2.5775462963792961E-2</v>
      </c>
      <c r="G118" s="10"/>
    </row>
    <row r="119" spans="1:7" x14ac:dyDescent="0.25">
      <c r="A119" s="6" t="s">
        <v>753</v>
      </c>
      <c r="B119" s="6">
        <v>4015</v>
      </c>
      <c r="C119" s="34">
        <v>42531.788912037038</v>
      </c>
      <c r="D119" s="34">
        <v>42531.81763888889</v>
      </c>
      <c r="E119" s="6" t="s">
        <v>31</v>
      </c>
      <c r="F119" s="15">
        <f t="shared" si="3"/>
        <v>2.8726851851388346E-2</v>
      </c>
      <c r="G119" s="10"/>
    </row>
    <row r="120" spans="1:7" x14ac:dyDescent="0.25">
      <c r="A120" s="6" t="s">
        <v>754</v>
      </c>
      <c r="B120" s="6">
        <v>4040</v>
      </c>
      <c r="C120" s="34">
        <v>42531.758611111109</v>
      </c>
      <c r="D120" s="34">
        <v>42531.785219907404</v>
      </c>
      <c r="E120" s="6" t="s">
        <v>37</v>
      </c>
      <c r="F120" s="15">
        <f t="shared" si="3"/>
        <v>2.6608796295477077E-2</v>
      </c>
      <c r="G120" s="10"/>
    </row>
    <row r="121" spans="1:7" x14ac:dyDescent="0.25">
      <c r="A121" s="6" t="s">
        <v>755</v>
      </c>
      <c r="B121" s="6">
        <v>4039</v>
      </c>
      <c r="C121" s="34">
        <v>42531.794548611113</v>
      </c>
      <c r="D121" s="34">
        <v>42531.824571759258</v>
      </c>
      <c r="E121" s="6" t="s">
        <v>37</v>
      </c>
      <c r="F121" s="15">
        <f t="shared" si="3"/>
        <v>3.0023148145119194E-2</v>
      </c>
      <c r="G121" s="10"/>
    </row>
    <row r="122" spans="1:7" x14ac:dyDescent="0.25">
      <c r="A122" s="6" t="s">
        <v>757</v>
      </c>
      <c r="B122" s="6">
        <v>4019</v>
      </c>
      <c r="C122" s="34">
        <v>42531.80773148148</v>
      </c>
      <c r="D122" s="34">
        <v>42531.835370370369</v>
      </c>
      <c r="E122" s="6" t="s">
        <v>29</v>
      </c>
      <c r="F122" s="15">
        <f t="shared" si="3"/>
        <v>2.7638888888759539E-2</v>
      </c>
      <c r="G122" s="10"/>
    </row>
    <row r="123" spans="1:7" x14ac:dyDescent="0.25">
      <c r="A123" s="6" t="s">
        <v>758</v>
      </c>
      <c r="B123" s="6">
        <v>4025</v>
      </c>
      <c r="C123" s="34">
        <v>42531.786956018521</v>
      </c>
      <c r="D123" s="34">
        <v>42531.816678240742</v>
      </c>
      <c r="E123" s="6" t="s">
        <v>26</v>
      </c>
      <c r="F123" s="15">
        <f t="shared" si="3"/>
        <v>2.9722222221607808E-2</v>
      </c>
      <c r="G123" s="10"/>
    </row>
    <row r="124" spans="1:7" x14ac:dyDescent="0.25">
      <c r="A124" s="6" t="s">
        <v>759</v>
      </c>
      <c r="B124" s="6">
        <v>4026</v>
      </c>
      <c r="C124" s="34">
        <v>42531.829571759263</v>
      </c>
      <c r="D124" s="34">
        <v>42531.856354166666</v>
      </c>
      <c r="E124" s="6" t="s">
        <v>26</v>
      </c>
      <c r="F124" s="15">
        <f t="shared" si="3"/>
        <v>2.6782407403516117E-2</v>
      </c>
      <c r="G124" s="10"/>
    </row>
    <row r="125" spans="1:7" x14ac:dyDescent="0.25">
      <c r="A125" s="6" t="s">
        <v>760</v>
      </c>
      <c r="B125" s="6">
        <v>4009</v>
      </c>
      <c r="C125" s="34">
        <v>42531.810057870367</v>
      </c>
      <c r="D125" s="34">
        <v>42531.837430555555</v>
      </c>
      <c r="E125" s="6" t="s">
        <v>631</v>
      </c>
      <c r="F125" s="15">
        <f t="shared" si="3"/>
        <v>2.7372685188311152E-2</v>
      </c>
      <c r="G125" s="10"/>
    </row>
    <row r="126" spans="1:7" x14ac:dyDescent="0.25">
      <c r="A126" s="6" t="s">
        <v>761</v>
      </c>
      <c r="B126" s="6">
        <v>4010</v>
      </c>
      <c r="C126" s="34">
        <v>42531.842719907407</v>
      </c>
      <c r="D126" s="34">
        <v>42531.878854166665</v>
      </c>
      <c r="E126" s="6" t="s">
        <v>631</v>
      </c>
      <c r="F126" s="15">
        <f t="shared" si="3"/>
        <v>3.6134259258687962E-2</v>
      </c>
      <c r="G126" s="10"/>
    </row>
    <row r="127" spans="1:7" x14ac:dyDescent="0.25">
      <c r="A127" s="6" t="s">
        <v>762</v>
      </c>
      <c r="B127" s="6">
        <v>4040</v>
      </c>
      <c r="C127" s="34">
        <v>42531.827939814815</v>
      </c>
      <c r="D127" s="34">
        <v>42531.85800925926</v>
      </c>
      <c r="E127" s="6" t="s">
        <v>37</v>
      </c>
      <c r="F127" s="15">
        <f t="shared" si="3"/>
        <v>3.0069444444961846E-2</v>
      </c>
      <c r="G127" s="10"/>
    </row>
    <row r="128" spans="1:7" x14ac:dyDescent="0.25">
      <c r="A128" s="6" t="s">
        <v>763</v>
      </c>
      <c r="B128" s="6">
        <v>4039</v>
      </c>
      <c r="C128" s="34">
        <v>42531.864907407406</v>
      </c>
      <c r="D128" s="34">
        <v>42531.897430555553</v>
      </c>
      <c r="E128" s="6" t="s">
        <v>37</v>
      </c>
      <c r="F128" s="15">
        <f t="shared" si="3"/>
        <v>3.25231481474475E-2</v>
      </c>
      <c r="G128" s="10"/>
    </row>
    <row r="129" spans="1:7" x14ac:dyDescent="0.25">
      <c r="A129" s="6" t="s">
        <v>764</v>
      </c>
      <c r="B129" s="6">
        <v>4020</v>
      </c>
      <c r="C129" s="34">
        <v>42531.850127314814</v>
      </c>
      <c r="D129" s="34">
        <v>42531.878819444442</v>
      </c>
      <c r="E129" s="6" t="s">
        <v>29</v>
      </c>
      <c r="F129" s="15">
        <f t="shared" si="3"/>
        <v>2.8692129628325347E-2</v>
      </c>
      <c r="G129" s="10"/>
    </row>
    <row r="130" spans="1:7" x14ac:dyDescent="0.25">
      <c r="A130" s="6" t="s">
        <v>765</v>
      </c>
      <c r="B130" s="6">
        <v>4019</v>
      </c>
      <c r="C130" s="34">
        <v>42531.891226851854</v>
      </c>
      <c r="D130" s="34">
        <v>42531.918854166666</v>
      </c>
      <c r="E130" s="15" t="s">
        <v>29</v>
      </c>
      <c r="F130" s="15">
        <f t="shared" si="3"/>
        <v>2.7627314811979886E-2</v>
      </c>
      <c r="G130" s="10"/>
    </row>
    <row r="131" spans="1:7" x14ac:dyDescent="0.25">
      <c r="A131" s="6" t="s">
        <v>766</v>
      </c>
      <c r="B131" s="6">
        <v>4025</v>
      </c>
      <c r="C131" s="34">
        <v>42531.870625000003</v>
      </c>
      <c r="D131" s="34">
        <v>42531.903553240743</v>
      </c>
      <c r="E131" s="15" t="s">
        <v>26</v>
      </c>
      <c r="F131" s="15">
        <f t="shared" ref="F131:F148" si="4">D131-C131</f>
        <v>3.2928240740147885E-2</v>
      </c>
      <c r="G131" s="10"/>
    </row>
    <row r="132" spans="1:7" x14ac:dyDescent="0.25">
      <c r="A132" s="6" t="s">
        <v>767</v>
      </c>
      <c r="B132" s="6">
        <v>4026</v>
      </c>
      <c r="C132" s="34">
        <v>42531.914502314816</v>
      </c>
      <c r="D132" s="34">
        <v>42531.939884259256</v>
      </c>
      <c r="E132" s="15" t="s">
        <v>26</v>
      </c>
      <c r="F132" s="15">
        <f t="shared" si="4"/>
        <v>2.5381944440596271E-2</v>
      </c>
      <c r="G132" s="10"/>
    </row>
    <row r="133" spans="1:7" x14ac:dyDescent="0.25">
      <c r="A133" s="6" t="s">
        <v>768</v>
      </c>
      <c r="B133" s="6">
        <v>4009</v>
      </c>
      <c r="C133" s="34">
        <v>42531.886400462965</v>
      </c>
      <c r="D133" s="34">
        <v>42531.921064814815</v>
      </c>
      <c r="E133" s="15" t="s">
        <v>631</v>
      </c>
      <c r="F133" s="15">
        <f t="shared" si="4"/>
        <v>3.4664351849642117E-2</v>
      </c>
      <c r="G133" s="10"/>
    </row>
    <row r="134" spans="1:7" x14ac:dyDescent="0.25">
      <c r="A134" s="6" t="s">
        <v>769</v>
      </c>
      <c r="B134" s="6">
        <v>4010</v>
      </c>
      <c r="C134" s="34">
        <v>42531.928530092591</v>
      </c>
      <c r="D134" s="34">
        <v>42531.961215277777</v>
      </c>
      <c r="E134" s="15" t="s">
        <v>631</v>
      </c>
      <c r="F134" s="15">
        <f t="shared" si="4"/>
        <v>3.2685185185982846E-2</v>
      </c>
      <c r="G134" s="10"/>
    </row>
    <row r="135" spans="1:7" x14ac:dyDescent="0.25">
      <c r="A135" s="6" t="s">
        <v>770</v>
      </c>
      <c r="B135" s="6">
        <v>4040</v>
      </c>
      <c r="C135" s="34">
        <v>42531.899988425925</v>
      </c>
      <c r="D135" s="34">
        <v>42531.941354166665</v>
      </c>
      <c r="E135" s="15" t="s">
        <v>37</v>
      </c>
      <c r="F135" s="15">
        <f t="shared" si="4"/>
        <v>4.1365740740729962E-2</v>
      </c>
      <c r="G135" s="10"/>
    </row>
    <row r="136" spans="1:7" x14ac:dyDescent="0.25">
      <c r="A136" s="6" t="s">
        <v>771</v>
      </c>
      <c r="B136" s="6">
        <v>4039</v>
      </c>
      <c r="C136" s="34">
        <v>42531.943831018521</v>
      </c>
      <c r="D136" s="34">
        <v>42531.981400462966</v>
      </c>
      <c r="E136" s="15" t="s">
        <v>37</v>
      </c>
      <c r="F136" s="15">
        <f t="shared" si="4"/>
        <v>3.7569444444670808E-2</v>
      </c>
      <c r="G136" s="10"/>
    </row>
    <row r="137" spans="1:7" x14ac:dyDescent="0.25">
      <c r="A137" s="6" t="s">
        <v>772</v>
      </c>
      <c r="B137" s="6">
        <v>4020</v>
      </c>
      <c r="C137" s="34">
        <v>42531.935497685183</v>
      </c>
      <c r="D137" s="34">
        <v>42531.96234953704</v>
      </c>
      <c r="E137" s="15" t="s">
        <v>29</v>
      </c>
      <c r="F137" s="15">
        <f t="shared" si="4"/>
        <v>2.6851851856918074E-2</v>
      </c>
      <c r="G137" s="10"/>
    </row>
    <row r="138" spans="1:7" x14ac:dyDescent="0.25">
      <c r="A138" s="6" t="s">
        <v>773</v>
      </c>
      <c r="B138" s="6">
        <v>4019</v>
      </c>
      <c r="C138" s="34">
        <v>42531.975115740737</v>
      </c>
      <c r="D138" s="34">
        <v>42532.00271990741</v>
      </c>
      <c r="E138" s="15" t="s">
        <v>29</v>
      </c>
      <c r="F138" s="15">
        <f t="shared" si="4"/>
        <v>2.7604166672972497E-2</v>
      </c>
      <c r="G138" s="10"/>
    </row>
    <row r="139" spans="1:7" x14ac:dyDescent="0.25">
      <c r="A139" s="6" t="s">
        <v>774</v>
      </c>
      <c r="B139" s="6">
        <v>4025</v>
      </c>
      <c r="C139" s="34">
        <v>42531.954212962963</v>
      </c>
      <c r="D139" s="34">
        <v>42531.98300925926</v>
      </c>
      <c r="E139" s="15" t="s">
        <v>26</v>
      </c>
      <c r="F139" s="15">
        <f t="shared" si="4"/>
        <v>2.8796296297514345E-2</v>
      </c>
      <c r="G139" s="10"/>
    </row>
    <row r="140" spans="1:7" x14ac:dyDescent="0.25">
      <c r="A140" s="6" t="s">
        <v>775</v>
      </c>
      <c r="B140" s="6">
        <v>4026</v>
      </c>
      <c r="C140" s="34">
        <v>42531.994942129626</v>
      </c>
      <c r="D140" s="34">
        <v>42532.02716435185</v>
      </c>
      <c r="E140" s="15" t="s">
        <v>26</v>
      </c>
      <c r="F140" s="15">
        <f t="shared" si="4"/>
        <v>3.2222222223936114E-2</v>
      </c>
      <c r="G140" s="10"/>
    </row>
    <row r="141" spans="1:7" x14ac:dyDescent="0.25">
      <c r="A141" s="6" t="s">
        <v>776</v>
      </c>
      <c r="B141" s="6">
        <v>4009</v>
      </c>
      <c r="C141" s="34">
        <v>42531.968275462961</v>
      </c>
      <c r="D141" s="34">
        <v>42532.005624999998</v>
      </c>
      <c r="E141" s="15" t="s">
        <v>631</v>
      </c>
      <c r="F141" s="15">
        <f t="shared" si="4"/>
        <v>3.7349537036789116E-2</v>
      </c>
      <c r="G141" s="10"/>
    </row>
    <row r="142" spans="1:7" x14ac:dyDescent="0.25">
      <c r="A142" s="6" t="s">
        <v>777</v>
      </c>
      <c r="B142" s="6">
        <v>4010</v>
      </c>
      <c r="C142" s="34">
        <v>42532.014270833337</v>
      </c>
      <c r="D142" s="34">
        <v>42532.046446759261</v>
      </c>
      <c r="E142" s="15" t="s">
        <v>631</v>
      </c>
      <c r="F142" s="15">
        <f t="shared" si="4"/>
        <v>3.2175925924093463E-2</v>
      </c>
      <c r="G142" s="10"/>
    </row>
    <row r="143" spans="1:7" x14ac:dyDescent="0.25">
      <c r="A143" s="6" t="s">
        <v>778</v>
      </c>
      <c r="B143" s="6">
        <v>4040</v>
      </c>
      <c r="C143" s="34">
        <v>42531.986458333333</v>
      </c>
      <c r="D143" s="34">
        <v>42532.026967592596</v>
      </c>
      <c r="E143" s="15" t="s">
        <v>37</v>
      </c>
      <c r="F143" s="15">
        <f t="shared" si="4"/>
        <v>4.0509259262762498E-2</v>
      </c>
      <c r="G143" s="10"/>
    </row>
    <row r="144" spans="1:7" x14ac:dyDescent="0.25">
      <c r="A144" s="6" t="s">
        <v>779</v>
      </c>
      <c r="B144" s="6">
        <v>4039</v>
      </c>
      <c r="C144" s="34">
        <v>42532.037476851852</v>
      </c>
      <c r="D144" s="34">
        <v>42532.064270833333</v>
      </c>
      <c r="E144" s="15" t="s">
        <v>37</v>
      </c>
      <c r="F144" s="15">
        <f t="shared" si="4"/>
        <v>2.679398148029577E-2</v>
      </c>
      <c r="G144" s="10"/>
    </row>
    <row r="145" spans="1:7" x14ac:dyDescent="0.25">
      <c r="A145" s="6" t="s">
        <v>780</v>
      </c>
      <c r="B145" s="6">
        <v>4020</v>
      </c>
      <c r="C145" s="34">
        <v>42532.008252314816</v>
      </c>
      <c r="D145" s="34">
        <v>42532.04515046296</v>
      </c>
      <c r="E145" s="15" t="s">
        <v>29</v>
      </c>
      <c r="F145" s="15">
        <f t="shared" si="4"/>
        <v>3.6898148144246079E-2</v>
      </c>
      <c r="G145" s="10"/>
    </row>
    <row r="146" spans="1:7" x14ac:dyDescent="0.25">
      <c r="A146" s="6" t="s">
        <v>781</v>
      </c>
      <c r="B146" s="6">
        <v>4019</v>
      </c>
      <c r="C146" s="34">
        <v>42532.057662037034</v>
      </c>
      <c r="D146" s="34">
        <v>42532.086712962962</v>
      </c>
      <c r="E146" s="15" t="s">
        <v>29</v>
      </c>
      <c r="F146" s="15">
        <f t="shared" si="4"/>
        <v>2.9050925928459037E-2</v>
      </c>
      <c r="G146" s="10"/>
    </row>
    <row r="147" spans="1:7" x14ac:dyDescent="0.25">
      <c r="A147" s="6" t="s">
        <v>4718</v>
      </c>
      <c r="B147" s="6">
        <v>4025</v>
      </c>
      <c r="C147" s="34">
        <v>42532.037812499999</v>
      </c>
      <c r="D147" s="34">
        <v>42532.066446759258</v>
      </c>
      <c r="E147" s="15" t="s">
        <v>26</v>
      </c>
      <c r="F147" s="15">
        <f t="shared" si="4"/>
        <v>2.8634259258979E-2</v>
      </c>
      <c r="G147" s="10"/>
    </row>
    <row r="148" spans="1:7" x14ac:dyDescent="0.25">
      <c r="A148" s="6" t="s">
        <v>4719</v>
      </c>
      <c r="B148" s="6">
        <v>4026</v>
      </c>
      <c r="C148" s="34">
        <v>42532.079467592594</v>
      </c>
      <c r="D148" s="34">
        <v>42532.10728009259</v>
      </c>
      <c r="E148" s="15" t="s">
        <v>26</v>
      </c>
      <c r="F148" s="15">
        <f t="shared" si="4"/>
        <v>2.7812499996798579E-2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7 E130:F148 F3:F148">
    <cfRule type="expression" dxfId="1105" priority="18">
      <formula>#REF!&gt;#REF!</formula>
    </cfRule>
    <cfRule type="expression" dxfId="1104" priority="19">
      <formula>#REF!&gt;0</formula>
    </cfRule>
    <cfRule type="expression" dxfId="1103" priority="20">
      <formula>#REF!&gt;0</formula>
    </cfRule>
  </conditionalFormatting>
  <conditionalFormatting sqref="A149:G187 E130:F148 F3:F148">
    <cfRule type="expression" dxfId="1102" priority="17">
      <formula>NOT(ISBLANK($G3))</formula>
    </cfRule>
  </conditionalFormatting>
  <conditionalFormatting sqref="A149:B187">
    <cfRule type="expression" dxfId="1101" priority="21">
      <formula>$P162&gt;0</formula>
    </cfRule>
    <cfRule type="expression" dxfId="1100" priority="22">
      <formula>$O162&gt;0</formula>
    </cfRule>
  </conditionalFormatting>
  <conditionalFormatting sqref="E3:E7 A3:D148 G3:G148">
    <cfRule type="expression" dxfId="1099" priority="15">
      <formula>$P3&gt;0</formula>
    </cfRule>
    <cfRule type="expression" dxfId="1098" priority="16">
      <formula>$O3&gt;0</formula>
    </cfRule>
  </conditionalFormatting>
  <conditionalFormatting sqref="E8:E9 E11 E37 E86 E103 E121">
    <cfRule type="expression" dxfId="1097" priority="24">
      <formula>$P9&gt;0</formula>
    </cfRule>
    <cfRule type="expression" dxfId="1096" priority="25">
      <formula>$O9&gt;0</formula>
    </cfRule>
  </conditionalFormatting>
  <conditionalFormatting sqref="E12:E35 E38:E84 E87:E101 E104:E119 E122:E129">
    <cfRule type="expression" dxfId="1095" priority="28">
      <formula>$P14&gt;0</formula>
    </cfRule>
    <cfRule type="expression" dxfId="1094" priority="29">
      <formula>$O14&gt;0</formula>
    </cfRule>
  </conditionalFormatting>
  <conditionalFormatting sqref="E10">
    <cfRule type="expression" dxfId="1093" priority="32">
      <formula>#REF!&gt;0</formula>
    </cfRule>
    <cfRule type="expression" dxfId="1092" priority="33">
      <formula>#REF!&gt;0</formula>
    </cfRule>
  </conditionalFormatting>
  <conditionalFormatting sqref="E36 E85 E102 E120">
    <cfRule type="expression" dxfId="1091" priority="981">
      <formula>#REF!&gt;0</formula>
    </cfRule>
    <cfRule type="expression" dxfId="1090" priority="98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B1270CA9-8950-4B58-8F30-0B6F1D0531A2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A149:B187</xm:sqref>
        </x14:conditionalFormatting>
        <x14:conditionalFormatting xmlns:xm="http://schemas.microsoft.com/office/excel/2006/main">
          <x14:cfRule type="expression" priority="14" id="{AC0F52F1-5586-49FA-B3B2-2B4D8D053971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6A1A5450-9CD2-42C8-A7B9-90F02ABEA31E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30" id="{7FDA6160-E791-409F-A762-8B15ACE2E2DB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E122:E129</xm:sqref>
        </x14:conditionalFormatting>
        <x14:conditionalFormatting xmlns:xm="http://schemas.microsoft.com/office/excel/2006/main">
          <x14:cfRule type="expression" priority="34" id="{4E53DC27-3EBA-46BD-840B-666C93713CCC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0" id="{16240082-1163-45C9-AAAE-F6C05D9DB16C}">
            <xm:f>$N3&gt;'[Train Runs and Enforcements 2016-06-10.xlsx]Variables'!#REF!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  <x14:conditionalFormatting xmlns:xm="http://schemas.microsoft.com/office/excel/2006/main">
          <x14:cfRule type="expression" priority="987" id="{7FDA6160-E791-409F-A762-8B15ACE2E2DB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988" id="{7FDA6160-E791-409F-A762-8B15ACE2E2DB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zoomScaleNormal="100" workbookViewId="0">
      <selection activeCell="A3" sqref="A3:G1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- 2016-06-09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625</v>
      </c>
      <c r="B3" s="13">
        <v>4018</v>
      </c>
      <c r="C3" s="42">
        <v>42530.965428240743</v>
      </c>
      <c r="D3" s="42">
        <v>42530.995937500003</v>
      </c>
      <c r="E3" s="13" t="s">
        <v>36</v>
      </c>
      <c r="F3" s="16">
        <f t="shared" ref="F3:F34" si="0">D3-C3</f>
        <v>3.050925926072523E-2</v>
      </c>
      <c r="G3" s="14" t="s">
        <v>4703</v>
      </c>
      <c r="J3" s="20">
        <v>42530</v>
      </c>
      <c r="K3" s="21"/>
      <c r="L3" s="131" t="s">
        <v>3</v>
      </c>
      <c r="M3" s="131"/>
      <c r="N3" s="132"/>
    </row>
    <row r="4" spans="1:65" ht="15.75" thickBot="1" x14ac:dyDescent="0.3">
      <c r="A4" s="13" t="s">
        <v>630</v>
      </c>
      <c r="B4" s="13">
        <v>4023</v>
      </c>
      <c r="C4" s="42">
        <v>42531.057199074072</v>
      </c>
      <c r="D4" s="42">
        <v>42531.088703703703</v>
      </c>
      <c r="E4" s="13" t="s">
        <v>25</v>
      </c>
      <c r="F4" s="16">
        <f t="shared" si="0"/>
        <v>3.1504629630944692E-2</v>
      </c>
      <c r="G4" s="14" t="s">
        <v>4703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491</v>
      </c>
      <c r="B5" s="13">
        <v>4024</v>
      </c>
      <c r="C5" s="42">
        <v>42530.153749999998</v>
      </c>
      <c r="D5" s="42">
        <v>42530.153807870367</v>
      </c>
      <c r="E5" s="13" t="s">
        <v>25</v>
      </c>
      <c r="F5" s="16">
        <f t="shared" si="0"/>
        <v>5.7870369346346706E-5</v>
      </c>
      <c r="G5" s="14" t="s">
        <v>4694</v>
      </c>
      <c r="J5" s="22" t="s">
        <v>7</v>
      </c>
      <c r="K5" s="24">
        <f>COUNTA(F3:F955)</f>
        <v>131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495</v>
      </c>
      <c r="B6" s="13">
        <v>4029</v>
      </c>
      <c r="C6" s="42">
        <v>42530.181863425925</v>
      </c>
      <c r="D6" s="42">
        <v>42530.181921296295</v>
      </c>
      <c r="E6" s="13" t="s">
        <v>35</v>
      </c>
      <c r="F6" s="16">
        <f t="shared" si="0"/>
        <v>5.7870369346346706E-5</v>
      </c>
      <c r="G6" s="14" t="s">
        <v>4694</v>
      </c>
      <c r="J6" s="22" t="s">
        <v>15</v>
      </c>
      <c r="K6" s="24">
        <f>K5-K8</f>
        <v>114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538</v>
      </c>
      <c r="B7" s="13">
        <v>4031</v>
      </c>
      <c r="C7" s="42">
        <v>42530.42260416667</v>
      </c>
      <c r="D7" s="42">
        <v>42530.444884259261</v>
      </c>
      <c r="E7" s="13" t="s">
        <v>32</v>
      </c>
      <c r="F7" s="16">
        <f t="shared" si="0"/>
        <v>2.2280092591245193E-2</v>
      </c>
      <c r="G7" s="14" t="s">
        <v>4694</v>
      </c>
      <c r="J7" s="22" t="s">
        <v>9</v>
      </c>
      <c r="K7" s="29">
        <f>K6/K5</f>
        <v>0.87022900763358779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543</v>
      </c>
      <c r="B8" s="13">
        <v>4030</v>
      </c>
      <c r="C8" s="42">
        <v>42530.473217592589</v>
      </c>
      <c r="D8" s="42">
        <v>42530.47755787037</v>
      </c>
      <c r="E8" s="13" t="s">
        <v>35</v>
      </c>
      <c r="F8" s="16">
        <f t="shared" si="0"/>
        <v>4.3402777810115367E-3</v>
      </c>
      <c r="G8" s="14" t="s">
        <v>4702</v>
      </c>
      <c r="J8" s="22" t="s">
        <v>16</v>
      </c>
      <c r="K8" s="24">
        <f>COUNTA(G3:G955)</f>
        <v>17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602</v>
      </c>
      <c r="B9" s="13">
        <v>4019</v>
      </c>
      <c r="C9" s="42">
        <v>42530.788402777776</v>
      </c>
      <c r="D9" s="42">
        <v>42530.788402777776</v>
      </c>
      <c r="E9" s="13" t="s">
        <v>29</v>
      </c>
      <c r="F9" s="16">
        <f t="shared" si="0"/>
        <v>0</v>
      </c>
      <c r="G9" s="14" t="s">
        <v>4702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496</v>
      </c>
      <c r="B10" s="13">
        <v>4030</v>
      </c>
      <c r="C10" s="42">
        <v>42530.222303240742</v>
      </c>
      <c r="D10" s="42">
        <v>42530.240231481483</v>
      </c>
      <c r="E10" s="13" t="s">
        <v>35</v>
      </c>
      <c r="F10" s="16">
        <f t="shared" si="0"/>
        <v>1.7928240740729962E-2</v>
      </c>
      <c r="G10" s="14" t="s">
        <v>4701</v>
      </c>
    </row>
    <row r="11" spans="1:65" x14ac:dyDescent="0.25">
      <c r="A11" s="13" t="s">
        <v>498</v>
      </c>
      <c r="B11" s="13">
        <v>4017</v>
      </c>
      <c r="C11" s="42">
        <v>42530.236157407409</v>
      </c>
      <c r="D11" s="42">
        <v>42530.262824074074</v>
      </c>
      <c r="E11" s="13" t="s">
        <v>36</v>
      </c>
      <c r="F11" s="16">
        <f t="shared" si="0"/>
        <v>2.6666666664823424E-2</v>
      </c>
      <c r="G11" s="14" t="s">
        <v>4701</v>
      </c>
    </row>
    <row r="12" spans="1:65" x14ac:dyDescent="0.25">
      <c r="A12" s="13" t="s">
        <v>499</v>
      </c>
      <c r="B12" s="13">
        <v>4020</v>
      </c>
      <c r="C12" s="42">
        <v>42530.207291666666</v>
      </c>
      <c r="D12" s="42">
        <v>42530.233460648145</v>
      </c>
      <c r="E12" s="13" t="s">
        <v>29</v>
      </c>
      <c r="F12" s="16">
        <f t="shared" si="0"/>
        <v>2.6168981479713693E-2</v>
      </c>
      <c r="G12" s="14" t="s">
        <v>4701</v>
      </c>
    </row>
    <row r="13" spans="1:65" x14ac:dyDescent="0.25">
      <c r="A13" s="13" t="s">
        <v>500</v>
      </c>
      <c r="B13" s="13">
        <v>4019</v>
      </c>
      <c r="C13" s="42">
        <v>42530.246238425927</v>
      </c>
      <c r="D13" s="42">
        <v>42530.265775462962</v>
      </c>
      <c r="E13" s="13" t="s">
        <v>29</v>
      </c>
      <c r="F13" s="16">
        <f t="shared" si="0"/>
        <v>1.9537037034751847E-2</v>
      </c>
      <c r="G13" s="14" t="s">
        <v>4701</v>
      </c>
    </row>
    <row r="14" spans="1:65" x14ac:dyDescent="0.25">
      <c r="A14" s="13" t="s">
        <v>501</v>
      </c>
      <c r="B14" s="13">
        <v>4007</v>
      </c>
      <c r="C14" s="42">
        <v>42530.214629629627</v>
      </c>
      <c r="D14" s="42">
        <v>42530.248993055553</v>
      </c>
      <c r="E14" s="13" t="s">
        <v>23</v>
      </c>
      <c r="F14" s="16">
        <f t="shared" si="0"/>
        <v>3.4363425926130731E-2</v>
      </c>
      <c r="G14" s="14" t="s">
        <v>4701</v>
      </c>
    </row>
    <row r="15" spans="1:65" x14ac:dyDescent="0.25">
      <c r="A15" s="13" t="s">
        <v>502</v>
      </c>
      <c r="B15" s="13">
        <v>4008</v>
      </c>
      <c r="C15" s="42">
        <v>42530.29991898148</v>
      </c>
      <c r="D15" s="42">
        <v>42530.319699074076</v>
      </c>
      <c r="E15" s="13" t="s">
        <v>23</v>
      </c>
      <c r="F15" s="16">
        <f t="shared" si="0"/>
        <v>1.9780092596192844E-2</v>
      </c>
      <c r="G15" s="14" t="s">
        <v>4701</v>
      </c>
    </row>
    <row r="16" spans="1:65" x14ac:dyDescent="0.25">
      <c r="A16" s="13" t="s">
        <v>503</v>
      </c>
      <c r="B16" s="13">
        <v>4024</v>
      </c>
      <c r="C16" s="42">
        <v>42530.227418981478</v>
      </c>
      <c r="D16" s="42">
        <v>42530.253807870373</v>
      </c>
      <c r="E16" s="13" t="s">
        <v>25</v>
      </c>
      <c r="F16" s="16">
        <f t="shared" si="0"/>
        <v>2.6388888894871343E-2</v>
      </c>
      <c r="G16" s="14" t="s">
        <v>4701</v>
      </c>
    </row>
    <row r="17" spans="1:7" x14ac:dyDescent="0.25">
      <c r="A17" s="13" t="s">
        <v>505</v>
      </c>
      <c r="B17" s="13">
        <v>4031</v>
      </c>
      <c r="C17" s="42">
        <v>42530.236006944448</v>
      </c>
      <c r="D17" s="42">
        <v>42530.273333333331</v>
      </c>
      <c r="E17" s="13" t="s">
        <v>32</v>
      </c>
      <c r="F17" s="16">
        <f t="shared" si="0"/>
        <v>3.7326388883229811E-2</v>
      </c>
      <c r="G17" s="14" t="s">
        <v>4701</v>
      </c>
    </row>
    <row r="18" spans="1:7" x14ac:dyDescent="0.25">
      <c r="A18" s="13" t="s">
        <v>507</v>
      </c>
      <c r="B18" s="13">
        <v>4027</v>
      </c>
      <c r="C18" s="42">
        <v>42530.252870370372</v>
      </c>
      <c r="D18" s="42">
        <v>42530.276967592596</v>
      </c>
      <c r="E18" s="13" t="s">
        <v>30</v>
      </c>
      <c r="F18" s="16">
        <f t="shared" si="0"/>
        <v>2.4097222223645076E-2</v>
      </c>
      <c r="G18" s="14" t="s">
        <v>4701</v>
      </c>
    </row>
    <row r="19" spans="1:7" x14ac:dyDescent="0.25">
      <c r="A19" s="13" t="s">
        <v>489</v>
      </c>
      <c r="B19" s="13">
        <v>4020</v>
      </c>
      <c r="C19" s="42">
        <v>42530.13380787037</v>
      </c>
      <c r="D19" s="42">
        <v>42530.139432870368</v>
      </c>
      <c r="E19" s="13" t="s">
        <v>29</v>
      </c>
      <c r="F19" s="16">
        <f t="shared" si="0"/>
        <v>5.6249999979627319E-3</v>
      </c>
      <c r="G19" s="14" t="s">
        <v>4700</v>
      </c>
    </row>
    <row r="20" spans="1:7" x14ac:dyDescent="0.25">
      <c r="A20" s="6" t="s">
        <v>494</v>
      </c>
      <c r="B20" s="6">
        <v>4043</v>
      </c>
      <c r="C20" s="34">
        <v>42530.215462962966</v>
      </c>
      <c r="D20" s="34">
        <v>42530.247523148151</v>
      </c>
      <c r="E20" s="6" t="s">
        <v>24</v>
      </c>
      <c r="F20" s="15">
        <f t="shared" si="0"/>
        <v>3.2060185185400769E-2</v>
      </c>
      <c r="G20" s="10"/>
    </row>
    <row r="21" spans="1:7" x14ac:dyDescent="0.25">
      <c r="A21" s="6" t="s">
        <v>497</v>
      </c>
      <c r="B21" s="6">
        <v>4018</v>
      </c>
      <c r="C21" s="34">
        <v>42530.196192129632</v>
      </c>
      <c r="D21" s="34">
        <v>42530.223449074074</v>
      </c>
      <c r="E21" s="6" t="s">
        <v>36</v>
      </c>
      <c r="F21" s="15">
        <f t="shared" si="0"/>
        <v>2.7256944442342501E-2</v>
      </c>
      <c r="G21" s="10"/>
    </row>
    <row r="22" spans="1:7" x14ac:dyDescent="0.25">
      <c r="A22" s="6" t="s">
        <v>504</v>
      </c>
      <c r="B22" s="6">
        <v>4023</v>
      </c>
      <c r="C22" s="34">
        <v>42530.282685185186</v>
      </c>
      <c r="D22" s="34">
        <v>42530.324143518519</v>
      </c>
      <c r="E22" s="6" t="s">
        <v>25</v>
      </c>
      <c r="F22" s="15">
        <f t="shared" si="0"/>
        <v>4.1458333333139308E-2</v>
      </c>
      <c r="G22" s="10"/>
    </row>
    <row r="23" spans="1:7" x14ac:dyDescent="0.25">
      <c r="A23" s="6" t="s">
        <v>510</v>
      </c>
      <c r="B23" s="6">
        <v>4028</v>
      </c>
      <c r="C23" s="34">
        <v>42530.298206018517</v>
      </c>
      <c r="D23" s="34">
        <v>42530.338773148149</v>
      </c>
      <c r="E23" s="6" t="s">
        <v>30</v>
      </c>
      <c r="F23" s="15">
        <f t="shared" si="0"/>
        <v>4.0567129632108845E-2</v>
      </c>
      <c r="G23" s="10"/>
    </row>
    <row r="24" spans="1:7" x14ac:dyDescent="0.25">
      <c r="A24" s="6" t="s">
        <v>513</v>
      </c>
      <c r="B24" s="6">
        <v>4029</v>
      </c>
      <c r="C24" s="34">
        <v>42530.278055555558</v>
      </c>
      <c r="D24" s="34">
        <v>42530.310358796298</v>
      </c>
      <c r="E24" s="6" t="s">
        <v>35</v>
      </c>
      <c r="F24" s="15">
        <f t="shared" si="0"/>
        <v>3.2303240739565808E-2</v>
      </c>
      <c r="G24" s="10"/>
    </row>
    <row r="25" spans="1:7" x14ac:dyDescent="0.25">
      <c r="A25" s="6" t="s">
        <v>514</v>
      </c>
      <c r="B25" s="6">
        <v>4030</v>
      </c>
      <c r="C25" s="34">
        <v>42530.316724537035</v>
      </c>
      <c r="D25" s="34">
        <v>42530.349432870367</v>
      </c>
      <c r="E25" s="6" t="s">
        <v>35</v>
      </c>
      <c r="F25" s="15">
        <f t="shared" si="0"/>
        <v>3.2708333332266193E-2</v>
      </c>
      <c r="G25" s="10"/>
    </row>
    <row r="26" spans="1:7" x14ac:dyDescent="0.25">
      <c r="A26" s="6" t="s">
        <v>517</v>
      </c>
      <c r="B26" s="6">
        <v>4018</v>
      </c>
      <c r="C26" s="34">
        <v>42530.300057870372</v>
      </c>
      <c r="D26" s="34">
        <v>42530.327152777776</v>
      </c>
      <c r="E26" s="6" t="s">
        <v>36</v>
      </c>
      <c r="F26" s="15">
        <f t="shared" si="0"/>
        <v>2.7094907403807156E-2</v>
      </c>
      <c r="G26" s="10"/>
    </row>
    <row r="27" spans="1:7" x14ac:dyDescent="0.25">
      <c r="A27" s="6" t="s">
        <v>518</v>
      </c>
      <c r="B27" s="6">
        <v>4017</v>
      </c>
      <c r="C27" s="34">
        <v>42530.340081018519</v>
      </c>
      <c r="D27" s="34">
        <v>42530.369189814817</v>
      </c>
      <c r="E27" s="6" t="s">
        <v>36</v>
      </c>
      <c r="F27" s="15">
        <f t="shared" si="0"/>
        <v>2.9108796297805384E-2</v>
      </c>
      <c r="G27" s="10"/>
    </row>
    <row r="28" spans="1:7" x14ac:dyDescent="0.25">
      <c r="A28" s="6" t="s">
        <v>519</v>
      </c>
      <c r="B28" s="6">
        <v>4020</v>
      </c>
      <c r="C28" s="34">
        <v>42530.308738425927</v>
      </c>
      <c r="D28" s="34">
        <v>42530.338587962964</v>
      </c>
      <c r="E28" s="6" t="s">
        <v>29</v>
      </c>
      <c r="F28" s="15">
        <f t="shared" si="0"/>
        <v>2.9849537037080154E-2</v>
      </c>
      <c r="G28" s="10"/>
    </row>
    <row r="29" spans="1:7" x14ac:dyDescent="0.25">
      <c r="A29" s="6" t="s">
        <v>520</v>
      </c>
      <c r="B29" s="6">
        <v>4019</v>
      </c>
      <c r="C29" s="34">
        <v>42530.348935185182</v>
      </c>
      <c r="D29" s="34">
        <v>42530.379560185182</v>
      </c>
      <c r="E29" s="6" t="s">
        <v>29</v>
      </c>
      <c r="F29" s="15">
        <f t="shared" si="0"/>
        <v>3.0624999999417923E-2</v>
      </c>
      <c r="G29" s="10"/>
    </row>
    <row r="30" spans="1:7" x14ac:dyDescent="0.25">
      <c r="A30" s="6" t="s">
        <v>4699</v>
      </c>
      <c r="B30" s="6">
        <v>4007</v>
      </c>
      <c r="C30" s="34">
        <v>42530.323981481481</v>
      </c>
      <c r="D30" s="34">
        <v>42530.35019675926</v>
      </c>
      <c r="E30" s="6" t="s">
        <v>23</v>
      </c>
      <c r="F30" s="15">
        <f t="shared" si="0"/>
        <v>2.6215277779556345E-2</v>
      </c>
      <c r="G30" s="10"/>
    </row>
    <row r="31" spans="1:7" x14ac:dyDescent="0.25">
      <c r="A31" s="6" t="s">
        <v>521</v>
      </c>
      <c r="B31" s="6">
        <v>4008</v>
      </c>
      <c r="C31" s="34">
        <v>42530.358043981483</v>
      </c>
      <c r="D31" s="34">
        <v>42530.389363425929</v>
      </c>
      <c r="E31" s="6" t="s">
        <v>23</v>
      </c>
      <c r="F31" s="15">
        <f t="shared" si="0"/>
        <v>3.1319444446125999E-2</v>
      </c>
      <c r="G31" s="10"/>
    </row>
    <row r="32" spans="1:7" x14ac:dyDescent="0.25">
      <c r="A32" s="6" t="s">
        <v>522</v>
      </c>
      <c r="B32" s="6">
        <v>4024</v>
      </c>
      <c r="C32" s="34">
        <v>42530.333240740743</v>
      </c>
      <c r="D32" s="34">
        <v>42530.359212962961</v>
      </c>
      <c r="E32" s="6" t="s">
        <v>25</v>
      </c>
      <c r="F32" s="15">
        <f t="shared" si="0"/>
        <v>2.5972222218115348E-2</v>
      </c>
      <c r="G32" s="10"/>
    </row>
    <row r="33" spans="1:7" x14ac:dyDescent="0.25">
      <c r="A33" s="6" t="s">
        <v>523</v>
      </c>
      <c r="B33" s="6">
        <v>4023</v>
      </c>
      <c r="C33" s="34">
        <v>42530.371701388889</v>
      </c>
      <c r="D33" s="34">
        <v>42530.399363425924</v>
      </c>
      <c r="E33" s="6" t="s">
        <v>25</v>
      </c>
      <c r="F33" s="15">
        <f t="shared" si="0"/>
        <v>2.7662037035042886E-2</v>
      </c>
      <c r="G33" s="10"/>
    </row>
    <row r="34" spans="1:7" x14ac:dyDescent="0.25">
      <c r="A34" s="6" t="s">
        <v>525</v>
      </c>
      <c r="B34" s="6">
        <v>4032</v>
      </c>
      <c r="C34" s="34">
        <v>42530.380590277775</v>
      </c>
      <c r="D34" s="34">
        <v>42530.40898148148</v>
      </c>
      <c r="E34" s="6" t="s">
        <v>32</v>
      </c>
      <c r="F34" s="15">
        <f t="shared" si="0"/>
        <v>2.8391203704813961E-2</v>
      </c>
      <c r="G34" s="10"/>
    </row>
    <row r="35" spans="1:7" x14ac:dyDescent="0.25">
      <c r="A35" s="6" t="s">
        <v>526</v>
      </c>
      <c r="B35" s="6">
        <v>4027</v>
      </c>
      <c r="C35" s="34">
        <v>42530.347488425927</v>
      </c>
      <c r="D35" s="34">
        <v>42530.380115740743</v>
      </c>
      <c r="E35" s="6" t="s">
        <v>30</v>
      </c>
      <c r="F35" s="15">
        <f t="shared" ref="F35:F66" si="1">D35-C35</f>
        <v>3.2627314816636499E-2</v>
      </c>
      <c r="G35" s="10"/>
    </row>
    <row r="36" spans="1:7" x14ac:dyDescent="0.25">
      <c r="A36" s="6" t="s">
        <v>527</v>
      </c>
      <c r="B36" s="6">
        <v>4028</v>
      </c>
      <c r="C36" s="34">
        <v>42530.390185185184</v>
      </c>
      <c r="D36" s="34">
        <v>42530.422071759262</v>
      </c>
      <c r="E36" s="6" t="s">
        <v>30</v>
      </c>
      <c r="F36" s="15">
        <f t="shared" si="1"/>
        <v>3.1886574077361729E-2</v>
      </c>
      <c r="G36" s="10"/>
    </row>
    <row r="37" spans="1:7" x14ac:dyDescent="0.25">
      <c r="A37" s="6" t="s">
        <v>528</v>
      </c>
      <c r="B37" s="6">
        <v>4029</v>
      </c>
      <c r="C37" s="34">
        <v>42530.361828703702</v>
      </c>
      <c r="D37" s="34">
        <v>42530.389768518522</v>
      </c>
      <c r="E37" s="6" t="s">
        <v>35</v>
      </c>
      <c r="F37" s="15">
        <f t="shared" si="1"/>
        <v>2.7939814819546882E-2</v>
      </c>
      <c r="G37" s="10"/>
    </row>
    <row r="38" spans="1:7" x14ac:dyDescent="0.25">
      <c r="A38" s="6" t="s">
        <v>529</v>
      </c>
      <c r="B38" s="6">
        <v>4030</v>
      </c>
      <c r="C38" s="34">
        <v>42530.402581018519</v>
      </c>
      <c r="D38" s="34">
        <v>42530.432685185187</v>
      </c>
      <c r="E38" s="6" t="s">
        <v>35</v>
      </c>
      <c r="F38" s="15">
        <f t="shared" si="1"/>
        <v>3.0104166668024845E-2</v>
      </c>
      <c r="G38" s="10"/>
    </row>
    <row r="39" spans="1:7" x14ac:dyDescent="0.25">
      <c r="A39" s="6" t="s">
        <v>530</v>
      </c>
      <c r="B39" s="6">
        <v>4018</v>
      </c>
      <c r="C39" s="34">
        <v>42530.37300925926</v>
      </c>
      <c r="D39" s="34">
        <v>42530.400706018518</v>
      </c>
      <c r="E39" s="6" t="s">
        <v>36</v>
      </c>
      <c r="F39" s="15">
        <f t="shared" si="1"/>
        <v>2.7696759258105885E-2</v>
      </c>
      <c r="G39" s="10"/>
    </row>
    <row r="40" spans="1:7" x14ac:dyDescent="0.25">
      <c r="A40" s="6" t="s">
        <v>531</v>
      </c>
      <c r="B40" s="6">
        <v>4017</v>
      </c>
      <c r="C40" s="34">
        <v>42530.414004629631</v>
      </c>
      <c r="D40" s="34">
        <v>42530.441793981481</v>
      </c>
      <c r="E40" s="6" t="s">
        <v>36</v>
      </c>
      <c r="F40" s="15">
        <f t="shared" si="1"/>
        <v>2.7789351850515231E-2</v>
      </c>
      <c r="G40" s="10"/>
    </row>
    <row r="41" spans="1:7" x14ac:dyDescent="0.25">
      <c r="A41" s="6" t="s">
        <v>532</v>
      </c>
      <c r="B41" s="6">
        <v>4020</v>
      </c>
      <c r="C41" s="34">
        <v>42530.38784722222</v>
      </c>
      <c r="D41" s="34">
        <v>42530.413252314815</v>
      </c>
      <c r="E41" s="6" t="s">
        <v>29</v>
      </c>
      <c r="F41" s="15">
        <f t="shared" si="1"/>
        <v>2.5405092594155576E-2</v>
      </c>
      <c r="G41" s="10"/>
    </row>
    <row r="42" spans="1:7" x14ac:dyDescent="0.25">
      <c r="A42" s="6" t="s">
        <v>533</v>
      </c>
      <c r="B42" s="6">
        <v>4019</v>
      </c>
      <c r="C42" s="34">
        <v>42530.423206018517</v>
      </c>
      <c r="D42" s="34">
        <v>42530.454432870371</v>
      </c>
      <c r="E42" s="6" t="s">
        <v>29</v>
      </c>
      <c r="F42" s="15">
        <f t="shared" si="1"/>
        <v>3.1226851853716653E-2</v>
      </c>
      <c r="G42" s="10"/>
    </row>
    <row r="43" spans="1:7" x14ac:dyDescent="0.25">
      <c r="A43" s="6" t="s">
        <v>534</v>
      </c>
      <c r="B43" s="6">
        <v>4007</v>
      </c>
      <c r="C43" s="34">
        <v>42530.396215277775</v>
      </c>
      <c r="D43" s="34">
        <v>42530.423449074071</v>
      </c>
      <c r="E43" s="6" t="s">
        <v>23</v>
      </c>
      <c r="F43" s="15">
        <f t="shared" si="1"/>
        <v>2.7233796296059154E-2</v>
      </c>
      <c r="G43" s="10"/>
    </row>
    <row r="44" spans="1:7" x14ac:dyDescent="0.25">
      <c r="A44" s="6" t="s">
        <v>535</v>
      </c>
      <c r="B44" s="6">
        <v>4008</v>
      </c>
      <c r="C44" s="34">
        <v>42530.43204861111</v>
      </c>
      <c r="D44" s="34">
        <v>42530.464108796295</v>
      </c>
      <c r="E44" s="6" t="s">
        <v>23</v>
      </c>
      <c r="F44" s="15">
        <f t="shared" si="1"/>
        <v>3.2060185185400769E-2</v>
      </c>
      <c r="G44" s="10"/>
    </row>
    <row r="45" spans="1:7" x14ac:dyDescent="0.25">
      <c r="A45" s="6" t="s">
        <v>536</v>
      </c>
      <c r="B45" s="6">
        <v>4024</v>
      </c>
      <c r="C45" s="34">
        <v>42530.406817129631</v>
      </c>
      <c r="D45" s="34">
        <v>42530.433032407411</v>
      </c>
      <c r="E45" s="6" t="s">
        <v>25</v>
      </c>
      <c r="F45" s="15">
        <f t="shared" si="1"/>
        <v>2.6215277779556345E-2</v>
      </c>
      <c r="G45" s="10"/>
    </row>
    <row r="46" spans="1:7" x14ac:dyDescent="0.25">
      <c r="A46" s="6" t="s">
        <v>537</v>
      </c>
      <c r="B46" s="6">
        <v>4023</v>
      </c>
      <c r="C46" s="34">
        <v>42530.445208333331</v>
      </c>
      <c r="D46" s="34">
        <v>42530.471574074072</v>
      </c>
      <c r="E46" s="6" t="s">
        <v>25</v>
      </c>
      <c r="F46" s="15">
        <f t="shared" si="1"/>
        <v>2.6365740741312038E-2</v>
      </c>
      <c r="G46" s="10"/>
    </row>
    <row r="47" spans="1:7" x14ac:dyDescent="0.25">
      <c r="A47" s="6" t="s">
        <v>539</v>
      </c>
      <c r="B47" s="6">
        <v>4032</v>
      </c>
      <c r="C47" s="34">
        <v>42530.454895833333</v>
      </c>
      <c r="D47" s="34">
        <v>42530.482025462959</v>
      </c>
      <c r="E47" s="6" t="s">
        <v>32</v>
      </c>
      <c r="F47" s="15">
        <f t="shared" si="1"/>
        <v>2.7129629626870155E-2</v>
      </c>
      <c r="G47" s="10"/>
    </row>
    <row r="48" spans="1:7" x14ac:dyDescent="0.25">
      <c r="A48" s="6" t="s">
        <v>540</v>
      </c>
      <c r="B48" s="6">
        <v>4027</v>
      </c>
      <c r="C48" s="34">
        <v>42530.42628472222</v>
      </c>
      <c r="D48" s="34">
        <v>42530.451874999999</v>
      </c>
      <c r="E48" s="6" t="s">
        <v>30</v>
      </c>
      <c r="F48" s="15">
        <f t="shared" si="1"/>
        <v>2.5590277778974269E-2</v>
      </c>
      <c r="G48" s="10"/>
    </row>
    <row r="49" spans="1:7" x14ac:dyDescent="0.25">
      <c r="A49" s="6" t="s">
        <v>541</v>
      </c>
      <c r="B49" s="6">
        <v>4028</v>
      </c>
      <c r="C49" s="34">
        <v>42530.464409722219</v>
      </c>
      <c r="D49" s="34">
        <v>42530.49359953704</v>
      </c>
      <c r="E49" s="6" t="s">
        <v>30</v>
      </c>
      <c r="F49" s="15">
        <f t="shared" si="1"/>
        <v>2.9189814820711035E-2</v>
      </c>
      <c r="G49" s="10"/>
    </row>
    <row r="50" spans="1:7" x14ac:dyDescent="0.25">
      <c r="A50" s="6" t="s">
        <v>542</v>
      </c>
      <c r="B50" s="6">
        <v>4029</v>
      </c>
      <c r="C50" s="34">
        <v>42530.437199074076</v>
      </c>
      <c r="D50" s="34">
        <v>42530.463738425926</v>
      </c>
      <c r="E50" s="6" t="s">
        <v>35</v>
      </c>
      <c r="F50" s="15">
        <f t="shared" si="1"/>
        <v>2.6539351849351078E-2</v>
      </c>
      <c r="G50" s="10"/>
    </row>
    <row r="51" spans="1:7" x14ac:dyDescent="0.25">
      <c r="A51" s="6" t="s">
        <v>544</v>
      </c>
      <c r="B51" s="6">
        <v>4018</v>
      </c>
      <c r="C51" s="34">
        <v>42530.445810185185</v>
      </c>
      <c r="D51" s="34">
        <v>42530.473819444444</v>
      </c>
      <c r="E51" s="6" t="s">
        <v>36</v>
      </c>
      <c r="F51" s="15">
        <f t="shared" si="1"/>
        <v>2.8009259258396924E-2</v>
      </c>
      <c r="G51" s="10"/>
    </row>
    <row r="52" spans="1:7" x14ac:dyDescent="0.25">
      <c r="A52" s="6" t="s">
        <v>545</v>
      </c>
      <c r="B52" s="6">
        <v>4017</v>
      </c>
      <c r="C52" s="34">
        <v>42530.484675925924</v>
      </c>
      <c r="D52" s="34">
        <v>42530.519143518519</v>
      </c>
      <c r="E52" s="6" t="s">
        <v>36</v>
      </c>
      <c r="F52" s="15">
        <f t="shared" si="1"/>
        <v>3.4467592595319729E-2</v>
      </c>
      <c r="G52" s="10"/>
    </row>
    <row r="53" spans="1:7" x14ac:dyDescent="0.25">
      <c r="A53" s="6" t="s">
        <v>546</v>
      </c>
      <c r="B53" s="6">
        <v>4020</v>
      </c>
      <c r="C53" s="34">
        <v>42530.459537037037</v>
      </c>
      <c r="D53" s="34">
        <v>42530.486284722225</v>
      </c>
      <c r="E53" s="6" t="s">
        <v>29</v>
      </c>
      <c r="F53" s="15">
        <f t="shared" si="1"/>
        <v>2.6747685187729076E-2</v>
      </c>
      <c r="G53" s="10"/>
    </row>
    <row r="54" spans="1:7" x14ac:dyDescent="0.25">
      <c r="A54" s="6" t="s">
        <v>547</v>
      </c>
      <c r="B54" s="6">
        <v>4019</v>
      </c>
      <c r="C54" s="34">
        <v>42530.494201388887</v>
      </c>
      <c r="D54" s="34">
        <v>42530.525706018518</v>
      </c>
      <c r="E54" s="6" t="s">
        <v>29</v>
      </c>
      <c r="F54" s="15">
        <f t="shared" si="1"/>
        <v>3.1504629630944692E-2</v>
      </c>
      <c r="G54" s="10"/>
    </row>
    <row r="55" spans="1:7" x14ac:dyDescent="0.25">
      <c r="A55" s="6" t="s">
        <v>548</v>
      </c>
      <c r="B55" s="6">
        <v>4007</v>
      </c>
      <c r="C55" s="34">
        <v>42530.470173611109</v>
      </c>
      <c r="D55" s="34">
        <v>42530.497800925928</v>
      </c>
      <c r="E55" s="6" t="s">
        <v>23</v>
      </c>
      <c r="F55" s="15">
        <f t="shared" si="1"/>
        <v>2.7627314819255844E-2</v>
      </c>
      <c r="G55" s="10"/>
    </row>
    <row r="56" spans="1:7" x14ac:dyDescent="0.25">
      <c r="A56" s="6" t="s">
        <v>549</v>
      </c>
      <c r="B56" s="6">
        <v>4008</v>
      </c>
      <c r="C56" s="34">
        <v>42530.508888888886</v>
      </c>
      <c r="D56" s="34">
        <v>42530.537847222222</v>
      </c>
      <c r="E56" s="6" t="s">
        <v>23</v>
      </c>
      <c r="F56" s="15">
        <f t="shared" si="1"/>
        <v>2.8958333336049691E-2</v>
      </c>
      <c r="G56" s="10"/>
    </row>
    <row r="57" spans="1:7" x14ac:dyDescent="0.25">
      <c r="A57" s="6" t="s">
        <v>550</v>
      </c>
      <c r="B57" s="6">
        <v>4024</v>
      </c>
      <c r="C57" s="34">
        <v>42530.477592592593</v>
      </c>
      <c r="D57" s="34">
        <v>42530.50476851852</v>
      </c>
      <c r="E57" s="6" t="s">
        <v>25</v>
      </c>
      <c r="F57" s="15">
        <f t="shared" si="1"/>
        <v>2.7175925926712807E-2</v>
      </c>
      <c r="G57" s="10"/>
    </row>
    <row r="58" spans="1:7" x14ac:dyDescent="0.25">
      <c r="A58" s="6" t="s">
        <v>552</v>
      </c>
      <c r="B58" s="6">
        <v>4031</v>
      </c>
      <c r="C58" s="34">
        <v>42530.487500000003</v>
      </c>
      <c r="D58" s="34">
        <v>42530.516388888886</v>
      </c>
      <c r="E58" s="6" t="s">
        <v>32</v>
      </c>
      <c r="F58" s="15">
        <f t="shared" si="1"/>
        <v>2.8888888882647734E-2</v>
      </c>
      <c r="G58" s="10"/>
    </row>
    <row r="59" spans="1:7" x14ac:dyDescent="0.25">
      <c r="A59" s="6" t="s">
        <v>553</v>
      </c>
      <c r="B59" s="6">
        <v>4032</v>
      </c>
      <c r="C59" s="34">
        <v>42530.525081018517</v>
      </c>
      <c r="D59" s="34">
        <v>42530.559259259258</v>
      </c>
      <c r="E59" s="6" t="s">
        <v>32</v>
      </c>
      <c r="F59" s="15">
        <f t="shared" si="1"/>
        <v>3.4178240741312038E-2</v>
      </c>
      <c r="G59" s="10"/>
    </row>
    <row r="60" spans="1:7" x14ac:dyDescent="0.25">
      <c r="A60" s="6" t="s">
        <v>554</v>
      </c>
      <c r="B60" s="6">
        <v>4027</v>
      </c>
      <c r="C60" s="34">
        <v>42530.498611111114</v>
      </c>
      <c r="D60" s="34">
        <v>42530.525219907409</v>
      </c>
      <c r="E60" s="6" t="s">
        <v>30</v>
      </c>
      <c r="F60" s="15">
        <f t="shared" si="1"/>
        <v>2.6608796295477077E-2</v>
      </c>
      <c r="G60" s="10"/>
    </row>
    <row r="61" spans="1:7" x14ac:dyDescent="0.25">
      <c r="A61" s="6" t="s">
        <v>555</v>
      </c>
      <c r="B61" s="6">
        <v>4028</v>
      </c>
      <c r="C61" s="34">
        <v>42530.536249999997</v>
      </c>
      <c r="D61" s="34">
        <v>42530.567557870374</v>
      </c>
      <c r="E61" s="6" t="s">
        <v>30</v>
      </c>
      <c r="F61" s="15">
        <f t="shared" si="1"/>
        <v>3.1307870376622304E-2</v>
      </c>
      <c r="G61" s="10"/>
    </row>
    <row r="62" spans="1:7" x14ac:dyDescent="0.25">
      <c r="A62" s="6" t="s">
        <v>556</v>
      </c>
      <c r="B62" s="6">
        <v>4044</v>
      </c>
      <c r="C62" s="34">
        <v>42530.509444444448</v>
      </c>
      <c r="D62" s="34">
        <v>42530.537557870368</v>
      </c>
      <c r="E62" s="6" t="s">
        <v>24</v>
      </c>
      <c r="F62" s="15">
        <f t="shared" si="1"/>
        <v>2.8113425920309965E-2</v>
      </c>
      <c r="G62" s="10"/>
    </row>
    <row r="63" spans="1:7" x14ac:dyDescent="0.25">
      <c r="A63" s="6" t="s">
        <v>557</v>
      </c>
      <c r="B63" s="6">
        <v>4043</v>
      </c>
      <c r="C63" s="34">
        <v>42530.543576388889</v>
      </c>
      <c r="D63" s="34">
        <v>42530.579826388886</v>
      </c>
      <c r="E63" s="6" t="s">
        <v>24</v>
      </c>
      <c r="F63" s="15">
        <f t="shared" si="1"/>
        <v>3.6249999997380655E-2</v>
      </c>
      <c r="G63" s="10"/>
    </row>
    <row r="64" spans="1:7" x14ac:dyDescent="0.25">
      <c r="A64" s="6" t="s">
        <v>558</v>
      </c>
      <c r="B64" s="6">
        <v>4018</v>
      </c>
      <c r="C64" s="34">
        <v>42530.522175925929</v>
      </c>
      <c r="D64" s="34">
        <v>42530.548854166664</v>
      </c>
      <c r="E64" s="6" t="s">
        <v>36</v>
      </c>
      <c r="F64" s="15">
        <f t="shared" si="1"/>
        <v>2.6678240734327119E-2</v>
      </c>
      <c r="G64" s="10"/>
    </row>
    <row r="65" spans="1:7" x14ac:dyDescent="0.25">
      <c r="A65" s="6" t="s">
        <v>559</v>
      </c>
      <c r="B65" s="6">
        <v>4017</v>
      </c>
      <c r="C65" s="34">
        <v>42530.557858796295</v>
      </c>
      <c r="D65" s="34">
        <v>42530.589259259257</v>
      </c>
      <c r="E65" s="6" t="s">
        <v>36</v>
      </c>
      <c r="F65" s="15">
        <f t="shared" si="1"/>
        <v>3.1400462961755693E-2</v>
      </c>
      <c r="G65" s="10"/>
    </row>
    <row r="66" spans="1:7" x14ac:dyDescent="0.25">
      <c r="A66" s="6" t="s">
        <v>560</v>
      </c>
      <c r="B66" s="6">
        <v>4020</v>
      </c>
      <c r="C66" s="34">
        <v>42530.529120370367</v>
      </c>
      <c r="D66" s="34">
        <v>42530.56013888889</v>
      </c>
      <c r="E66" s="6" t="s">
        <v>29</v>
      </c>
      <c r="F66" s="15">
        <f t="shared" si="1"/>
        <v>3.1018518522614613E-2</v>
      </c>
      <c r="G66" s="10"/>
    </row>
    <row r="67" spans="1:7" x14ac:dyDescent="0.25">
      <c r="A67" s="6" t="s">
        <v>561</v>
      </c>
      <c r="B67" s="6">
        <v>4019</v>
      </c>
      <c r="C67" s="34">
        <v>42530.568981481483</v>
      </c>
      <c r="D67" s="34">
        <v>42530.600057870368</v>
      </c>
      <c r="E67" s="6" t="s">
        <v>29</v>
      </c>
      <c r="F67" s="15">
        <f t="shared" ref="F67:F98" si="2">D67-C67</f>
        <v>3.1076388884685002E-2</v>
      </c>
      <c r="G67" s="10"/>
    </row>
    <row r="68" spans="1:7" x14ac:dyDescent="0.25">
      <c r="A68" s="6" t="s">
        <v>562</v>
      </c>
      <c r="B68" s="6">
        <v>4007</v>
      </c>
      <c r="C68" s="34">
        <v>42530.539965277778</v>
      </c>
      <c r="D68" s="34">
        <v>42530.568287037036</v>
      </c>
      <c r="E68" s="6" t="s">
        <v>23</v>
      </c>
      <c r="F68" s="15">
        <f t="shared" si="2"/>
        <v>2.8321759258687962E-2</v>
      </c>
      <c r="G68" s="10"/>
    </row>
    <row r="69" spans="1:7" x14ac:dyDescent="0.25">
      <c r="A69" s="6" t="s">
        <v>563</v>
      </c>
      <c r="B69" s="6">
        <v>4008</v>
      </c>
      <c r="C69" s="34">
        <v>42530.578564814816</v>
      </c>
      <c r="D69" s="34">
        <v>42530.609155092592</v>
      </c>
      <c r="E69" s="6" t="s">
        <v>23</v>
      </c>
      <c r="F69" s="15">
        <f t="shared" si="2"/>
        <v>3.0590277776354924E-2</v>
      </c>
      <c r="G69" s="10"/>
    </row>
    <row r="70" spans="1:7" x14ac:dyDescent="0.25">
      <c r="A70" s="6" t="s">
        <v>564</v>
      </c>
      <c r="B70" s="6">
        <v>4024</v>
      </c>
      <c r="C70" s="34">
        <v>42530.549004629633</v>
      </c>
      <c r="D70" s="34">
        <v>42530.58</v>
      </c>
      <c r="E70" s="6" t="s">
        <v>25</v>
      </c>
      <c r="F70" s="15">
        <f t="shared" si="2"/>
        <v>3.0995370369055308E-2</v>
      </c>
      <c r="G70" s="10"/>
    </row>
    <row r="71" spans="1:7" x14ac:dyDescent="0.25">
      <c r="A71" s="6" t="s">
        <v>565</v>
      </c>
      <c r="B71" s="6">
        <v>4023</v>
      </c>
      <c r="C71" s="34">
        <v>42530.590902777774</v>
      </c>
      <c r="D71" s="34">
        <v>42530.622175925928</v>
      </c>
      <c r="E71" s="6" t="s">
        <v>25</v>
      </c>
      <c r="F71" s="15">
        <f t="shared" si="2"/>
        <v>3.1273148153559305E-2</v>
      </c>
      <c r="G71" s="10"/>
    </row>
    <row r="72" spans="1:7" x14ac:dyDescent="0.25">
      <c r="A72" s="6" t="s">
        <v>566</v>
      </c>
      <c r="B72" s="6">
        <v>4031</v>
      </c>
      <c r="C72" s="34">
        <v>42530.564236111109</v>
      </c>
      <c r="D72" s="34">
        <v>42530.591111111113</v>
      </c>
      <c r="E72" s="6" t="s">
        <v>32</v>
      </c>
      <c r="F72" s="15">
        <f t="shared" si="2"/>
        <v>2.6875000003201421E-2</v>
      </c>
      <c r="G72" s="10"/>
    </row>
    <row r="73" spans="1:7" x14ac:dyDescent="0.25">
      <c r="A73" s="6" t="s">
        <v>567</v>
      </c>
      <c r="B73" s="6">
        <v>4032</v>
      </c>
      <c r="C73" s="34">
        <v>42530.597719907404</v>
      </c>
      <c r="D73" s="34">
        <v>42530.629467592589</v>
      </c>
      <c r="E73" s="6" t="s">
        <v>32</v>
      </c>
      <c r="F73" s="15">
        <f t="shared" si="2"/>
        <v>3.1747685185109731E-2</v>
      </c>
      <c r="G73" s="10"/>
    </row>
    <row r="74" spans="1:7" x14ac:dyDescent="0.25">
      <c r="A74" s="6" t="s">
        <v>568</v>
      </c>
      <c r="B74" s="6">
        <v>4014</v>
      </c>
      <c r="C74" s="34">
        <v>42530.574907407405</v>
      </c>
      <c r="D74" s="34">
        <v>42530.596875000003</v>
      </c>
      <c r="E74" s="6" t="s">
        <v>28</v>
      </c>
      <c r="F74" s="15">
        <f t="shared" si="2"/>
        <v>2.1967592598230112E-2</v>
      </c>
      <c r="G74" s="10"/>
    </row>
    <row r="75" spans="1:7" x14ac:dyDescent="0.25">
      <c r="A75" s="6" t="s">
        <v>569</v>
      </c>
      <c r="B75" s="6">
        <v>4013</v>
      </c>
      <c r="C75" s="34">
        <v>42530.612881944442</v>
      </c>
      <c r="D75" s="34">
        <v>42530.638553240744</v>
      </c>
      <c r="E75" s="6" t="s">
        <v>28</v>
      </c>
      <c r="F75" s="15">
        <f t="shared" si="2"/>
        <v>2.567129630187992E-2</v>
      </c>
      <c r="G75" s="10"/>
    </row>
    <row r="76" spans="1:7" x14ac:dyDescent="0.25">
      <c r="A76" s="6" t="s">
        <v>570</v>
      </c>
      <c r="B76" s="6">
        <v>4044</v>
      </c>
      <c r="C76" s="34">
        <v>42530.587893518517</v>
      </c>
      <c r="D76" s="34">
        <v>42530.617164351854</v>
      </c>
      <c r="E76" s="6" t="s">
        <v>24</v>
      </c>
      <c r="F76" s="15">
        <f t="shared" si="2"/>
        <v>2.9270833336340729E-2</v>
      </c>
      <c r="G76" s="10"/>
    </row>
    <row r="77" spans="1:7" x14ac:dyDescent="0.25">
      <c r="A77" s="6" t="s">
        <v>571</v>
      </c>
      <c r="B77" s="6">
        <v>4043</v>
      </c>
      <c r="C77" s="34">
        <v>42530.62027777778</v>
      </c>
      <c r="D77" s="34">
        <v>42530.648310185185</v>
      </c>
      <c r="E77" s="6" t="s">
        <v>24</v>
      </c>
      <c r="F77" s="15">
        <f t="shared" si="2"/>
        <v>2.8032407404680271E-2</v>
      </c>
      <c r="G77" s="10"/>
    </row>
    <row r="78" spans="1:7" x14ac:dyDescent="0.25">
      <c r="A78" s="6" t="s">
        <v>572</v>
      </c>
      <c r="B78" s="6">
        <v>4018</v>
      </c>
      <c r="C78" s="34">
        <v>42530.59443287037</v>
      </c>
      <c r="D78" s="34">
        <v>42530.621018518519</v>
      </c>
      <c r="E78" s="6" t="s">
        <v>36</v>
      </c>
      <c r="F78" s="15">
        <f t="shared" si="2"/>
        <v>2.658564814919373E-2</v>
      </c>
      <c r="G78" s="10"/>
    </row>
    <row r="79" spans="1:7" x14ac:dyDescent="0.25">
      <c r="A79" s="6" t="s">
        <v>637</v>
      </c>
      <c r="B79" s="6">
        <v>4017</v>
      </c>
      <c r="C79" s="34">
        <v>42530.632754629631</v>
      </c>
      <c r="D79" s="34">
        <v>42530.65896990741</v>
      </c>
      <c r="E79" s="6" t="s">
        <v>36</v>
      </c>
      <c r="F79" s="15">
        <f t="shared" si="2"/>
        <v>2.6215277779556345E-2</v>
      </c>
      <c r="G79" s="10"/>
    </row>
    <row r="80" spans="1:7" x14ac:dyDescent="0.25">
      <c r="A80" s="6" t="s">
        <v>573</v>
      </c>
      <c r="B80" s="6">
        <v>4020</v>
      </c>
      <c r="C80" s="34">
        <v>42530.602256944447</v>
      </c>
      <c r="D80" s="34">
        <v>42530.629537037035</v>
      </c>
      <c r="E80" s="6" t="s">
        <v>29</v>
      </c>
      <c r="F80" s="15">
        <f t="shared" si="2"/>
        <v>2.7280092588625848E-2</v>
      </c>
      <c r="G80" s="10"/>
    </row>
    <row r="81" spans="1:7" x14ac:dyDescent="0.25">
      <c r="A81" s="6" t="s">
        <v>574</v>
      </c>
      <c r="B81" s="6">
        <v>4019</v>
      </c>
      <c r="C81" s="34">
        <v>42530.634305555555</v>
      </c>
      <c r="D81" s="34">
        <v>42530.670208333337</v>
      </c>
      <c r="E81" s="6" t="s">
        <v>29</v>
      </c>
      <c r="F81" s="15">
        <f t="shared" si="2"/>
        <v>3.5902777781302575E-2</v>
      </c>
      <c r="G81" s="10"/>
    </row>
    <row r="82" spans="1:7" x14ac:dyDescent="0.25">
      <c r="A82" s="6" t="s">
        <v>575</v>
      </c>
      <c r="B82" s="6">
        <v>4007</v>
      </c>
      <c r="C82" s="34">
        <v>42530.611701388887</v>
      </c>
      <c r="D82" s="34">
        <v>42530.638819444444</v>
      </c>
      <c r="E82" s="6" t="s">
        <v>23</v>
      </c>
      <c r="F82" s="15">
        <f t="shared" si="2"/>
        <v>2.7118055557366461E-2</v>
      </c>
      <c r="G82" s="10"/>
    </row>
    <row r="83" spans="1:7" x14ac:dyDescent="0.25">
      <c r="A83" s="6" t="s">
        <v>576</v>
      </c>
      <c r="B83" s="6">
        <v>4008</v>
      </c>
      <c r="C83" s="34">
        <v>42530.651493055557</v>
      </c>
      <c r="D83" s="34">
        <v>42530.68105324074</v>
      </c>
      <c r="E83" s="6" t="s">
        <v>23</v>
      </c>
      <c r="F83" s="15">
        <f t="shared" si="2"/>
        <v>2.9560185183072463E-2</v>
      </c>
      <c r="G83" s="10"/>
    </row>
    <row r="84" spans="1:7" x14ac:dyDescent="0.25">
      <c r="A84" s="6" t="s">
        <v>577</v>
      </c>
      <c r="B84" s="6">
        <v>4024</v>
      </c>
      <c r="C84" s="34">
        <v>42530.624467592592</v>
      </c>
      <c r="D84" s="34">
        <v>42530.649942129632</v>
      </c>
      <c r="E84" s="6" t="s">
        <v>25</v>
      </c>
      <c r="F84" s="15">
        <f t="shared" si="2"/>
        <v>2.5474537040281575E-2</v>
      </c>
      <c r="G84" s="10"/>
    </row>
    <row r="85" spans="1:7" x14ac:dyDescent="0.25">
      <c r="A85" s="6" t="s">
        <v>578</v>
      </c>
      <c r="B85" s="6">
        <v>4023</v>
      </c>
      <c r="C85" s="34">
        <v>42530.662060185183</v>
      </c>
      <c r="D85" s="34">
        <v>42530.689421296294</v>
      </c>
      <c r="E85" s="6" t="s">
        <v>25</v>
      </c>
      <c r="F85" s="15">
        <f t="shared" si="2"/>
        <v>2.73611111115315E-2</v>
      </c>
      <c r="G85" s="10"/>
    </row>
    <row r="86" spans="1:7" x14ac:dyDescent="0.25">
      <c r="A86" s="6" t="s">
        <v>579</v>
      </c>
      <c r="B86" s="6">
        <v>4031</v>
      </c>
      <c r="C86" s="34">
        <v>42530.634895833333</v>
      </c>
      <c r="D86" s="34">
        <v>42530.660856481481</v>
      </c>
      <c r="E86" s="6" t="s">
        <v>32</v>
      </c>
      <c r="F86" s="15">
        <f t="shared" si="2"/>
        <v>2.5960648148611654E-2</v>
      </c>
      <c r="G86" s="10"/>
    </row>
    <row r="87" spans="1:7" x14ac:dyDescent="0.25">
      <c r="A87" s="6" t="s">
        <v>580</v>
      </c>
      <c r="B87" s="6">
        <v>4032</v>
      </c>
      <c r="C87" s="34">
        <v>42530.672233796293</v>
      </c>
      <c r="D87" s="34">
        <v>42530.700810185182</v>
      </c>
      <c r="E87" s="6" t="s">
        <v>32</v>
      </c>
      <c r="F87" s="15">
        <f t="shared" si="2"/>
        <v>2.8576388889632653E-2</v>
      </c>
      <c r="G87" s="10"/>
    </row>
    <row r="88" spans="1:7" x14ac:dyDescent="0.25">
      <c r="A88" s="6" t="s">
        <v>581</v>
      </c>
      <c r="B88" s="6">
        <v>4014</v>
      </c>
      <c r="C88" s="34">
        <v>42530.645543981482</v>
      </c>
      <c r="D88" s="34">
        <v>42530.670706018522</v>
      </c>
      <c r="E88" s="6" t="s">
        <v>28</v>
      </c>
      <c r="F88" s="15">
        <f t="shared" si="2"/>
        <v>2.5162037039990537E-2</v>
      </c>
      <c r="G88" s="10"/>
    </row>
    <row r="89" spans="1:7" x14ac:dyDescent="0.25">
      <c r="A89" s="6" t="s">
        <v>582</v>
      </c>
      <c r="B89" s="6">
        <v>4013</v>
      </c>
      <c r="C89" s="34">
        <v>42530.684502314813</v>
      </c>
      <c r="D89" s="34">
        <v>42530.710057870368</v>
      </c>
      <c r="E89" s="6" t="s">
        <v>28</v>
      </c>
      <c r="F89" s="15">
        <f t="shared" si="2"/>
        <v>2.5555555555911269E-2</v>
      </c>
      <c r="G89" s="10"/>
    </row>
    <row r="90" spans="1:7" x14ac:dyDescent="0.25">
      <c r="A90" s="6" t="s">
        <v>583</v>
      </c>
      <c r="B90" s="6">
        <v>4044</v>
      </c>
      <c r="C90" s="34">
        <v>42530.654363425929</v>
      </c>
      <c r="D90" s="34">
        <v>42530.682870370372</v>
      </c>
      <c r="E90" s="6" t="s">
        <v>24</v>
      </c>
      <c r="F90" s="15">
        <f t="shared" si="2"/>
        <v>2.8506944443506654E-2</v>
      </c>
      <c r="G90" s="10"/>
    </row>
    <row r="91" spans="1:7" x14ac:dyDescent="0.25">
      <c r="A91" s="6" t="s">
        <v>584</v>
      </c>
      <c r="B91" s="6">
        <v>4043</v>
      </c>
      <c r="C91" s="34">
        <v>42530.689722222225</v>
      </c>
      <c r="D91" s="34">
        <v>42530.723993055559</v>
      </c>
      <c r="E91" s="6" t="s">
        <v>24</v>
      </c>
      <c r="F91" s="15">
        <f t="shared" si="2"/>
        <v>3.4270833333721384E-2</v>
      </c>
      <c r="G91" s="10"/>
    </row>
    <row r="92" spans="1:7" x14ac:dyDescent="0.25">
      <c r="A92" s="6" t="s">
        <v>585</v>
      </c>
      <c r="B92" s="6">
        <v>4018</v>
      </c>
      <c r="C92" s="34">
        <v>42530.665625000001</v>
      </c>
      <c r="D92" s="34">
        <v>42530.692071759258</v>
      </c>
      <c r="E92" s="6" t="s">
        <v>36</v>
      </c>
      <c r="F92" s="15">
        <f t="shared" si="2"/>
        <v>2.6446759256941732E-2</v>
      </c>
      <c r="G92" s="10"/>
    </row>
    <row r="93" spans="1:7" x14ac:dyDescent="0.25">
      <c r="A93" s="6" t="s">
        <v>586</v>
      </c>
      <c r="B93" s="6">
        <v>4017</v>
      </c>
      <c r="C93" s="34">
        <v>42530.69809027778</v>
      </c>
      <c r="D93" s="34">
        <v>42530.732118055559</v>
      </c>
      <c r="E93" s="6" t="s">
        <v>36</v>
      </c>
      <c r="F93" s="15">
        <f t="shared" si="2"/>
        <v>3.4027777779556345E-2</v>
      </c>
      <c r="G93" s="10"/>
    </row>
    <row r="94" spans="1:7" x14ac:dyDescent="0.25">
      <c r="A94" s="6" t="s">
        <v>587</v>
      </c>
      <c r="B94" s="6">
        <v>4020</v>
      </c>
      <c r="C94" s="34">
        <v>42530.673668981479</v>
      </c>
      <c r="D94" s="34">
        <v>42530.702465277776</v>
      </c>
      <c r="E94" s="6" t="s">
        <v>29</v>
      </c>
      <c r="F94" s="15">
        <f t="shared" si="2"/>
        <v>2.8796296297514345E-2</v>
      </c>
      <c r="G94" s="10"/>
    </row>
    <row r="95" spans="1:7" x14ac:dyDescent="0.25">
      <c r="A95" s="6" t="s">
        <v>588</v>
      </c>
      <c r="B95" s="6">
        <v>4019</v>
      </c>
      <c r="C95" s="34">
        <v>42530.713576388887</v>
      </c>
      <c r="D95" s="34">
        <v>42530.74255787037</v>
      </c>
      <c r="E95" s="6" t="s">
        <v>29</v>
      </c>
      <c r="F95" s="15">
        <f t="shared" si="2"/>
        <v>2.8981481482333038E-2</v>
      </c>
      <c r="G95" s="10"/>
    </row>
    <row r="96" spans="1:7" x14ac:dyDescent="0.25">
      <c r="A96" s="6" t="s">
        <v>589</v>
      </c>
      <c r="B96" s="6">
        <v>4007</v>
      </c>
      <c r="C96" s="34">
        <v>42530.685300925928</v>
      </c>
      <c r="D96" s="34">
        <v>42530.713483796295</v>
      </c>
      <c r="E96" s="6" t="s">
        <v>23</v>
      </c>
      <c r="F96" s="15">
        <f t="shared" si="2"/>
        <v>2.8182870366435964E-2</v>
      </c>
      <c r="G96" s="10"/>
    </row>
    <row r="97" spans="1:7" x14ac:dyDescent="0.25">
      <c r="A97" s="6" t="s">
        <v>590</v>
      </c>
      <c r="B97" s="6">
        <v>4008</v>
      </c>
      <c r="C97" s="34">
        <v>42530.724583333336</v>
      </c>
      <c r="D97" s="34">
        <v>42530.753854166665</v>
      </c>
      <c r="E97" s="6" t="s">
        <v>23</v>
      </c>
      <c r="F97" s="15">
        <f t="shared" si="2"/>
        <v>2.9270833329064772E-2</v>
      </c>
      <c r="G97" s="10"/>
    </row>
    <row r="98" spans="1:7" x14ac:dyDescent="0.25">
      <c r="A98" s="6" t="s">
        <v>591</v>
      </c>
      <c r="B98" s="6">
        <v>4024</v>
      </c>
      <c r="C98" s="34">
        <v>42530.698379629626</v>
      </c>
      <c r="D98" s="34">
        <v>42530.722685185188</v>
      </c>
      <c r="E98" s="6" t="s">
        <v>25</v>
      </c>
      <c r="F98" s="15">
        <f t="shared" si="2"/>
        <v>2.4305555562023073E-2</v>
      </c>
      <c r="G98" s="10"/>
    </row>
    <row r="99" spans="1:7" x14ac:dyDescent="0.25">
      <c r="A99" s="6" t="s">
        <v>592</v>
      </c>
      <c r="B99" s="6">
        <v>4023</v>
      </c>
      <c r="C99" s="34">
        <v>42530.73542824074</v>
      </c>
      <c r="D99" s="34">
        <v>42530.763368055559</v>
      </c>
      <c r="E99" s="6" t="s">
        <v>25</v>
      </c>
      <c r="F99" s="15">
        <f t="shared" ref="F99:F133" si="3">D99-C99</f>
        <v>2.7939814819546882E-2</v>
      </c>
      <c r="G99" s="10"/>
    </row>
    <row r="100" spans="1:7" x14ac:dyDescent="0.25">
      <c r="A100" s="6" t="s">
        <v>593</v>
      </c>
      <c r="B100" s="6">
        <v>4031</v>
      </c>
      <c r="C100" s="34">
        <v>42530.705601851849</v>
      </c>
      <c r="D100" s="34">
        <v>42530.733969907407</v>
      </c>
      <c r="E100" s="6" t="s">
        <v>32</v>
      </c>
      <c r="F100" s="15">
        <f t="shared" si="3"/>
        <v>2.8368055558530614E-2</v>
      </c>
      <c r="G100" s="10"/>
    </row>
    <row r="101" spans="1:7" x14ac:dyDescent="0.25">
      <c r="A101" s="6" t="s">
        <v>594</v>
      </c>
      <c r="B101" s="6">
        <v>4032</v>
      </c>
      <c r="C101" s="34">
        <v>42530.743321759262</v>
      </c>
      <c r="D101" s="34">
        <v>42530.774907407409</v>
      </c>
      <c r="E101" s="6" t="s">
        <v>32</v>
      </c>
      <c r="F101" s="15">
        <f t="shared" si="3"/>
        <v>3.1585648146574385E-2</v>
      </c>
      <c r="G101" s="10"/>
    </row>
    <row r="102" spans="1:7" x14ac:dyDescent="0.25">
      <c r="A102" s="6" t="s">
        <v>595</v>
      </c>
      <c r="B102" s="6">
        <v>4029</v>
      </c>
      <c r="C102" s="34">
        <v>42530.711608796293</v>
      </c>
      <c r="D102" s="34">
        <v>42530.744363425925</v>
      </c>
      <c r="E102" s="6" t="s">
        <v>35</v>
      </c>
      <c r="F102" s="15">
        <f t="shared" si="3"/>
        <v>3.2754629632108845E-2</v>
      </c>
      <c r="G102" s="10"/>
    </row>
    <row r="103" spans="1:7" x14ac:dyDescent="0.25">
      <c r="A103" s="6" t="s">
        <v>596</v>
      </c>
      <c r="B103" s="6">
        <v>4030</v>
      </c>
      <c r="C103" s="34">
        <v>42530.747708333336</v>
      </c>
      <c r="D103" s="34">
        <v>42530.783495370371</v>
      </c>
      <c r="E103" s="6" t="s">
        <v>35</v>
      </c>
      <c r="F103" s="15">
        <f t="shared" si="3"/>
        <v>3.5787037035333924E-2</v>
      </c>
      <c r="G103" s="10"/>
    </row>
    <row r="104" spans="1:7" x14ac:dyDescent="0.25">
      <c r="A104" s="6" t="s">
        <v>597</v>
      </c>
      <c r="B104" s="6">
        <v>4044</v>
      </c>
      <c r="C104" s="34">
        <v>42530.72855324074</v>
      </c>
      <c r="D104" s="34">
        <v>42530.756516203706</v>
      </c>
      <c r="E104" s="6" t="s">
        <v>24</v>
      </c>
      <c r="F104" s="15">
        <f t="shared" si="3"/>
        <v>2.7962962965830229E-2</v>
      </c>
      <c r="G104" s="10"/>
    </row>
    <row r="105" spans="1:7" x14ac:dyDescent="0.25">
      <c r="A105" s="6" t="s">
        <v>598</v>
      </c>
      <c r="B105" s="6">
        <v>4043</v>
      </c>
      <c r="C105" s="34">
        <v>42530.760243055556</v>
      </c>
      <c r="D105" s="34">
        <v>42530.797106481485</v>
      </c>
      <c r="E105" s="6" t="s">
        <v>24</v>
      </c>
      <c r="F105" s="15">
        <f t="shared" si="3"/>
        <v>3.6863425928459037E-2</v>
      </c>
      <c r="G105" s="10"/>
    </row>
    <row r="106" spans="1:7" x14ac:dyDescent="0.25">
      <c r="A106" s="6" t="s">
        <v>599</v>
      </c>
      <c r="B106" s="6">
        <v>4018</v>
      </c>
      <c r="C106" s="34">
        <v>42530.73978009259</v>
      </c>
      <c r="D106" s="34">
        <v>42530.765219907407</v>
      </c>
      <c r="E106" s="6" t="s">
        <v>36</v>
      </c>
      <c r="F106" s="15">
        <f t="shared" si="3"/>
        <v>2.5439814817218576E-2</v>
      </c>
      <c r="G106" s="10"/>
    </row>
    <row r="107" spans="1:7" x14ac:dyDescent="0.25">
      <c r="A107" s="6" t="s">
        <v>600</v>
      </c>
      <c r="B107" s="6">
        <v>4017</v>
      </c>
      <c r="C107" s="34">
        <v>42530.770567129628</v>
      </c>
      <c r="D107" s="34">
        <v>42530.804722222223</v>
      </c>
      <c r="E107" s="6" t="s">
        <v>36</v>
      </c>
      <c r="F107" s="15">
        <f t="shared" si="3"/>
        <v>3.4155092595028691E-2</v>
      </c>
      <c r="G107" s="10"/>
    </row>
    <row r="108" spans="1:7" x14ac:dyDescent="0.25">
      <c r="A108" s="6" t="s">
        <v>601</v>
      </c>
      <c r="B108" s="6">
        <v>4020</v>
      </c>
      <c r="C108" s="34">
        <v>42530.745405092595</v>
      </c>
      <c r="D108" s="34">
        <v>42530.775520833333</v>
      </c>
      <c r="E108" s="6" t="s">
        <v>29</v>
      </c>
      <c r="F108" s="15">
        <f t="shared" si="3"/>
        <v>3.011574073752854E-2</v>
      </c>
      <c r="G108" s="10"/>
    </row>
    <row r="109" spans="1:7" x14ac:dyDescent="0.25">
      <c r="A109" s="6" t="s">
        <v>603</v>
      </c>
      <c r="B109" s="6">
        <v>4007</v>
      </c>
      <c r="C109" s="34">
        <v>42530.759571759256</v>
      </c>
      <c r="D109" s="34">
        <v>42530.789513888885</v>
      </c>
      <c r="E109" s="6" t="s">
        <v>23</v>
      </c>
      <c r="F109" s="15">
        <f t="shared" si="3"/>
        <v>2.99421296294895E-2</v>
      </c>
      <c r="G109" s="10"/>
    </row>
    <row r="110" spans="1:7" x14ac:dyDescent="0.25">
      <c r="A110" s="6" t="s">
        <v>604</v>
      </c>
      <c r="B110" s="6">
        <v>4008</v>
      </c>
      <c r="C110" s="34">
        <v>42530.798368055555</v>
      </c>
      <c r="D110" s="34">
        <v>42530.824884259258</v>
      </c>
      <c r="E110" s="6" t="s">
        <v>23</v>
      </c>
      <c r="F110" s="15">
        <f t="shared" si="3"/>
        <v>2.6516203703067731E-2</v>
      </c>
      <c r="G110" s="10"/>
    </row>
    <row r="111" spans="1:7" x14ac:dyDescent="0.25">
      <c r="A111" s="6" t="s">
        <v>605</v>
      </c>
      <c r="B111" s="6">
        <v>4024</v>
      </c>
      <c r="C111" s="34">
        <v>42530.76703703704</v>
      </c>
      <c r="D111" s="34">
        <v>42530.795648148145</v>
      </c>
      <c r="E111" s="6" t="s">
        <v>25</v>
      </c>
      <c r="F111" s="15">
        <f t="shared" si="3"/>
        <v>2.8611111105419695E-2</v>
      </c>
      <c r="G111" s="10"/>
    </row>
    <row r="112" spans="1:7" x14ac:dyDescent="0.25">
      <c r="A112" s="6" t="s">
        <v>606</v>
      </c>
      <c r="B112" s="6">
        <v>4023</v>
      </c>
      <c r="C112" s="34">
        <v>42530.807824074072</v>
      </c>
      <c r="D112" s="34">
        <v>42530.839884259258</v>
      </c>
      <c r="E112" s="6" t="s">
        <v>25</v>
      </c>
      <c r="F112" s="15">
        <f t="shared" si="3"/>
        <v>3.2060185185400769E-2</v>
      </c>
      <c r="G112" s="10"/>
    </row>
    <row r="113" spans="1:7" x14ac:dyDescent="0.25">
      <c r="A113" s="6" t="s">
        <v>607</v>
      </c>
      <c r="B113" s="6">
        <v>4029</v>
      </c>
      <c r="C113" s="34">
        <v>42530.788541666669</v>
      </c>
      <c r="D113" s="34">
        <v>42530.816319444442</v>
      </c>
      <c r="E113" s="6" t="s">
        <v>35</v>
      </c>
      <c r="F113" s="15">
        <f t="shared" si="3"/>
        <v>2.7777777773735579E-2</v>
      </c>
      <c r="G113" s="10"/>
    </row>
    <row r="114" spans="1:7" x14ac:dyDescent="0.25">
      <c r="A114" s="6" t="s">
        <v>608</v>
      </c>
      <c r="B114" s="6">
        <v>4030</v>
      </c>
      <c r="C114" s="34">
        <v>42530.820659722223</v>
      </c>
      <c r="D114" s="34">
        <v>42530.856689814813</v>
      </c>
      <c r="E114" s="6" t="s">
        <v>35</v>
      </c>
      <c r="F114" s="15">
        <f t="shared" si="3"/>
        <v>3.6030092589498963E-2</v>
      </c>
      <c r="G114" s="10"/>
    </row>
    <row r="115" spans="1:7" x14ac:dyDescent="0.25">
      <c r="A115" s="6" t="s">
        <v>609</v>
      </c>
      <c r="B115" s="6">
        <v>4018</v>
      </c>
      <c r="C115" s="34">
        <v>42530.807847222219</v>
      </c>
      <c r="D115" s="34">
        <v>42530.837002314816</v>
      </c>
      <c r="E115" s="6" t="s">
        <v>36</v>
      </c>
      <c r="F115" s="15">
        <f t="shared" si="3"/>
        <v>2.9155092597648036E-2</v>
      </c>
      <c r="G115" s="10"/>
    </row>
    <row r="116" spans="1:7" x14ac:dyDescent="0.25">
      <c r="A116" s="6" t="s">
        <v>610</v>
      </c>
      <c r="B116" s="6">
        <v>4017</v>
      </c>
      <c r="C116" s="34">
        <v>42530.842245370368</v>
      </c>
      <c r="D116" s="34">
        <v>42530.878217592595</v>
      </c>
      <c r="E116" s="6" t="s">
        <v>36</v>
      </c>
      <c r="F116" s="15">
        <f t="shared" si="3"/>
        <v>3.5972222227428574E-2</v>
      </c>
      <c r="G116" s="10"/>
    </row>
    <row r="117" spans="1:7" x14ac:dyDescent="0.25">
      <c r="A117" s="6" t="s">
        <v>611</v>
      </c>
      <c r="B117" s="6">
        <v>4007</v>
      </c>
      <c r="C117" s="34">
        <v>42530.831030092595</v>
      </c>
      <c r="D117" s="34">
        <v>42530.858159722222</v>
      </c>
      <c r="E117" s="6" t="s">
        <v>23</v>
      </c>
      <c r="F117" s="15">
        <f t="shared" si="3"/>
        <v>2.7129629626870155E-2</v>
      </c>
      <c r="G117" s="10"/>
    </row>
    <row r="118" spans="1:7" x14ac:dyDescent="0.25">
      <c r="A118" s="6" t="s">
        <v>612</v>
      </c>
      <c r="B118" s="6">
        <v>4008</v>
      </c>
      <c r="C118" s="34">
        <v>42530.870300925926</v>
      </c>
      <c r="D118" s="34">
        <v>42530.899629629632</v>
      </c>
      <c r="E118" s="6" t="s">
        <v>23</v>
      </c>
      <c r="F118" s="15">
        <f t="shared" si="3"/>
        <v>2.9328703705687076E-2</v>
      </c>
      <c r="G118" s="10"/>
    </row>
    <row r="119" spans="1:7" x14ac:dyDescent="0.25">
      <c r="A119" s="6" t="s">
        <v>613</v>
      </c>
      <c r="B119" s="6">
        <v>4024</v>
      </c>
      <c r="C119" s="34">
        <v>42530.851145833331</v>
      </c>
      <c r="D119" s="34">
        <v>42530.881030092591</v>
      </c>
      <c r="E119" s="6" t="s">
        <v>25</v>
      </c>
      <c r="F119" s="15">
        <f t="shared" si="3"/>
        <v>2.9884259260143153E-2</v>
      </c>
      <c r="G119" s="10"/>
    </row>
    <row r="120" spans="1:7" x14ac:dyDescent="0.25">
      <c r="A120" s="6" t="s">
        <v>614</v>
      </c>
      <c r="B120" s="6">
        <v>4023</v>
      </c>
      <c r="C120" s="34">
        <v>42530.890856481485</v>
      </c>
      <c r="D120" s="34">
        <v>42530.919027777774</v>
      </c>
      <c r="E120" s="6" t="s">
        <v>25</v>
      </c>
      <c r="F120" s="15">
        <f t="shared" si="3"/>
        <v>2.8171296289656311E-2</v>
      </c>
      <c r="G120" s="10"/>
    </row>
    <row r="121" spans="1:7" x14ac:dyDescent="0.25">
      <c r="A121" s="6" t="s">
        <v>615</v>
      </c>
      <c r="B121" s="6">
        <v>4029</v>
      </c>
      <c r="C121" s="34">
        <v>42530.861481481479</v>
      </c>
      <c r="D121" s="34">
        <v>42530.900740740741</v>
      </c>
      <c r="E121" s="6" t="s">
        <v>35</v>
      </c>
      <c r="F121" s="15">
        <f t="shared" si="3"/>
        <v>3.9259259261598345E-2</v>
      </c>
      <c r="G121" s="10"/>
    </row>
    <row r="122" spans="1:7" x14ac:dyDescent="0.25">
      <c r="A122" s="6" t="s">
        <v>616</v>
      </c>
      <c r="B122" s="6">
        <v>4030</v>
      </c>
      <c r="C122" s="34">
        <v>42530.90483796296</v>
      </c>
      <c r="D122" s="34">
        <v>42530.939664351848</v>
      </c>
      <c r="E122" s="6" t="s">
        <v>35</v>
      </c>
      <c r="F122" s="15">
        <f t="shared" si="3"/>
        <v>3.4826388888177462E-2</v>
      </c>
      <c r="G122" s="10"/>
    </row>
    <row r="123" spans="1:7" x14ac:dyDescent="0.25">
      <c r="A123" s="6" t="s">
        <v>617</v>
      </c>
      <c r="B123" s="6">
        <v>4018</v>
      </c>
      <c r="C123" s="34">
        <v>42530.889085648145</v>
      </c>
      <c r="D123" s="34">
        <v>42530.921909722223</v>
      </c>
      <c r="E123" s="6" t="s">
        <v>36</v>
      </c>
      <c r="F123" s="15">
        <f t="shared" si="3"/>
        <v>3.2824074078234844E-2</v>
      </c>
      <c r="G123" s="10"/>
    </row>
    <row r="124" spans="1:7" x14ac:dyDescent="0.25">
      <c r="A124" s="6" t="s">
        <v>618</v>
      </c>
      <c r="B124" s="6">
        <v>4017</v>
      </c>
      <c r="C124" s="34">
        <v>42530.92895833333</v>
      </c>
      <c r="D124" s="34">
        <v>42530.961030092592</v>
      </c>
      <c r="E124" s="6" t="s">
        <v>36</v>
      </c>
      <c r="F124" s="15">
        <f t="shared" si="3"/>
        <v>3.2071759262180422E-2</v>
      </c>
      <c r="G124" s="10"/>
    </row>
    <row r="125" spans="1:7" x14ac:dyDescent="0.25">
      <c r="A125" s="6" t="s">
        <v>619</v>
      </c>
      <c r="B125" s="6">
        <v>4007</v>
      </c>
      <c r="C125" s="34">
        <v>42530.913587962961</v>
      </c>
      <c r="D125" s="34">
        <v>42530.94189814815</v>
      </c>
      <c r="E125" s="6" t="s">
        <v>23</v>
      </c>
      <c r="F125" s="15">
        <f t="shared" si="3"/>
        <v>2.8310185189184267E-2</v>
      </c>
      <c r="G125" s="10"/>
    </row>
    <row r="126" spans="1:7" x14ac:dyDescent="0.25">
      <c r="A126" s="6" t="s">
        <v>620</v>
      </c>
      <c r="B126" s="6">
        <v>4008</v>
      </c>
      <c r="C126" s="34">
        <v>42530.95380787037</v>
      </c>
      <c r="D126" s="34">
        <v>42530.985243055555</v>
      </c>
      <c r="E126" s="6" t="s">
        <v>23</v>
      </c>
      <c r="F126" s="15">
        <f t="shared" si="3"/>
        <v>3.1435185184818693E-2</v>
      </c>
      <c r="G126" s="10"/>
    </row>
    <row r="127" spans="1:7" x14ac:dyDescent="0.25">
      <c r="A127" s="6" t="s">
        <v>621</v>
      </c>
      <c r="B127" s="6">
        <v>4024</v>
      </c>
      <c r="C127" s="34">
        <v>42530.932638888888</v>
      </c>
      <c r="D127" s="34">
        <v>42530.962476851855</v>
      </c>
      <c r="E127" s="6" t="s">
        <v>25</v>
      </c>
      <c r="F127" s="15">
        <f t="shared" si="3"/>
        <v>2.9837962967576459E-2</v>
      </c>
      <c r="G127" s="10"/>
    </row>
    <row r="128" spans="1:7" x14ac:dyDescent="0.25">
      <c r="A128" s="6" t="s">
        <v>622</v>
      </c>
      <c r="B128" s="6">
        <v>4023</v>
      </c>
      <c r="C128" s="34">
        <v>42530.975138888891</v>
      </c>
      <c r="D128" s="34">
        <v>42531.001909722225</v>
      </c>
      <c r="E128" s="6" t="s">
        <v>25</v>
      </c>
      <c r="F128" s="15">
        <f t="shared" si="3"/>
        <v>2.6770833334012423E-2</v>
      </c>
      <c r="G128" s="10"/>
    </row>
    <row r="129" spans="1:7" x14ac:dyDescent="0.25">
      <c r="A129" s="6" t="s">
        <v>623</v>
      </c>
      <c r="B129" s="6">
        <v>4029</v>
      </c>
      <c r="C129" s="34">
        <v>42530.942303240743</v>
      </c>
      <c r="D129" s="34">
        <v>42530.983229166668</v>
      </c>
      <c r="E129" s="6" t="s">
        <v>35</v>
      </c>
      <c r="F129" s="15">
        <f t="shared" si="3"/>
        <v>4.0925925924966577E-2</v>
      </c>
      <c r="G129" s="10"/>
    </row>
    <row r="130" spans="1:7" x14ac:dyDescent="0.25">
      <c r="A130" s="6" t="s">
        <v>624</v>
      </c>
      <c r="B130" s="6">
        <v>4030</v>
      </c>
      <c r="C130" s="34">
        <v>42530.990208333336</v>
      </c>
      <c r="D130" s="34">
        <v>42531.025601851848</v>
      </c>
      <c r="E130" s="6" t="s">
        <v>35</v>
      </c>
      <c r="F130" s="15">
        <f t="shared" si="3"/>
        <v>3.5393518512137234E-2</v>
      </c>
      <c r="G130" s="10"/>
    </row>
    <row r="131" spans="1:7" x14ac:dyDescent="0.25">
      <c r="A131" s="6" t="s">
        <v>626</v>
      </c>
      <c r="B131" s="6">
        <v>4017</v>
      </c>
      <c r="C131" s="34">
        <v>42531.014340277776</v>
      </c>
      <c r="D131" s="34">
        <v>42531.049143518518</v>
      </c>
      <c r="E131" s="6" t="s">
        <v>36</v>
      </c>
      <c r="F131" s="15">
        <f t="shared" si="3"/>
        <v>3.4803240741894115E-2</v>
      </c>
      <c r="G131" s="10"/>
    </row>
    <row r="132" spans="1:7" x14ac:dyDescent="0.25">
      <c r="A132" s="6" t="s">
        <v>627</v>
      </c>
      <c r="B132" s="6">
        <v>4007</v>
      </c>
      <c r="C132" s="34">
        <v>42530.99858796296</v>
      </c>
      <c r="D132" s="34">
        <v>42531.027488425927</v>
      </c>
      <c r="E132" s="6" t="s">
        <v>23</v>
      </c>
      <c r="F132" s="15">
        <f t="shared" si="3"/>
        <v>2.8900462966703344E-2</v>
      </c>
      <c r="G132" s="10"/>
    </row>
    <row r="133" spans="1:7" x14ac:dyDescent="0.25">
      <c r="A133" s="6" t="s">
        <v>629</v>
      </c>
      <c r="B133" s="6">
        <v>4024</v>
      </c>
      <c r="C133" s="34">
        <v>42531.01939814815</v>
      </c>
      <c r="D133" s="34">
        <v>42531.045347222222</v>
      </c>
      <c r="E133" s="6" t="s">
        <v>25</v>
      </c>
      <c r="F133" s="15">
        <f t="shared" si="3"/>
        <v>2.5949074071832001E-2</v>
      </c>
      <c r="G133" s="10"/>
    </row>
    <row r="134" spans="1:7" x14ac:dyDescent="0.25">
      <c r="A134" s="6"/>
      <c r="B134" s="6"/>
      <c r="C134" s="18"/>
      <c r="D134" s="18"/>
      <c r="E134" s="15"/>
      <c r="F134" s="15"/>
      <c r="G134" s="10"/>
    </row>
    <row r="135" spans="1:7" x14ac:dyDescent="0.25">
      <c r="A135" s="6"/>
      <c r="B135" s="6"/>
      <c r="C135" s="18"/>
      <c r="D135" s="18"/>
      <c r="E135" s="15"/>
      <c r="F135" s="15"/>
      <c r="G135" s="10"/>
    </row>
    <row r="136" spans="1:7" x14ac:dyDescent="0.25">
      <c r="A136" s="6"/>
      <c r="B136" s="6"/>
      <c r="C136" s="18"/>
      <c r="D136" s="18"/>
      <c r="E136" s="15"/>
      <c r="F136" s="15"/>
      <c r="G136" s="10"/>
    </row>
    <row r="137" spans="1:7" x14ac:dyDescent="0.25">
      <c r="A137" s="6"/>
      <c r="B137" s="6"/>
      <c r="C137" s="18"/>
      <c r="D137" s="18"/>
      <c r="E137" s="15"/>
      <c r="F137" s="15"/>
      <c r="G137" s="10"/>
    </row>
    <row r="138" spans="1:7" x14ac:dyDescent="0.25">
      <c r="A138" s="6"/>
      <c r="B138" s="6"/>
      <c r="C138" s="18"/>
      <c r="D138" s="18"/>
      <c r="E138" s="15"/>
      <c r="F138" s="15"/>
      <c r="G138" s="10"/>
    </row>
    <row r="139" spans="1:7" x14ac:dyDescent="0.25">
      <c r="A139" s="6"/>
      <c r="B139" s="6"/>
      <c r="C139" s="18"/>
      <c r="D139" s="18"/>
      <c r="E139" s="15"/>
      <c r="F139" s="15"/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</sheetData>
  <autoFilter ref="A2:G2">
    <sortState ref="A3:G133">
      <sortCondition ref="G2"/>
    </sortState>
  </autoFilter>
  <sortState ref="A3:G136">
    <sortCondition ref="A3:A136"/>
    <sortCondition ref="C3:C136"/>
  </sortState>
  <mergeCells count="2">
    <mergeCell ref="A1:F1"/>
    <mergeCell ref="L3:N3"/>
  </mergeCells>
  <conditionalFormatting sqref="C134:G191 F3:F133">
    <cfRule type="expression" dxfId="1081" priority="18">
      <formula>#REF!&gt;#REF!</formula>
    </cfRule>
    <cfRule type="expression" dxfId="1080" priority="19">
      <formula>#REF!&gt;0</formula>
    </cfRule>
    <cfRule type="expression" dxfId="1079" priority="20">
      <formula>#REF!&gt;0</formula>
    </cfRule>
  </conditionalFormatting>
  <conditionalFormatting sqref="A134:G191 F3:F133">
    <cfRule type="expression" dxfId="1078" priority="17">
      <formula>NOT(ISBLANK($G3))</formula>
    </cfRule>
  </conditionalFormatting>
  <conditionalFormatting sqref="A134:B191">
    <cfRule type="expression" dxfId="1077" priority="21">
      <formula>$P147&gt;0</formula>
    </cfRule>
    <cfRule type="expression" dxfId="1076" priority="22">
      <formula>$O147&gt;0</formula>
    </cfRule>
  </conditionalFormatting>
  <conditionalFormatting sqref="A3:E7 G3:G7">
    <cfRule type="expression" dxfId="1075" priority="15">
      <formula>$P3&gt;0</formula>
    </cfRule>
    <cfRule type="expression" dxfId="1074" priority="16">
      <formula>$O3&gt;0</formula>
    </cfRule>
  </conditionalFormatting>
  <conditionalFormatting sqref="A8:E9 G8:G9 A11:E11 G11">
    <cfRule type="expression" dxfId="1073" priority="913">
      <formula>$P9&gt;0</formula>
    </cfRule>
    <cfRule type="expression" dxfId="1072" priority="914">
      <formula>$O9&gt;0</formula>
    </cfRule>
  </conditionalFormatting>
  <conditionalFormatting sqref="A12:E133 G12:G133">
    <cfRule type="expression" dxfId="1071" priority="933">
      <formula>$P14&gt;0</formula>
    </cfRule>
    <cfRule type="expression" dxfId="1070" priority="934">
      <formula>$O14&gt;0</formula>
    </cfRule>
  </conditionalFormatting>
  <conditionalFormatting sqref="A10:E10 G10">
    <cfRule type="expression" dxfId="1069" priority="951">
      <formula>#REF!&gt;0</formula>
    </cfRule>
    <cfRule type="expression" dxfId="1068" priority="95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669C3CB-CFEB-4227-ADBD-F5F26CAD2268}">
            <xm:f>$N147&gt;'[Train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A134:B191</xm:sqref>
        </x14:conditionalFormatting>
        <x14:conditionalFormatting xmlns:xm="http://schemas.microsoft.com/office/excel/2006/main">
          <x14:cfRule type="expression" priority="14" id="{2B57E04E-AC98-4CF7-AA9E-D5AC3272B1C9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10" id="{99FEE332-F215-48BD-8791-CAFC840FAD5A}">
            <xm:f>$N3&gt;'[Train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A3:D7 G3:G7</xm:sqref>
        </x14:conditionalFormatting>
        <x14:conditionalFormatting xmlns:xm="http://schemas.microsoft.com/office/excel/2006/main">
          <x14:cfRule type="expression" priority="916" id="{2B57E04E-AC98-4CF7-AA9E-D5AC3272B1C9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922" id="{99FEE332-F215-48BD-8791-CAFC840FAD5A}">
            <xm:f>$N9&gt;'[Train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A8:D9 G8:G9 A11:D11 G11</xm:sqref>
        </x14:conditionalFormatting>
        <x14:conditionalFormatting xmlns:xm="http://schemas.microsoft.com/office/excel/2006/main">
          <x14:cfRule type="expression" priority="940" id="{2B57E04E-AC98-4CF7-AA9E-D5AC3272B1C9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E12:E133</xm:sqref>
        </x14:conditionalFormatting>
        <x14:conditionalFormatting xmlns:xm="http://schemas.microsoft.com/office/excel/2006/main">
          <x14:cfRule type="expression" priority="942" id="{99FEE332-F215-48BD-8791-CAFC840FAD5A}">
            <xm:f>$N14&gt;'[Train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A12:D133 G12:G133</xm:sqref>
        </x14:conditionalFormatting>
        <x14:conditionalFormatting xmlns:xm="http://schemas.microsoft.com/office/excel/2006/main">
          <x14:cfRule type="expression" priority="963" id="{2B57E04E-AC98-4CF7-AA9E-D5AC3272B1C9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966" id="{99FEE332-F215-48BD-8791-CAFC840FAD5A}">
            <xm:f>#REF!&gt;'[Train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A10:D10 G10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"/>
  <sheetViews>
    <sheetView zoomScaleNormal="100" workbookViewId="0">
      <selection activeCell="A3" sqref="A3: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- 2016-06-08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413</v>
      </c>
      <c r="B3" s="13">
        <v>4026</v>
      </c>
      <c r="C3" s="42">
        <v>42529.582349537035</v>
      </c>
      <c r="D3" s="42">
        <v>42529.600532407407</v>
      </c>
      <c r="E3" s="13" t="s">
        <v>26</v>
      </c>
      <c r="F3" s="16">
        <f t="shared" ref="F3:F34" si="0">D3-C3</f>
        <v>1.8182870371674653E-2</v>
      </c>
      <c r="G3" s="14" t="s">
        <v>4694</v>
      </c>
      <c r="J3" s="20">
        <v>42529</v>
      </c>
      <c r="K3" s="21"/>
      <c r="L3" s="131" t="s">
        <v>3</v>
      </c>
      <c r="M3" s="131"/>
      <c r="N3" s="132"/>
    </row>
    <row r="4" spans="1:65" ht="15.75" thickBot="1" x14ac:dyDescent="0.3">
      <c r="A4" s="13" t="s">
        <v>373</v>
      </c>
      <c r="B4" s="13">
        <v>4015</v>
      </c>
      <c r="C4" s="42">
        <v>42529.385300925926</v>
      </c>
      <c r="D4" s="42">
        <v>42529.39230324074</v>
      </c>
      <c r="E4" s="13" t="s">
        <v>31</v>
      </c>
      <c r="F4" s="16">
        <f t="shared" si="0"/>
        <v>7.0023148145992309E-3</v>
      </c>
      <c r="G4" s="14" t="s">
        <v>4253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375</v>
      </c>
      <c r="B5" s="13">
        <v>4028</v>
      </c>
      <c r="C5" s="42">
        <v>42529.368020833332</v>
      </c>
      <c r="D5" s="42">
        <v>42529.393738425926</v>
      </c>
      <c r="E5" s="13" t="s">
        <v>30</v>
      </c>
      <c r="F5" s="16">
        <f t="shared" si="0"/>
        <v>2.5717592594446614E-2</v>
      </c>
      <c r="G5" s="14" t="s">
        <v>785</v>
      </c>
      <c r="J5" s="22" t="s">
        <v>7</v>
      </c>
      <c r="K5" s="24">
        <f>COUNTA(F3:F968)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380</v>
      </c>
      <c r="B6" s="13">
        <v>4025</v>
      </c>
      <c r="C6" s="42">
        <v>42529.362986111111</v>
      </c>
      <c r="D6" s="42">
        <v>42529.364166666666</v>
      </c>
      <c r="E6" s="13" t="s">
        <v>26</v>
      </c>
      <c r="F6" s="16">
        <f t="shared" si="0"/>
        <v>1.1805555550381541E-3</v>
      </c>
      <c r="G6" s="14" t="s">
        <v>785</v>
      </c>
      <c r="J6" s="22" t="s">
        <v>15</v>
      </c>
      <c r="K6" s="24">
        <f>K5-K8</f>
        <v>134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399</v>
      </c>
      <c r="B7" s="13">
        <v>4010</v>
      </c>
      <c r="C7" s="42">
        <v>42529.491261574076</v>
      </c>
      <c r="D7" s="42">
        <v>42529.49291666667</v>
      </c>
      <c r="E7" s="13" t="s">
        <v>631</v>
      </c>
      <c r="F7" s="16">
        <f t="shared" si="0"/>
        <v>1.6550925938645378E-3</v>
      </c>
      <c r="G7" s="14" t="s">
        <v>785</v>
      </c>
      <c r="J7" s="22" t="s">
        <v>9</v>
      </c>
      <c r="K7" s="29">
        <f>K6/K5</f>
        <v>0.93055555555555558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458</v>
      </c>
      <c r="B8" s="13">
        <v>4024</v>
      </c>
      <c r="C8" s="42">
        <v>42529.767395833333</v>
      </c>
      <c r="D8" s="42">
        <v>42529.767858796295</v>
      </c>
      <c r="E8" s="13" t="s">
        <v>25</v>
      </c>
      <c r="F8" s="16">
        <f t="shared" si="0"/>
        <v>4.6296296204673126E-4</v>
      </c>
      <c r="G8" s="14" t="s">
        <v>785</v>
      </c>
      <c r="J8" s="22" t="s">
        <v>16</v>
      </c>
      <c r="K8" s="24">
        <f>COUNTA(G3:G968)</f>
        <v>10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459</v>
      </c>
      <c r="B9" s="13">
        <v>4023</v>
      </c>
      <c r="C9" s="42">
        <v>42529.807789351849</v>
      </c>
      <c r="D9" s="42">
        <v>42529.809421296297</v>
      </c>
      <c r="E9" s="13" t="s">
        <v>25</v>
      </c>
      <c r="F9" s="16">
        <f t="shared" si="0"/>
        <v>1.6319444475811906E-3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481</v>
      </c>
      <c r="B10" s="13">
        <v>4015</v>
      </c>
      <c r="C10" s="42">
        <v>42530.036840277775</v>
      </c>
      <c r="D10" s="42">
        <v>42530.037280092591</v>
      </c>
      <c r="E10" s="16" t="s">
        <v>31</v>
      </c>
      <c r="F10" s="15">
        <f t="shared" si="0"/>
        <v>4.398148157633841E-4</v>
      </c>
      <c r="G10" s="14" t="s">
        <v>785</v>
      </c>
    </row>
    <row r="11" spans="1:65" x14ac:dyDescent="0.25">
      <c r="A11" s="13" t="s">
        <v>421</v>
      </c>
      <c r="B11" s="13">
        <v>4017</v>
      </c>
      <c r="C11" s="42">
        <v>42529.621145833335</v>
      </c>
      <c r="D11" s="42">
        <v>42529.642407407409</v>
      </c>
      <c r="E11" s="13" t="s">
        <v>36</v>
      </c>
      <c r="F11" s="16">
        <f t="shared" si="0"/>
        <v>2.1261574074742384E-2</v>
      </c>
      <c r="G11" s="14" t="s">
        <v>4695</v>
      </c>
    </row>
    <row r="12" spans="1:65" x14ac:dyDescent="0.25">
      <c r="A12" s="13" t="s">
        <v>438</v>
      </c>
      <c r="B12" s="13">
        <v>4011</v>
      </c>
      <c r="C12" s="42">
        <v>42529.680613425924</v>
      </c>
      <c r="D12" s="42">
        <v>42529.699537037035</v>
      </c>
      <c r="E12" s="13" t="s">
        <v>33</v>
      </c>
      <c r="F12" s="16">
        <f t="shared" si="0"/>
        <v>1.8923611110949423E-2</v>
      </c>
      <c r="G12" s="14" t="s">
        <v>4696</v>
      </c>
    </row>
    <row r="13" spans="1:65" x14ac:dyDescent="0.25">
      <c r="A13" s="6" t="s">
        <v>340</v>
      </c>
      <c r="B13" s="6">
        <v>4018</v>
      </c>
      <c r="C13" s="34">
        <v>42529.128761574073</v>
      </c>
      <c r="D13" s="34">
        <v>42529.163252314815</v>
      </c>
      <c r="E13" s="6" t="s">
        <v>36</v>
      </c>
      <c r="F13" s="15">
        <f t="shared" si="0"/>
        <v>3.4490740741603076E-2</v>
      </c>
      <c r="G13" s="10"/>
    </row>
    <row r="14" spans="1:65" x14ac:dyDescent="0.25">
      <c r="A14" s="6" t="s">
        <v>341</v>
      </c>
      <c r="B14" s="6">
        <v>4026</v>
      </c>
      <c r="C14" s="34">
        <v>42529.171770833331</v>
      </c>
      <c r="D14" s="34">
        <v>42529.202893518515</v>
      </c>
      <c r="E14" s="6" t="s">
        <v>26</v>
      </c>
      <c r="F14" s="15">
        <f t="shared" si="0"/>
        <v>3.1122685184527654E-2</v>
      </c>
      <c r="G14" s="10"/>
    </row>
    <row r="15" spans="1:65" x14ac:dyDescent="0.25">
      <c r="A15" s="6" t="s">
        <v>342</v>
      </c>
      <c r="B15" s="6">
        <v>4011</v>
      </c>
      <c r="C15" s="34">
        <v>42529.152349537035</v>
      </c>
      <c r="D15" s="34">
        <v>42529.185960648145</v>
      </c>
      <c r="E15" s="6" t="s">
        <v>33</v>
      </c>
      <c r="F15" s="15">
        <f t="shared" si="0"/>
        <v>3.3611111110076308E-2</v>
      </c>
      <c r="G15" s="10"/>
    </row>
    <row r="16" spans="1:65" x14ac:dyDescent="0.25">
      <c r="A16" s="6" t="s">
        <v>343</v>
      </c>
      <c r="B16" s="6">
        <v>4010</v>
      </c>
      <c r="C16" s="34">
        <v>42529.192523148151</v>
      </c>
      <c r="D16" s="34">
        <v>42529.224178240744</v>
      </c>
      <c r="E16" s="6" t="s">
        <v>631</v>
      </c>
      <c r="F16" s="15">
        <f t="shared" si="0"/>
        <v>3.1655092592700385E-2</v>
      </c>
      <c r="G16" s="10"/>
    </row>
    <row r="17" spans="1:7" x14ac:dyDescent="0.25">
      <c r="A17" s="6" t="s">
        <v>344</v>
      </c>
      <c r="B17" s="6">
        <v>4016</v>
      </c>
      <c r="C17" s="34">
        <v>42529.174930555557</v>
      </c>
      <c r="D17" s="34">
        <v>42529.203634259262</v>
      </c>
      <c r="E17" s="6" t="s">
        <v>31</v>
      </c>
      <c r="F17" s="15">
        <f t="shared" si="0"/>
        <v>2.8703703705104999E-2</v>
      </c>
      <c r="G17" s="10"/>
    </row>
    <row r="18" spans="1:7" x14ac:dyDescent="0.25">
      <c r="A18" s="6" t="s">
        <v>345</v>
      </c>
      <c r="B18" s="6">
        <v>4023</v>
      </c>
      <c r="C18" s="34">
        <v>42529.215219907404</v>
      </c>
      <c r="D18" s="34">
        <v>42529.245625000003</v>
      </c>
      <c r="E18" s="6" t="s">
        <v>25</v>
      </c>
      <c r="F18" s="15">
        <f t="shared" si="0"/>
        <v>3.0405092598812189E-2</v>
      </c>
      <c r="G18" s="10"/>
    </row>
    <row r="19" spans="1:7" x14ac:dyDescent="0.25">
      <c r="A19" s="6" t="s">
        <v>346</v>
      </c>
      <c r="B19" s="6">
        <v>4027</v>
      </c>
      <c r="C19" s="34">
        <v>42529.180324074077</v>
      </c>
      <c r="D19" s="34">
        <v>42529.214490740742</v>
      </c>
      <c r="E19" s="6" t="s">
        <v>30</v>
      </c>
      <c r="F19" s="15">
        <f t="shared" si="0"/>
        <v>3.4166666664532386E-2</v>
      </c>
      <c r="G19" s="10"/>
    </row>
    <row r="20" spans="1:7" x14ac:dyDescent="0.25">
      <c r="A20" s="6" t="s">
        <v>347</v>
      </c>
      <c r="B20" s="6">
        <v>4028</v>
      </c>
      <c r="C20" s="34">
        <v>42529.220648148148</v>
      </c>
      <c r="D20" s="34">
        <v>42529.253854166665</v>
      </c>
      <c r="E20" s="6" t="s">
        <v>30</v>
      </c>
      <c r="F20" s="15">
        <f t="shared" si="0"/>
        <v>3.3206018517375924E-2</v>
      </c>
      <c r="G20" s="10"/>
    </row>
    <row r="21" spans="1:7" x14ac:dyDescent="0.25">
      <c r="A21" s="6" t="s">
        <v>348</v>
      </c>
      <c r="B21" s="6">
        <v>4020</v>
      </c>
      <c r="C21" s="34">
        <v>42529.193553240744</v>
      </c>
      <c r="D21" s="34">
        <v>42529.224976851852</v>
      </c>
      <c r="E21" s="6" t="s">
        <v>29</v>
      </c>
      <c r="F21" s="15">
        <f t="shared" si="0"/>
        <v>3.142361110803904E-2</v>
      </c>
      <c r="G21" s="10"/>
    </row>
    <row r="22" spans="1:7" x14ac:dyDescent="0.25">
      <c r="A22" s="6" t="s">
        <v>349</v>
      </c>
      <c r="B22" s="6">
        <v>4019</v>
      </c>
      <c r="C22" s="34">
        <v>42529.233634259261</v>
      </c>
      <c r="D22" s="34">
        <v>42529.264039351852</v>
      </c>
      <c r="E22" s="6" t="s">
        <v>29</v>
      </c>
      <c r="F22" s="15">
        <f t="shared" si="0"/>
        <v>3.0405092591536231E-2</v>
      </c>
      <c r="G22" s="10"/>
    </row>
    <row r="23" spans="1:7" x14ac:dyDescent="0.25">
      <c r="A23" s="6" t="s">
        <v>350</v>
      </c>
      <c r="B23" s="6">
        <v>4018</v>
      </c>
      <c r="C23" s="34">
        <v>42529.206747685188</v>
      </c>
      <c r="D23" s="34">
        <v>42529.233877314815</v>
      </c>
      <c r="E23" s="6" t="s">
        <v>36</v>
      </c>
      <c r="F23" s="15">
        <f t="shared" si="0"/>
        <v>2.7129629626870155E-2</v>
      </c>
      <c r="G23" s="10"/>
    </row>
    <row r="24" spans="1:7" x14ac:dyDescent="0.25">
      <c r="A24" s="6" t="s">
        <v>351</v>
      </c>
      <c r="B24" s="6">
        <v>4017</v>
      </c>
      <c r="C24" s="34">
        <v>42529.235868055555</v>
      </c>
      <c r="D24" s="34">
        <v>42529.273668981485</v>
      </c>
      <c r="E24" s="6" t="s">
        <v>36</v>
      </c>
      <c r="F24" s="15">
        <f t="shared" si="0"/>
        <v>3.7800925929332152E-2</v>
      </c>
      <c r="G24" s="10"/>
    </row>
    <row r="25" spans="1:7" x14ac:dyDescent="0.25">
      <c r="A25" s="6" t="s">
        <v>352</v>
      </c>
      <c r="B25" s="6">
        <v>4025</v>
      </c>
      <c r="C25" s="34">
        <v>42529.211550925924</v>
      </c>
      <c r="D25" s="34">
        <v>42529.244791666664</v>
      </c>
      <c r="E25" s="6" t="s">
        <v>26</v>
      </c>
      <c r="F25" s="15">
        <f t="shared" si="0"/>
        <v>3.3240740740438923E-2</v>
      </c>
      <c r="G25" s="10"/>
    </row>
    <row r="26" spans="1:7" x14ac:dyDescent="0.25">
      <c r="A26" s="6" t="s">
        <v>353</v>
      </c>
      <c r="B26" s="6">
        <v>4026</v>
      </c>
      <c r="C26" s="34">
        <v>42529.254826388889</v>
      </c>
      <c r="D26" s="34">
        <v>42529.284097222226</v>
      </c>
      <c r="E26" s="6" t="s">
        <v>26</v>
      </c>
      <c r="F26" s="15">
        <f t="shared" si="0"/>
        <v>2.9270833336340729E-2</v>
      </c>
      <c r="G26" s="10"/>
    </row>
    <row r="27" spans="1:7" x14ac:dyDescent="0.25">
      <c r="A27" s="6" t="s">
        <v>354</v>
      </c>
      <c r="B27" s="6">
        <v>4011</v>
      </c>
      <c r="C27" s="34">
        <v>42529.228842592594</v>
      </c>
      <c r="D27" s="34">
        <v>42529.255150462966</v>
      </c>
      <c r="E27" s="6" t="s">
        <v>33</v>
      </c>
      <c r="F27" s="15">
        <f t="shared" si="0"/>
        <v>2.6307870371965691E-2</v>
      </c>
      <c r="G27" s="10"/>
    </row>
    <row r="28" spans="1:7" x14ac:dyDescent="0.25">
      <c r="A28" s="6" t="s">
        <v>355</v>
      </c>
      <c r="B28" s="6">
        <v>4012</v>
      </c>
      <c r="C28" s="34">
        <v>42529.263067129628</v>
      </c>
      <c r="D28" s="34">
        <v>42529.296030092592</v>
      </c>
      <c r="E28" s="6" t="s">
        <v>33</v>
      </c>
      <c r="F28" s="15">
        <f t="shared" si="0"/>
        <v>3.2962962963210884E-2</v>
      </c>
      <c r="G28" s="10"/>
    </row>
    <row r="29" spans="1:7" x14ac:dyDescent="0.25">
      <c r="A29" s="6" t="s">
        <v>356</v>
      </c>
      <c r="B29" s="6">
        <v>4009</v>
      </c>
      <c r="C29" s="34">
        <v>42529.23337962963</v>
      </c>
      <c r="D29" s="34">
        <v>42529.265277777777</v>
      </c>
      <c r="E29" s="6" t="s">
        <v>631</v>
      </c>
      <c r="F29" s="15">
        <f t="shared" si="0"/>
        <v>3.1898148146865424E-2</v>
      </c>
      <c r="G29" s="10"/>
    </row>
    <row r="30" spans="1:7" x14ac:dyDescent="0.25">
      <c r="A30" s="6" t="s">
        <v>357</v>
      </c>
      <c r="B30" s="6">
        <v>4010</v>
      </c>
      <c r="C30" s="34">
        <v>42529.277569444443</v>
      </c>
      <c r="D30" s="34">
        <v>42529.307106481479</v>
      </c>
      <c r="E30" s="6" t="s">
        <v>631</v>
      </c>
      <c r="F30" s="15">
        <f t="shared" si="0"/>
        <v>2.9537037036789116E-2</v>
      </c>
      <c r="G30" s="10"/>
    </row>
    <row r="31" spans="1:7" x14ac:dyDescent="0.25">
      <c r="A31" s="6" t="s">
        <v>358</v>
      </c>
      <c r="B31" s="6">
        <v>4016</v>
      </c>
      <c r="C31" s="34">
        <v>42529.2499537037</v>
      </c>
      <c r="D31" s="34">
        <v>42529.275891203702</v>
      </c>
      <c r="E31" s="6" t="s">
        <v>31</v>
      </c>
      <c r="F31" s="15">
        <f t="shared" si="0"/>
        <v>2.5937500002328306E-2</v>
      </c>
      <c r="G31" s="10"/>
    </row>
    <row r="32" spans="1:7" x14ac:dyDescent="0.25">
      <c r="A32" s="6" t="s">
        <v>359</v>
      </c>
      <c r="B32" s="6">
        <v>4015</v>
      </c>
      <c r="C32" s="34">
        <v>42529.288252314815</v>
      </c>
      <c r="D32" s="34">
        <v>42529.317037037035</v>
      </c>
      <c r="E32" s="6" t="s">
        <v>31</v>
      </c>
      <c r="F32" s="15">
        <f t="shared" si="0"/>
        <v>2.8784722220734693E-2</v>
      </c>
      <c r="G32" s="10"/>
    </row>
    <row r="33" spans="1:7" x14ac:dyDescent="0.25">
      <c r="A33" s="6" t="s">
        <v>360</v>
      </c>
      <c r="B33" s="6">
        <v>4027</v>
      </c>
      <c r="C33" s="34">
        <v>42529.256886574076</v>
      </c>
      <c r="D33" s="34">
        <v>42529.286087962966</v>
      </c>
      <c r="E33" s="6" t="s">
        <v>30</v>
      </c>
      <c r="F33" s="15">
        <f t="shared" si="0"/>
        <v>2.920138889021473E-2</v>
      </c>
      <c r="G33" s="10"/>
    </row>
    <row r="34" spans="1:7" x14ac:dyDescent="0.25">
      <c r="A34" s="6" t="s">
        <v>361</v>
      </c>
      <c r="B34" s="6">
        <v>4028</v>
      </c>
      <c r="C34" s="34">
        <v>42529.294363425928</v>
      </c>
      <c r="D34" s="34">
        <v>42529.327048611114</v>
      </c>
      <c r="E34" s="6" t="s">
        <v>30</v>
      </c>
      <c r="F34" s="15">
        <f t="shared" si="0"/>
        <v>3.2685185185982846E-2</v>
      </c>
      <c r="G34" s="10"/>
    </row>
    <row r="35" spans="1:7" x14ac:dyDescent="0.25">
      <c r="A35" s="6" t="s">
        <v>362</v>
      </c>
      <c r="B35" s="6">
        <v>4020</v>
      </c>
      <c r="C35" s="34">
        <v>42529.267141203702</v>
      </c>
      <c r="D35" s="34">
        <v>42529.296782407408</v>
      </c>
      <c r="E35" s="6" t="s">
        <v>29</v>
      </c>
      <c r="F35" s="15">
        <f t="shared" ref="F35:F66" si="1">D35-C35</f>
        <v>2.9641203705978114E-2</v>
      </c>
      <c r="G35" s="10"/>
    </row>
    <row r="36" spans="1:7" x14ac:dyDescent="0.25">
      <c r="A36" s="6" t="s">
        <v>363</v>
      </c>
      <c r="B36" s="6">
        <v>4019</v>
      </c>
      <c r="C36" s="34">
        <v>42529.304432870369</v>
      </c>
      <c r="D36" s="34">
        <v>42529.33730324074</v>
      </c>
      <c r="E36" s="6" t="s">
        <v>29</v>
      </c>
      <c r="F36" s="15">
        <f t="shared" si="1"/>
        <v>3.2870370370801538E-2</v>
      </c>
      <c r="G36" s="10"/>
    </row>
    <row r="37" spans="1:7" x14ac:dyDescent="0.25">
      <c r="A37" s="6" t="s">
        <v>364</v>
      </c>
      <c r="B37" s="6">
        <v>4018</v>
      </c>
      <c r="C37" s="34">
        <v>42529.276134259257</v>
      </c>
      <c r="D37" s="34">
        <v>42529.307210648149</v>
      </c>
      <c r="E37" s="6" t="s">
        <v>36</v>
      </c>
      <c r="F37" s="15">
        <f t="shared" si="1"/>
        <v>3.107638889196096E-2</v>
      </c>
      <c r="G37" s="10"/>
    </row>
    <row r="38" spans="1:7" x14ac:dyDescent="0.25">
      <c r="A38" s="6" t="s">
        <v>365</v>
      </c>
      <c r="B38" s="6">
        <v>4017</v>
      </c>
      <c r="C38" s="34">
        <v>42529.309548611112</v>
      </c>
      <c r="D38" s="34">
        <v>42529.347939814812</v>
      </c>
      <c r="E38" s="6" t="s">
        <v>36</v>
      </c>
      <c r="F38" s="15">
        <f t="shared" si="1"/>
        <v>3.8391203699575271E-2</v>
      </c>
      <c r="G38" s="10"/>
    </row>
    <row r="39" spans="1:7" x14ac:dyDescent="0.25">
      <c r="A39" s="6" t="s">
        <v>366</v>
      </c>
      <c r="B39" s="6">
        <v>4025</v>
      </c>
      <c r="C39" s="34">
        <v>42529.289305555554</v>
      </c>
      <c r="D39" s="34">
        <v>42529.31763888889</v>
      </c>
      <c r="E39" s="6" t="s">
        <v>26</v>
      </c>
      <c r="F39" s="15">
        <f t="shared" si="1"/>
        <v>2.8333333335467614E-2</v>
      </c>
      <c r="G39" s="10"/>
    </row>
    <row r="40" spans="1:7" x14ac:dyDescent="0.25">
      <c r="A40" s="6" t="s">
        <v>367</v>
      </c>
      <c r="B40" s="6">
        <v>4026</v>
      </c>
      <c r="C40" s="34">
        <v>42529.327175925922</v>
      </c>
      <c r="D40" s="34">
        <v>42529.358541666668</v>
      </c>
      <c r="E40" s="6" t="s">
        <v>26</v>
      </c>
      <c r="F40" s="15">
        <f t="shared" si="1"/>
        <v>3.1365740745968651E-2</v>
      </c>
      <c r="G40" s="10"/>
    </row>
    <row r="41" spans="1:7" x14ac:dyDescent="0.25">
      <c r="A41" s="6" t="s">
        <v>368</v>
      </c>
      <c r="B41" s="6">
        <v>4011</v>
      </c>
      <c r="C41" s="34">
        <v>42529.302199074074</v>
      </c>
      <c r="D41" s="34">
        <v>42529.327349537038</v>
      </c>
      <c r="E41" s="6" t="s">
        <v>33</v>
      </c>
      <c r="F41" s="15">
        <f t="shared" si="1"/>
        <v>2.5150462963210884E-2</v>
      </c>
      <c r="G41" s="10"/>
    </row>
    <row r="42" spans="1:7" x14ac:dyDescent="0.25">
      <c r="A42" s="6" t="s">
        <v>369</v>
      </c>
      <c r="B42" s="6">
        <v>4012</v>
      </c>
      <c r="C42" s="34">
        <v>42529.338067129633</v>
      </c>
      <c r="D42" s="34">
        <v>42529.368090277778</v>
      </c>
      <c r="E42" s="6" t="s">
        <v>33</v>
      </c>
      <c r="F42" s="15">
        <f t="shared" si="1"/>
        <v>3.0023148145119194E-2</v>
      </c>
      <c r="G42" s="10"/>
    </row>
    <row r="43" spans="1:7" x14ac:dyDescent="0.25">
      <c r="A43" s="6" t="s">
        <v>370</v>
      </c>
      <c r="B43" s="6">
        <v>4009</v>
      </c>
      <c r="C43" s="34">
        <v>42529.311863425923</v>
      </c>
      <c r="D43" s="34">
        <v>42529.340439814812</v>
      </c>
      <c r="E43" s="6" t="s">
        <v>631</v>
      </c>
      <c r="F43" s="15">
        <f t="shared" si="1"/>
        <v>2.8576388889632653E-2</v>
      </c>
      <c r="G43" s="10"/>
    </row>
    <row r="44" spans="1:7" x14ac:dyDescent="0.25">
      <c r="A44" s="6" t="s">
        <v>371</v>
      </c>
      <c r="B44" s="6">
        <v>4010</v>
      </c>
      <c r="C44" s="34">
        <v>42529.350532407407</v>
      </c>
      <c r="D44" s="34">
        <v>42529.381747685184</v>
      </c>
      <c r="E44" s="6" t="s">
        <v>631</v>
      </c>
      <c r="F44" s="15">
        <f t="shared" si="1"/>
        <v>3.1215277776937E-2</v>
      </c>
      <c r="G44" s="10"/>
    </row>
    <row r="45" spans="1:7" x14ac:dyDescent="0.25">
      <c r="A45" s="6" t="s">
        <v>372</v>
      </c>
      <c r="B45" s="6">
        <v>4016</v>
      </c>
      <c r="C45" s="34">
        <v>42529.320625</v>
      </c>
      <c r="D45" s="34">
        <v>42529.348483796297</v>
      </c>
      <c r="E45" s="6" t="s">
        <v>31</v>
      </c>
      <c r="F45" s="15">
        <f t="shared" si="1"/>
        <v>2.7858796296641231E-2</v>
      </c>
      <c r="G45" s="10"/>
    </row>
    <row r="46" spans="1:7" x14ac:dyDescent="0.25">
      <c r="A46" s="6" t="s">
        <v>374</v>
      </c>
      <c r="B46" s="6">
        <v>4027</v>
      </c>
      <c r="C46" s="34">
        <v>42529.330555555556</v>
      </c>
      <c r="D46" s="34">
        <v>42529.359016203707</v>
      </c>
      <c r="E46" s="6" t="s">
        <v>30</v>
      </c>
      <c r="F46" s="15">
        <f t="shared" si="1"/>
        <v>2.846064815093996E-2</v>
      </c>
      <c r="G46" s="10"/>
    </row>
    <row r="47" spans="1:7" x14ac:dyDescent="0.25">
      <c r="A47" s="6" t="s">
        <v>376</v>
      </c>
      <c r="B47" s="6">
        <v>4020</v>
      </c>
      <c r="C47" s="34">
        <v>42529.340729166666</v>
      </c>
      <c r="D47" s="34">
        <v>42529.369074074071</v>
      </c>
      <c r="E47" s="6" t="s">
        <v>29</v>
      </c>
      <c r="F47" s="15">
        <f t="shared" si="1"/>
        <v>2.8344907404971309E-2</v>
      </c>
      <c r="G47" s="10"/>
    </row>
    <row r="48" spans="1:7" x14ac:dyDescent="0.25">
      <c r="A48" s="6" t="s">
        <v>377</v>
      </c>
      <c r="B48" s="6">
        <v>4019</v>
      </c>
      <c r="C48" s="34">
        <v>42529.377175925925</v>
      </c>
      <c r="D48" s="34">
        <v>42529.411562499998</v>
      </c>
      <c r="E48" s="6" t="s">
        <v>29</v>
      </c>
      <c r="F48" s="15">
        <f t="shared" si="1"/>
        <v>3.4386574072414078E-2</v>
      </c>
      <c r="G48" s="10"/>
    </row>
    <row r="49" spans="1:7" x14ac:dyDescent="0.25">
      <c r="A49" s="6" t="s">
        <v>378</v>
      </c>
      <c r="B49" s="6">
        <v>4018</v>
      </c>
      <c r="C49" s="34">
        <v>42529.353275462963</v>
      </c>
      <c r="D49" s="34">
        <v>42529.381273148145</v>
      </c>
      <c r="E49" s="6" t="s">
        <v>36</v>
      </c>
      <c r="F49" s="15">
        <f t="shared" si="1"/>
        <v>2.7997685181617271E-2</v>
      </c>
      <c r="G49" s="10"/>
    </row>
    <row r="50" spans="1:7" x14ac:dyDescent="0.25">
      <c r="A50" s="6" t="s">
        <v>379</v>
      </c>
      <c r="B50" s="6">
        <v>4017</v>
      </c>
      <c r="C50" s="34">
        <v>42529.390034722222</v>
      </c>
      <c r="D50" s="34">
        <v>42529.421238425923</v>
      </c>
      <c r="E50" s="6" t="s">
        <v>36</v>
      </c>
      <c r="F50" s="15">
        <f t="shared" si="1"/>
        <v>3.1203703700157348E-2</v>
      </c>
      <c r="G50" s="10"/>
    </row>
    <row r="51" spans="1:7" x14ac:dyDescent="0.25">
      <c r="A51" s="6" t="s">
        <v>381</v>
      </c>
      <c r="B51" s="6">
        <v>4026</v>
      </c>
      <c r="C51" s="34">
        <v>42529.400324074071</v>
      </c>
      <c r="D51" s="34">
        <v>42529.433032407411</v>
      </c>
      <c r="E51" s="6" t="s">
        <v>26</v>
      </c>
      <c r="F51" s="15">
        <f t="shared" si="1"/>
        <v>3.270833333954215E-2</v>
      </c>
      <c r="G51" s="10"/>
    </row>
    <row r="52" spans="1:7" x14ac:dyDescent="0.25">
      <c r="A52" s="6" t="s">
        <v>382</v>
      </c>
      <c r="B52" s="6">
        <v>4011</v>
      </c>
      <c r="C52" s="34">
        <v>42529.371736111112</v>
      </c>
      <c r="D52" s="34">
        <v>42529.402881944443</v>
      </c>
      <c r="E52" s="6" t="s">
        <v>33</v>
      </c>
      <c r="F52" s="15">
        <f t="shared" si="1"/>
        <v>3.1145833330811001E-2</v>
      </c>
      <c r="G52" s="10"/>
    </row>
    <row r="53" spans="1:7" x14ac:dyDescent="0.25">
      <c r="A53" s="6" t="s">
        <v>383</v>
      </c>
      <c r="B53" s="6">
        <v>4012</v>
      </c>
      <c r="C53" s="34">
        <v>42529.407094907408</v>
      </c>
      <c r="D53" s="34">
        <v>42529.44321759259</v>
      </c>
      <c r="E53" s="6" t="s">
        <v>33</v>
      </c>
      <c r="F53" s="15">
        <f t="shared" si="1"/>
        <v>3.6122685181908309E-2</v>
      </c>
      <c r="G53" s="10"/>
    </row>
    <row r="54" spans="1:7" x14ac:dyDescent="0.25">
      <c r="A54" s="6" t="s">
        <v>384</v>
      </c>
      <c r="B54" s="6">
        <v>4009</v>
      </c>
      <c r="C54" s="34">
        <v>42529.384016203701</v>
      </c>
      <c r="D54" s="34">
        <v>42529.412939814814</v>
      </c>
      <c r="E54" s="6" t="s">
        <v>631</v>
      </c>
      <c r="F54" s="15">
        <f t="shared" si="1"/>
        <v>2.8923611112986691E-2</v>
      </c>
      <c r="G54" s="10"/>
    </row>
    <row r="55" spans="1:7" x14ac:dyDescent="0.25">
      <c r="A55" s="6" t="s">
        <v>385</v>
      </c>
      <c r="B55" s="6">
        <v>4010</v>
      </c>
      <c r="C55" s="34">
        <v>42529.423576388886</v>
      </c>
      <c r="D55" s="34">
        <v>42529.452430555553</v>
      </c>
      <c r="E55" s="6" t="s">
        <v>631</v>
      </c>
      <c r="F55" s="15">
        <f t="shared" si="1"/>
        <v>2.8854166666860692E-2</v>
      </c>
      <c r="G55" s="10"/>
    </row>
    <row r="56" spans="1:7" x14ac:dyDescent="0.25">
      <c r="A56" s="6" t="s">
        <v>386</v>
      </c>
      <c r="B56" s="6">
        <v>4016</v>
      </c>
      <c r="C56" s="34">
        <v>42529.394918981481</v>
      </c>
      <c r="D56" s="34">
        <v>42529.422430555554</v>
      </c>
      <c r="E56" s="6" t="s">
        <v>31</v>
      </c>
      <c r="F56" s="15">
        <f t="shared" si="1"/>
        <v>2.7511574073287193E-2</v>
      </c>
      <c r="G56" s="10"/>
    </row>
    <row r="57" spans="1:7" x14ac:dyDescent="0.25">
      <c r="A57" s="6" t="s">
        <v>387</v>
      </c>
      <c r="B57" s="6">
        <v>4015</v>
      </c>
      <c r="C57" s="34">
        <v>42529.429976851854</v>
      </c>
      <c r="D57" s="34">
        <v>42529.462233796294</v>
      </c>
      <c r="E57" s="6" t="s">
        <v>31</v>
      </c>
      <c r="F57" s="15">
        <f t="shared" si="1"/>
        <v>3.2256944439723156E-2</v>
      </c>
      <c r="G57" s="10"/>
    </row>
    <row r="58" spans="1:7" x14ac:dyDescent="0.25">
      <c r="A58" s="6" t="s">
        <v>388</v>
      </c>
      <c r="B58" s="6">
        <v>4024</v>
      </c>
      <c r="C58" s="34">
        <v>42529.411643518521</v>
      </c>
      <c r="D58" s="34">
        <v>42529.440416666665</v>
      </c>
      <c r="E58" s="6" t="s">
        <v>25</v>
      </c>
      <c r="F58" s="15">
        <f t="shared" si="1"/>
        <v>2.8773148143955041E-2</v>
      </c>
      <c r="G58" s="10"/>
    </row>
    <row r="59" spans="1:7" x14ac:dyDescent="0.25">
      <c r="A59" s="6" t="s">
        <v>389</v>
      </c>
      <c r="B59" s="6">
        <v>4023</v>
      </c>
      <c r="C59" s="34">
        <v>42529.444224537037</v>
      </c>
      <c r="D59" s="34">
        <v>42529.472210648149</v>
      </c>
      <c r="E59" s="6" t="s">
        <v>25</v>
      </c>
      <c r="F59" s="15">
        <f t="shared" si="1"/>
        <v>2.7986111112113576E-2</v>
      </c>
      <c r="G59" s="10"/>
    </row>
    <row r="60" spans="1:7" x14ac:dyDescent="0.25">
      <c r="A60" s="6" t="s">
        <v>390</v>
      </c>
      <c r="B60" s="6">
        <v>4020</v>
      </c>
      <c r="C60" s="34">
        <v>42529.414537037039</v>
      </c>
      <c r="D60" s="34">
        <v>42529.442280092589</v>
      </c>
      <c r="E60" s="6" t="s">
        <v>29</v>
      </c>
      <c r="F60" s="15">
        <f t="shared" si="1"/>
        <v>2.774305555067258E-2</v>
      </c>
      <c r="G60" s="10"/>
    </row>
    <row r="61" spans="1:7" x14ac:dyDescent="0.25">
      <c r="A61" s="6" t="s">
        <v>391</v>
      </c>
      <c r="B61" s="6">
        <v>4019</v>
      </c>
      <c r="C61" s="34">
        <v>42529.451284722221</v>
      </c>
      <c r="D61" s="34">
        <v>42529.484282407408</v>
      </c>
      <c r="E61" s="6" t="s">
        <v>29</v>
      </c>
      <c r="F61" s="15">
        <f t="shared" si="1"/>
        <v>3.2997685186273884E-2</v>
      </c>
      <c r="G61" s="10"/>
    </row>
    <row r="62" spans="1:7" x14ac:dyDescent="0.25">
      <c r="A62" s="6" t="s">
        <v>392</v>
      </c>
      <c r="B62" s="6">
        <v>4018</v>
      </c>
      <c r="C62" s="34">
        <v>42529.425706018519</v>
      </c>
      <c r="D62" s="34">
        <v>42529.452499999999</v>
      </c>
      <c r="E62" s="6" t="s">
        <v>36</v>
      </c>
      <c r="F62" s="15">
        <f t="shared" si="1"/>
        <v>2.679398148029577E-2</v>
      </c>
      <c r="G62" s="10"/>
    </row>
    <row r="63" spans="1:7" x14ac:dyDescent="0.25">
      <c r="A63" s="6" t="s">
        <v>393</v>
      </c>
      <c r="B63" s="6">
        <v>4017</v>
      </c>
      <c r="C63" s="34">
        <v>42529.461331018516</v>
      </c>
      <c r="D63" s="34">
        <v>42529.497152777774</v>
      </c>
      <c r="E63" s="6" t="s">
        <v>36</v>
      </c>
      <c r="F63" s="15">
        <f t="shared" si="1"/>
        <v>3.5821759258396924E-2</v>
      </c>
      <c r="G63" s="10"/>
    </row>
    <row r="64" spans="1:7" x14ac:dyDescent="0.25">
      <c r="A64" s="6" t="s">
        <v>394</v>
      </c>
      <c r="B64" s="6">
        <v>4040</v>
      </c>
      <c r="C64" s="34">
        <v>42529.433541666665</v>
      </c>
      <c r="D64" s="34">
        <v>42529.462743055556</v>
      </c>
      <c r="E64" s="6" t="s">
        <v>37</v>
      </c>
      <c r="F64" s="15">
        <f t="shared" si="1"/>
        <v>2.920138889021473E-2</v>
      </c>
      <c r="G64" s="10"/>
    </row>
    <row r="65" spans="1:7" x14ac:dyDescent="0.25">
      <c r="A65" s="6" t="s">
        <v>395</v>
      </c>
      <c r="B65" s="6">
        <v>4039</v>
      </c>
      <c r="C65" s="34">
        <v>42529.465474537035</v>
      </c>
      <c r="D65" s="34">
        <v>42529.506527777776</v>
      </c>
      <c r="E65" s="6" t="s">
        <v>37</v>
      </c>
      <c r="F65" s="15">
        <f t="shared" si="1"/>
        <v>4.1053240740438923E-2</v>
      </c>
      <c r="G65" s="10"/>
    </row>
    <row r="66" spans="1:7" x14ac:dyDescent="0.25">
      <c r="A66" s="6" t="s">
        <v>396</v>
      </c>
      <c r="B66" s="6">
        <v>4011</v>
      </c>
      <c r="C66" s="34">
        <v>42529.447048611109</v>
      </c>
      <c r="D66" s="34">
        <v>42529.474236111113</v>
      </c>
      <c r="E66" s="6" t="s">
        <v>33</v>
      </c>
      <c r="F66" s="15">
        <f t="shared" si="1"/>
        <v>2.718750000349246E-2</v>
      </c>
      <c r="G66" s="10"/>
    </row>
    <row r="67" spans="1:7" x14ac:dyDescent="0.25">
      <c r="A67" s="6" t="s">
        <v>397</v>
      </c>
      <c r="B67" s="6">
        <v>4012</v>
      </c>
      <c r="C67" s="34">
        <v>42529.481030092589</v>
      </c>
      <c r="D67" s="34">
        <v>42529.515462962961</v>
      </c>
      <c r="E67" s="6" t="s">
        <v>33</v>
      </c>
      <c r="F67" s="15">
        <f t="shared" ref="F67:F98" si="2">D67-C67</f>
        <v>3.443287037225673E-2</v>
      </c>
      <c r="G67" s="10"/>
    </row>
    <row r="68" spans="1:7" x14ac:dyDescent="0.25">
      <c r="A68" s="6" t="s">
        <v>398</v>
      </c>
      <c r="B68" s="6">
        <v>4009</v>
      </c>
      <c r="C68" s="34">
        <v>42529.458437499998</v>
      </c>
      <c r="D68" s="34">
        <v>42529.483703703707</v>
      </c>
      <c r="E68" s="6" t="s">
        <v>631</v>
      </c>
      <c r="F68" s="15">
        <f t="shared" si="2"/>
        <v>2.5266203709179536E-2</v>
      </c>
      <c r="G68" s="10"/>
    </row>
    <row r="69" spans="1:7" x14ac:dyDescent="0.25">
      <c r="A69" s="6" t="s">
        <v>400</v>
      </c>
      <c r="B69" s="6">
        <v>4016</v>
      </c>
      <c r="C69" s="34">
        <v>42529.468263888892</v>
      </c>
      <c r="D69" s="34">
        <v>42529.500439814816</v>
      </c>
      <c r="E69" s="6" t="s">
        <v>31</v>
      </c>
      <c r="F69" s="15">
        <f t="shared" si="2"/>
        <v>3.2175925924093463E-2</v>
      </c>
      <c r="G69" s="10"/>
    </row>
    <row r="70" spans="1:7" x14ac:dyDescent="0.25">
      <c r="A70" s="6" t="s">
        <v>401</v>
      </c>
      <c r="B70" s="6">
        <v>4015</v>
      </c>
      <c r="C70" s="34">
        <v>42529.506597222222</v>
      </c>
      <c r="D70" s="34">
        <v>42529.539571759262</v>
      </c>
      <c r="E70" s="6" t="s">
        <v>31</v>
      </c>
      <c r="F70" s="15">
        <f t="shared" si="2"/>
        <v>3.2974537039990537E-2</v>
      </c>
      <c r="G70" s="10"/>
    </row>
    <row r="71" spans="1:7" x14ac:dyDescent="0.25">
      <c r="A71" s="6" t="s">
        <v>402</v>
      </c>
      <c r="B71" s="6">
        <v>4024</v>
      </c>
      <c r="C71" s="34">
        <v>42529.479131944441</v>
      </c>
      <c r="D71" s="34">
        <v>42529.507453703707</v>
      </c>
      <c r="E71" s="6" t="s">
        <v>25</v>
      </c>
      <c r="F71" s="15">
        <f t="shared" si="2"/>
        <v>2.8321759265963919E-2</v>
      </c>
      <c r="G71" s="10"/>
    </row>
    <row r="72" spans="1:7" x14ac:dyDescent="0.25">
      <c r="A72" s="6" t="s">
        <v>403</v>
      </c>
      <c r="B72" s="6">
        <v>4023</v>
      </c>
      <c r="C72" s="34">
        <v>42529.513344907406</v>
      </c>
      <c r="D72" s="34">
        <v>42529.545856481483</v>
      </c>
      <c r="E72" s="6" t="s">
        <v>25</v>
      </c>
      <c r="F72" s="15">
        <f t="shared" si="2"/>
        <v>3.2511574077943806E-2</v>
      </c>
      <c r="G72" s="10"/>
    </row>
    <row r="73" spans="1:7" x14ac:dyDescent="0.25">
      <c r="A73" s="6" t="s">
        <v>404</v>
      </c>
      <c r="B73" s="6">
        <v>4020</v>
      </c>
      <c r="C73" s="34">
        <v>42529.488275462965</v>
      </c>
      <c r="D73" s="34">
        <v>42529.517418981479</v>
      </c>
      <c r="E73" s="6" t="s">
        <v>29</v>
      </c>
      <c r="F73" s="15">
        <f t="shared" si="2"/>
        <v>2.9143518513592426E-2</v>
      </c>
      <c r="G73" s="10"/>
    </row>
    <row r="74" spans="1:7" x14ac:dyDescent="0.25">
      <c r="A74" s="6" t="s">
        <v>405</v>
      </c>
      <c r="B74" s="6">
        <v>4019</v>
      </c>
      <c r="C74" s="34">
        <v>42529.525081018517</v>
      </c>
      <c r="D74" s="34">
        <v>42529.558530092596</v>
      </c>
      <c r="E74" s="6" t="s">
        <v>29</v>
      </c>
      <c r="F74" s="15">
        <f t="shared" si="2"/>
        <v>3.3449074078816921E-2</v>
      </c>
      <c r="G74" s="10"/>
    </row>
    <row r="75" spans="1:7" x14ac:dyDescent="0.25">
      <c r="A75" s="6" t="s">
        <v>406</v>
      </c>
      <c r="B75" s="6">
        <v>4018</v>
      </c>
      <c r="C75" s="34">
        <v>42529.501458333332</v>
      </c>
      <c r="D75" s="34">
        <v>42529.532696759263</v>
      </c>
      <c r="E75" s="6" t="s">
        <v>36</v>
      </c>
      <c r="F75" s="15">
        <f t="shared" si="2"/>
        <v>3.1238425930496305E-2</v>
      </c>
      <c r="G75" s="10"/>
    </row>
    <row r="76" spans="1:7" x14ac:dyDescent="0.25">
      <c r="A76" s="6" t="s">
        <v>407</v>
      </c>
      <c r="B76" s="6">
        <v>4017</v>
      </c>
      <c r="C76" s="34">
        <v>42529.535740740743</v>
      </c>
      <c r="D76" s="34">
        <v>42529.572175925925</v>
      </c>
      <c r="E76" s="6" t="s">
        <v>36</v>
      </c>
      <c r="F76" s="15">
        <f t="shared" si="2"/>
        <v>3.6435185182199348E-2</v>
      </c>
      <c r="G76" s="10"/>
    </row>
    <row r="77" spans="1:7" x14ac:dyDescent="0.25">
      <c r="A77" s="6" t="s">
        <v>408</v>
      </c>
      <c r="B77" s="6">
        <v>4027</v>
      </c>
      <c r="C77" s="34">
        <v>42529.511087962965</v>
      </c>
      <c r="D77" s="34">
        <v>42529.543379629627</v>
      </c>
      <c r="E77" s="6" t="s">
        <v>30</v>
      </c>
      <c r="F77" s="15">
        <f t="shared" si="2"/>
        <v>3.2291666662786156E-2</v>
      </c>
      <c r="G77" s="10"/>
    </row>
    <row r="78" spans="1:7" x14ac:dyDescent="0.25">
      <c r="A78" s="6" t="s">
        <v>409</v>
      </c>
      <c r="B78" s="6">
        <v>4028</v>
      </c>
      <c r="C78" s="34">
        <v>42529.547881944447</v>
      </c>
      <c r="D78" s="34">
        <v>42529.579155092593</v>
      </c>
      <c r="E78" s="6" t="s">
        <v>30</v>
      </c>
      <c r="F78" s="15">
        <f t="shared" si="2"/>
        <v>3.1273148146283347E-2</v>
      </c>
      <c r="G78" s="10"/>
    </row>
    <row r="79" spans="1:7" x14ac:dyDescent="0.25">
      <c r="A79" s="6" t="s">
        <v>410</v>
      </c>
      <c r="B79" s="6">
        <v>4011</v>
      </c>
      <c r="C79" s="34">
        <v>42529.518437500003</v>
      </c>
      <c r="D79" s="34">
        <v>42529.547094907408</v>
      </c>
      <c r="E79" s="6" t="s">
        <v>33</v>
      </c>
      <c r="F79" s="15">
        <f t="shared" si="2"/>
        <v>2.8657407405262347E-2</v>
      </c>
      <c r="G79" s="10"/>
    </row>
    <row r="80" spans="1:7" x14ac:dyDescent="0.25">
      <c r="A80" s="6" t="s">
        <v>411</v>
      </c>
      <c r="B80" s="6">
        <v>4012</v>
      </c>
      <c r="C80" s="34">
        <v>42529.555578703701</v>
      </c>
      <c r="D80" s="34">
        <v>42529.589039351849</v>
      </c>
      <c r="E80" s="6" t="s">
        <v>33</v>
      </c>
      <c r="F80" s="15">
        <f t="shared" si="2"/>
        <v>3.3460648148320615E-2</v>
      </c>
      <c r="G80" s="10"/>
    </row>
    <row r="81" spans="1:7" x14ac:dyDescent="0.25">
      <c r="A81" s="6" t="s">
        <v>412</v>
      </c>
      <c r="B81" s="6">
        <v>4025</v>
      </c>
      <c r="C81" s="34">
        <v>42529.528460648151</v>
      </c>
      <c r="D81" s="34">
        <v>42529.563402777778</v>
      </c>
      <c r="E81" s="6" t="s">
        <v>26</v>
      </c>
      <c r="F81" s="15">
        <f t="shared" si="2"/>
        <v>3.4942129626870155E-2</v>
      </c>
      <c r="G81" s="10"/>
    </row>
    <row r="82" spans="1:7" x14ac:dyDescent="0.25">
      <c r="A82" s="6" t="s">
        <v>414</v>
      </c>
      <c r="B82" s="6">
        <v>4016</v>
      </c>
      <c r="C82" s="34">
        <v>42529.542905092596</v>
      </c>
      <c r="D82" s="34">
        <v>42529.570659722223</v>
      </c>
      <c r="E82" s="6" t="s">
        <v>31</v>
      </c>
      <c r="F82" s="15">
        <f t="shared" si="2"/>
        <v>2.7754629627452232E-2</v>
      </c>
      <c r="G82" s="10"/>
    </row>
    <row r="83" spans="1:7" x14ac:dyDescent="0.25">
      <c r="A83" s="6" t="s">
        <v>415</v>
      </c>
      <c r="B83" s="6">
        <v>4015</v>
      </c>
      <c r="C83" s="34">
        <v>42529.578541666669</v>
      </c>
      <c r="D83" s="34">
        <v>42529.60864583333</v>
      </c>
      <c r="E83" s="6" t="s">
        <v>31</v>
      </c>
      <c r="F83" s="15">
        <f t="shared" si="2"/>
        <v>3.0104166660748888E-2</v>
      </c>
      <c r="G83" s="10"/>
    </row>
    <row r="84" spans="1:7" x14ac:dyDescent="0.25">
      <c r="A84" s="6" t="s">
        <v>416</v>
      </c>
      <c r="B84" s="6">
        <v>4024</v>
      </c>
      <c r="C84" s="34">
        <v>42529.549293981479</v>
      </c>
      <c r="D84" s="34">
        <v>42529.578113425923</v>
      </c>
      <c r="E84" s="6" t="s">
        <v>25</v>
      </c>
      <c r="F84" s="15">
        <f t="shared" si="2"/>
        <v>2.8819444443797693E-2</v>
      </c>
      <c r="G84" s="10"/>
    </row>
    <row r="85" spans="1:7" x14ac:dyDescent="0.25">
      <c r="A85" s="6" t="s">
        <v>417</v>
      </c>
      <c r="B85" s="6">
        <v>4023</v>
      </c>
      <c r="C85" s="34">
        <v>42529.583645833336</v>
      </c>
      <c r="D85" s="34">
        <v>42529.619409722225</v>
      </c>
      <c r="E85" s="6" t="s">
        <v>25</v>
      </c>
      <c r="F85" s="15">
        <f t="shared" si="2"/>
        <v>3.5763888889050577E-2</v>
      </c>
      <c r="G85" s="10"/>
    </row>
    <row r="86" spans="1:7" x14ac:dyDescent="0.25">
      <c r="A86" s="6" t="s">
        <v>418</v>
      </c>
      <c r="B86" s="6">
        <v>4020</v>
      </c>
      <c r="C86" s="34">
        <v>42529.561979166669</v>
      </c>
      <c r="D86" s="34">
        <v>42529.589224537034</v>
      </c>
      <c r="E86" s="6" t="s">
        <v>29</v>
      </c>
      <c r="F86" s="15">
        <f t="shared" si="2"/>
        <v>2.7245370365562849E-2</v>
      </c>
      <c r="G86" s="10"/>
    </row>
    <row r="87" spans="1:7" x14ac:dyDescent="0.25">
      <c r="A87" s="6" t="s">
        <v>419</v>
      </c>
      <c r="B87" s="6">
        <v>4019</v>
      </c>
      <c r="C87" s="34">
        <v>42529.59611111111</v>
      </c>
      <c r="D87" s="34">
        <v>42529.629710648151</v>
      </c>
      <c r="E87" s="6" t="s">
        <v>29</v>
      </c>
      <c r="F87" s="15">
        <f t="shared" si="2"/>
        <v>3.3599537040572613E-2</v>
      </c>
      <c r="G87" s="10"/>
    </row>
    <row r="88" spans="1:7" x14ac:dyDescent="0.25">
      <c r="A88" s="6" t="s">
        <v>420</v>
      </c>
      <c r="B88" s="6">
        <v>4018</v>
      </c>
      <c r="C88" s="34">
        <v>42529.572326388887</v>
      </c>
      <c r="D88" s="34">
        <v>42529.601122685184</v>
      </c>
      <c r="E88" s="6" t="s">
        <v>36</v>
      </c>
      <c r="F88" s="15">
        <f t="shared" si="2"/>
        <v>2.8796296297514345E-2</v>
      </c>
      <c r="G88" s="10"/>
    </row>
    <row r="89" spans="1:7" x14ac:dyDescent="0.25">
      <c r="A89" s="6" t="s">
        <v>422</v>
      </c>
      <c r="B89" s="6">
        <v>4027</v>
      </c>
      <c r="C89" s="34">
        <v>42529.584351851852</v>
      </c>
      <c r="D89" s="34">
        <v>42529.617048611108</v>
      </c>
      <c r="E89" s="6" t="s">
        <v>30</v>
      </c>
      <c r="F89" s="15">
        <f t="shared" si="2"/>
        <v>3.269675925548654E-2</v>
      </c>
      <c r="G89" s="10"/>
    </row>
    <row r="90" spans="1:7" x14ac:dyDescent="0.25">
      <c r="A90" s="6" t="s">
        <v>423</v>
      </c>
      <c r="B90" s="6">
        <v>4028</v>
      </c>
      <c r="C90" s="34">
        <v>42529.622499999998</v>
      </c>
      <c r="D90" s="34">
        <v>42529.650381944448</v>
      </c>
      <c r="E90" s="6" t="s">
        <v>30</v>
      </c>
      <c r="F90" s="15">
        <f t="shared" si="2"/>
        <v>2.7881944450200535E-2</v>
      </c>
      <c r="G90" s="10"/>
    </row>
    <row r="91" spans="1:7" x14ac:dyDescent="0.25">
      <c r="A91" s="6" t="s">
        <v>424</v>
      </c>
      <c r="B91" s="6">
        <v>4011</v>
      </c>
      <c r="C91" s="34">
        <v>42529.591689814813</v>
      </c>
      <c r="D91" s="34">
        <v>42529.619305555556</v>
      </c>
      <c r="E91" s="6" t="s">
        <v>33</v>
      </c>
      <c r="F91" s="15">
        <f t="shared" si="2"/>
        <v>2.7615740742476191E-2</v>
      </c>
      <c r="G91" s="10"/>
    </row>
    <row r="92" spans="1:7" x14ac:dyDescent="0.25">
      <c r="A92" s="6" t="s">
        <v>425</v>
      </c>
      <c r="B92" s="6">
        <v>4012</v>
      </c>
      <c r="C92" s="34">
        <v>42529.630208333336</v>
      </c>
      <c r="D92" s="34">
        <v>42529.659756944442</v>
      </c>
      <c r="E92" s="6" t="s">
        <v>33</v>
      </c>
      <c r="F92" s="15">
        <f t="shared" si="2"/>
        <v>2.954861110629281E-2</v>
      </c>
      <c r="G92" s="10"/>
    </row>
    <row r="93" spans="1:7" x14ac:dyDescent="0.25">
      <c r="A93" s="6" t="s">
        <v>426</v>
      </c>
      <c r="B93" s="6">
        <v>4025</v>
      </c>
      <c r="C93" s="34">
        <v>42529.603912037041</v>
      </c>
      <c r="D93" s="34">
        <v>42529.631388888891</v>
      </c>
      <c r="E93" s="6" t="s">
        <v>26</v>
      </c>
      <c r="F93" s="15">
        <f t="shared" si="2"/>
        <v>2.7476851850224193E-2</v>
      </c>
      <c r="G93" s="10"/>
    </row>
    <row r="94" spans="1:7" x14ac:dyDescent="0.25">
      <c r="A94" s="6" t="s">
        <v>427</v>
      </c>
      <c r="B94" s="6">
        <v>4026</v>
      </c>
      <c r="C94" s="34">
        <v>42529.638090277775</v>
      </c>
      <c r="D94" s="34">
        <v>42529.676238425927</v>
      </c>
      <c r="E94" s="6" t="s">
        <v>26</v>
      </c>
      <c r="F94" s="15">
        <f t="shared" si="2"/>
        <v>3.814814815268619E-2</v>
      </c>
      <c r="G94" s="10"/>
    </row>
    <row r="95" spans="1:7" x14ac:dyDescent="0.25">
      <c r="A95" s="6" t="s">
        <v>428</v>
      </c>
      <c r="B95" s="6">
        <v>4016</v>
      </c>
      <c r="C95" s="34">
        <v>42529.61204861111</v>
      </c>
      <c r="D95" s="34">
        <v>42529.640023148146</v>
      </c>
      <c r="E95" s="6" t="s">
        <v>31</v>
      </c>
      <c r="F95" s="15">
        <f t="shared" si="2"/>
        <v>2.7974537035333924E-2</v>
      </c>
      <c r="G95" s="10"/>
    </row>
    <row r="96" spans="1:7" x14ac:dyDescent="0.25">
      <c r="A96" s="6" t="s">
        <v>429</v>
      </c>
      <c r="B96" s="6">
        <v>4015</v>
      </c>
      <c r="C96" s="34">
        <v>42529.652037037034</v>
      </c>
      <c r="D96" s="34">
        <v>42529.685578703706</v>
      </c>
      <c r="E96" s="6" t="s">
        <v>31</v>
      </c>
      <c r="F96" s="15">
        <f t="shared" si="2"/>
        <v>3.3541666671226267E-2</v>
      </c>
      <c r="G96" s="10"/>
    </row>
    <row r="97" spans="1:7" x14ac:dyDescent="0.25">
      <c r="A97" s="6" t="s">
        <v>430</v>
      </c>
      <c r="B97" s="6">
        <v>4024</v>
      </c>
      <c r="C97" s="34">
        <v>42529.621446759258</v>
      </c>
      <c r="D97" s="34">
        <v>42529.651516203703</v>
      </c>
      <c r="E97" s="6" t="s">
        <v>25</v>
      </c>
      <c r="F97" s="15">
        <f t="shared" si="2"/>
        <v>3.0069444444961846E-2</v>
      </c>
      <c r="G97" s="10"/>
    </row>
    <row r="98" spans="1:7" x14ac:dyDescent="0.25">
      <c r="A98" s="6" t="s">
        <v>431</v>
      </c>
      <c r="B98" s="6">
        <v>4023</v>
      </c>
      <c r="C98" s="34">
        <v>42529.658275462964</v>
      </c>
      <c r="D98" s="34">
        <v>42529.693738425929</v>
      </c>
      <c r="E98" s="6" t="s">
        <v>25</v>
      </c>
      <c r="F98" s="15">
        <f t="shared" si="2"/>
        <v>3.5462962965539191E-2</v>
      </c>
      <c r="G98" s="10"/>
    </row>
    <row r="99" spans="1:7" x14ac:dyDescent="0.25">
      <c r="A99" s="6" t="s">
        <v>432</v>
      </c>
      <c r="B99" s="6">
        <v>4020</v>
      </c>
      <c r="C99" s="34">
        <v>42529.632627314815</v>
      </c>
      <c r="D99" s="34">
        <v>42529.662037037036</v>
      </c>
      <c r="E99" s="6" t="s">
        <v>29</v>
      </c>
      <c r="F99" s="15">
        <f t="shared" ref="F99:F130" si="3">D99-C99</f>
        <v>2.940972222131677E-2</v>
      </c>
      <c r="G99" s="10"/>
    </row>
    <row r="100" spans="1:7" x14ac:dyDescent="0.25">
      <c r="A100" s="6" t="s">
        <v>433</v>
      </c>
      <c r="B100" s="6">
        <v>4019</v>
      </c>
      <c r="C100" s="34">
        <v>42529.667673611111</v>
      </c>
      <c r="D100" s="34">
        <v>42529.706203703703</v>
      </c>
      <c r="E100" s="6" t="s">
        <v>29</v>
      </c>
      <c r="F100" s="15">
        <f t="shared" si="3"/>
        <v>3.853009259182727E-2</v>
      </c>
      <c r="G100" s="10"/>
    </row>
    <row r="101" spans="1:7" x14ac:dyDescent="0.25">
      <c r="A101" s="6" t="s">
        <v>434</v>
      </c>
      <c r="B101" s="6">
        <v>4018</v>
      </c>
      <c r="C101" s="34">
        <v>42529.648159722223</v>
      </c>
      <c r="D101" s="34">
        <v>42529.678935185184</v>
      </c>
      <c r="E101" s="6" t="s">
        <v>36</v>
      </c>
      <c r="F101" s="15">
        <f t="shared" si="3"/>
        <v>3.0775462961173616E-2</v>
      </c>
      <c r="G101" s="10"/>
    </row>
    <row r="102" spans="1:7" x14ac:dyDescent="0.25">
      <c r="A102" s="6" t="s">
        <v>435</v>
      </c>
      <c r="B102" s="6">
        <v>4017</v>
      </c>
      <c r="C102" s="34">
        <v>42529.683356481481</v>
      </c>
      <c r="D102" s="34">
        <v>42529.716643518521</v>
      </c>
      <c r="E102" s="6" t="s">
        <v>36</v>
      </c>
      <c r="F102" s="15">
        <f t="shared" si="3"/>
        <v>3.3287037040281575E-2</v>
      </c>
      <c r="G102" s="10"/>
    </row>
    <row r="103" spans="1:7" x14ac:dyDescent="0.25">
      <c r="A103" s="6" t="s">
        <v>436</v>
      </c>
      <c r="B103" s="6">
        <v>4027</v>
      </c>
      <c r="C103" s="34">
        <v>42529.654456018521</v>
      </c>
      <c r="D103" s="34">
        <v>42529.689120370371</v>
      </c>
      <c r="E103" s="6" t="s">
        <v>30</v>
      </c>
      <c r="F103" s="15">
        <f t="shared" si="3"/>
        <v>3.4664351849642117E-2</v>
      </c>
      <c r="G103" s="10"/>
    </row>
    <row r="104" spans="1:7" x14ac:dyDescent="0.25">
      <c r="A104" s="6" t="s">
        <v>437</v>
      </c>
      <c r="B104" s="6">
        <v>4028</v>
      </c>
      <c r="C104" s="34">
        <v>42529.694814814815</v>
      </c>
      <c r="D104" s="34">
        <v>42529.724490740744</v>
      </c>
      <c r="E104" s="6" t="s">
        <v>30</v>
      </c>
      <c r="F104" s="15">
        <f t="shared" si="3"/>
        <v>2.9675925929041114E-2</v>
      </c>
      <c r="G104" s="10"/>
    </row>
    <row r="105" spans="1:7" x14ac:dyDescent="0.25">
      <c r="A105" s="6" t="s">
        <v>439</v>
      </c>
      <c r="B105" s="6">
        <v>4012</v>
      </c>
      <c r="C105" s="34">
        <v>42529.701608796298</v>
      </c>
      <c r="D105" s="34">
        <v>42529.733275462961</v>
      </c>
      <c r="E105" s="6" t="s">
        <v>33</v>
      </c>
      <c r="F105" s="15">
        <f t="shared" si="3"/>
        <v>3.1666666662204079E-2</v>
      </c>
      <c r="G105" s="10"/>
    </row>
    <row r="106" spans="1:7" x14ac:dyDescent="0.25">
      <c r="A106" s="6" t="s">
        <v>440</v>
      </c>
      <c r="B106" s="6">
        <v>4025</v>
      </c>
      <c r="C106" s="34">
        <v>42529.678622685184</v>
      </c>
      <c r="D106" s="34">
        <v>42529.710127314815</v>
      </c>
      <c r="E106" s="6" t="s">
        <v>26</v>
      </c>
      <c r="F106" s="15">
        <f t="shared" si="3"/>
        <v>3.1504629630944692E-2</v>
      </c>
      <c r="G106" s="10"/>
    </row>
    <row r="107" spans="1:7" x14ac:dyDescent="0.25">
      <c r="A107" s="6" t="s">
        <v>441</v>
      </c>
      <c r="B107" s="6">
        <v>4026</v>
      </c>
      <c r="C107" s="34">
        <v>42529.712812500002</v>
      </c>
      <c r="D107" s="34">
        <v>42529.747361111113</v>
      </c>
      <c r="E107" s="6" t="s">
        <v>26</v>
      </c>
      <c r="F107" s="15">
        <f t="shared" si="3"/>
        <v>3.4548611110949423E-2</v>
      </c>
      <c r="G107" s="10"/>
    </row>
    <row r="108" spans="1:7" x14ac:dyDescent="0.25">
      <c r="A108" s="6" t="s">
        <v>442</v>
      </c>
      <c r="B108" s="6">
        <v>4016</v>
      </c>
      <c r="C108" s="34">
        <v>42529.687662037039</v>
      </c>
      <c r="D108" s="34">
        <v>42529.71371527778</v>
      </c>
      <c r="E108" s="6" t="s">
        <v>31</v>
      </c>
      <c r="F108" s="15">
        <f t="shared" si="3"/>
        <v>2.6053240741021E-2</v>
      </c>
      <c r="G108" s="10"/>
    </row>
    <row r="109" spans="1:7" x14ac:dyDescent="0.25">
      <c r="A109" s="6" t="s">
        <v>443</v>
      </c>
      <c r="B109" s="6">
        <v>4015</v>
      </c>
      <c r="C109" s="34">
        <v>42529.722604166665</v>
      </c>
      <c r="D109" s="34">
        <v>42529.754733796297</v>
      </c>
      <c r="E109" s="6" t="s">
        <v>31</v>
      </c>
      <c r="F109" s="15">
        <f t="shared" si="3"/>
        <v>3.2129629631526768E-2</v>
      </c>
      <c r="G109" s="10"/>
    </row>
    <row r="110" spans="1:7" x14ac:dyDescent="0.25">
      <c r="A110" s="6" t="s">
        <v>444</v>
      </c>
      <c r="B110" s="6">
        <v>4024</v>
      </c>
      <c r="C110" s="34">
        <v>42529.696238425924</v>
      </c>
      <c r="D110" s="34">
        <v>42529.724166666667</v>
      </c>
      <c r="E110" s="6" t="s">
        <v>25</v>
      </c>
      <c r="F110" s="15">
        <f t="shared" si="3"/>
        <v>2.792824074276723E-2</v>
      </c>
      <c r="G110" s="10"/>
    </row>
    <row r="111" spans="1:7" x14ac:dyDescent="0.25">
      <c r="A111" s="6" t="s">
        <v>445</v>
      </c>
      <c r="B111" s="6">
        <v>4023</v>
      </c>
      <c r="C111" s="34">
        <v>42529.732523148145</v>
      </c>
      <c r="D111" s="34">
        <v>42529.764421296299</v>
      </c>
      <c r="E111" s="6" t="s">
        <v>25</v>
      </c>
      <c r="F111" s="15">
        <f t="shared" si="3"/>
        <v>3.1898148154141381E-2</v>
      </c>
      <c r="G111" s="10"/>
    </row>
    <row r="112" spans="1:7" x14ac:dyDescent="0.25">
      <c r="A112" s="6" t="s">
        <v>446</v>
      </c>
      <c r="B112" s="6">
        <v>4020</v>
      </c>
      <c r="C112" s="34">
        <v>42529.708136574074</v>
      </c>
      <c r="D112" s="34">
        <v>42529.735555555555</v>
      </c>
      <c r="E112" s="6" t="s">
        <v>29</v>
      </c>
      <c r="F112" s="15">
        <f t="shared" si="3"/>
        <v>2.7418981480877846E-2</v>
      </c>
      <c r="G112" s="10"/>
    </row>
    <row r="113" spans="1:7" x14ac:dyDescent="0.25">
      <c r="A113" s="6" t="s">
        <v>447</v>
      </c>
      <c r="B113" s="6">
        <v>4019</v>
      </c>
      <c r="C113" s="34">
        <v>42529.739722222221</v>
      </c>
      <c r="D113" s="34">
        <v>42529.777766203704</v>
      </c>
      <c r="E113" s="6" t="s">
        <v>29</v>
      </c>
      <c r="F113" s="15">
        <f t="shared" si="3"/>
        <v>3.8043981483497191E-2</v>
      </c>
      <c r="G113" s="10"/>
    </row>
    <row r="114" spans="1:7" x14ac:dyDescent="0.25">
      <c r="A114" s="6" t="s">
        <v>448</v>
      </c>
      <c r="B114" s="6">
        <v>4018</v>
      </c>
      <c r="C114" s="34">
        <v>42529.723402777781</v>
      </c>
      <c r="D114" s="34">
        <v>42529.752557870372</v>
      </c>
      <c r="E114" s="6" t="s">
        <v>36</v>
      </c>
      <c r="F114" s="15">
        <f t="shared" si="3"/>
        <v>2.9155092590372078E-2</v>
      </c>
      <c r="G114" s="10"/>
    </row>
    <row r="115" spans="1:7" x14ac:dyDescent="0.25">
      <c r="A115" s="6" t="s">
        <v>449</v>
      </c>
      <c r="B115" s="6">
        <v>4017</v>
      </c>
      <c r="C115" s="34">
        <v>42529.756238425929</v>
      </c>
      <c r="D115" s="34">
        <v>42529.788078703707</v>
      </c>
      <c r="E115" s="6" t="s">
        <v>36</v>
      </c>
      <c r="F115" s="15">
        <f t="shared" si="3"/>
        <v>3.1840277777519077E-2</v>
      </c>
      <c r="G115" s="10"/>
    </row>
    <row r="116" spans="1:7" x14ac:dyDescent="0.25">
      <c r="A116" s="6" t="s">
        <v>450</v>
      </c>
      <c r="B116" s="6">
        <v>4027</v>
      </c>
      <c r="C116" s="34">
        <v>42529.727812500001</v>
      </c>
      <c r="D116" s="34">
        <v>42529.756099537037</v>
      </c>
      <c r="E116" s="6" t="s">
        <v>30</v>
      </c>
      <c r="F116" s="15">
        <f t="shared" si="3"/>
        <v>2.8287037035624962E-2</v>
      </c>
      <c r="G116" s="10"/>
    </row>
    <row r="117" spans="1:7" x14ac:dyDescent="0.25">
      <c r="A117" s="6" t="s">
        <v>451</v>
      </c>
      <c r="B117" s="6">
        <v>4028</v>
      </c>
      <c r="C117" s="34">
        <v>42529.765601851854</v>
      </c>
      <c r="D117" s="34">
        <v>42529.796793981484</v>
      </c>
      <c r="E117" s="6" t="s">
        <v>30</v>
      </c>
      <c r="F117" s="15">
        <f t="shared" si="3"/>
        <v>3.1192129630653653E-2</v>
      </c>
      <c r="G117" s="10"/>
    </row>
    <row r="118" spans="1:7" x14ac:dyDescent="0.25">
      <c r="A118" s="6" t="s">
        <v>452</v>
      </c>
      <c r="B118" s="6">
        <v>4011</v>
      </c>
      <c r="C118" s="34">
        <v>42529.737824074073</v>
      </c>
      <c r="D118" s="34">
        <v>42529.766979166663</v>
      </c>
      <c r="E118" s="6" t="s">
        <v>33</v>
      </c>
      <c r="F118" s="15">
        <f t="shared" si="3"/>
        <v>2.9155092590372078E-2</v>
      </c>
      <c r="G118" s="10"/>
    </row>
    <row r="119" spans="1:7" x14ac:dyDescent="0.25">
      <c r="A119" s="6" t="s">
        <v>453</v>
      </c>
      <c r="B119" s="6">
        <v>4012</v>
      </c>
      <c r="C119" s="34">
        <v>42529.77270833333</v>
      </c>
      <c r="D119" s="34">
        <v>42529.809641203705</v>
      </c>
      <c r="E119" s="6" t="s">
        <v>33</v>
      </c>
      <c r="F119" s="15">
        <f t="shared" si="3"/>
        <v>3.6932870374585036E-2</v>
      </c>
      <c r="G119" s="10"/>
    </row>
    <row r="120" spans="1:7" x14ac:dyDescent="0.25">
      <c r="A120" s="6" t="s">
        <v>454</v>
      </c>
      <c r="B120" s="6">
        <v>4025</v>
      </c>
      <c r="C120" s="34">
        <v>42529.749780092592</v>
      </c>
      <c r="D120" s="34">
        <v>42529.782002314816</v>
      </c>
      <c r="E120" s="6" t="s">
        <v>26</v>
      </c>
      <c r="F120" s="15">
        <f t="shared" si="3"/>
        <v>3.2222222223936114E-2</v>
      </c>
      <c r="G120" s="10"/>
    </row>
    <row r="121" spans="1:7" x14ac:dyDescent="0.25">
      <c r="A121" s="6" t="s">
        <v>455</v>
      </c>
      <c r="B121" s="6">
        <v>4026</v>
      </c>
      <c r="C121" s="34">
        <v>42529.788819444446</v>
      </c>
      <c r="D121" s="34">
        <v>42529.820636574077</v>
      </c>
      <c r="E121" s="6" t="s">
        <v>26</v>
      </c>
      <c r="F121" s="15">
        <f t="shared" si="3"/>
        <v>3.181712963123573E-2</v>
      </c>
      <c r="G121" s="10"/>
    </row>
    <row r="122" spans="1:7" x14ac:dyDescent="0.25">
      <c r="A122" s="6" t="s">
        <v>456</v>
      </c>
      <c r="B122" s="6">
        <v>4016</v>
      </c>
      <c r="C122" s="34">
        <v>42529.75980324074</v>
      </c>
      <c r="D122" s="34">
        <v>42529.787476851852</v>
      </c>
      <c r="E122" s="6" t="s">
        <v>31</v>
      </c>
      <c r="F122" s="15">
        <f t="shared" si="3"/>
        <v>2.7673611111822538E-2</v>
      </c>
      <c r="G122" s="10"/>
    </row>
    <row r="123" spans="1:7" x14ac:dyDescent="0.25">
      <c r="A123" s="6" t="s">
        <v>457</v>
      </c>
      <c r="B123" s="6">
        <v>4015</v>
      </c>
      <c r="C123" s="34">
        <v>42529.797708333332</v>
      </c>
      <c r="D123" s="34">
        <v>42529.826215277775</v>
      </c>
      <c r="E123" s="6" t="s">
        <v>31</v>
      </c>
      <c r="F123" s="15">
        <f t="shared" si="3"/>
        <v>2.8506944443506654E-2</v>
      </c>
      <c r="G123" s="10"/>
    </row>
    <row r="124" spans="1:7" x14ac:dyDescent="0.25">
      <c r="A124" s="6" t="s">
        <v>460</v>
      </c>
      <c r="B124" s="6">
        <v>4018</v>
      </c>
      <c r="C124" s="34">
        <v>42529.790879629632</v>
      </c>
      <c r="D124" s="34">
        <v>42529.818680555552</v>
      </c>
      <c r="E124" s="6" t="s">
        <v>36</v>
      </c>
      <c r="F124" s="15">
        <f t="shared" si="3"/>
        <v>2.7800925920018926E-2</v>
      </c>
      <c r="G124" s="10"/>
    </row>
    <row r="125" spans="1:7" x14ac:dyDescent="0.25">
      <c r="A125" s="6" t="s">
        <v>461</v>
      </c>
      <c r="B125" s="6">
        <v>4017</v>
      </c>
      <c r="C125" s="34">
        <v>42529.825335648151</v>
      </c>
      <c r="D125" s="34">
        <v>42529.859606481485</v>
      </c>
      <c r="E125" s="6" t="s">
        <v>36</v>
      </c>
      <c r="F125" s="15">
        <f t="shared" si="3"/>
        <v>3.4270833333721384E-2</v>
      </c>
      <c r="G125" s="10"/>
    </row>
    <row r="126" spans="1:7" x14ac:dyDescent="0.25">
      <c r="A126" s="6" t="s">
        <v>462</v>
      </c>
      <c r="B126" s="6">
        <v>4011</v>
      </c>
      <c r="C126" s="34">
        <v>42529.811759259261</v>
      </c>
      <c r="D126" s="34">
        <v>42529.838368055556</v>
      </c>
      <c r="E126" s="6" t="s">
        <v>33</v>
      </c>
      <c r="F126" s="15">
        <f t="shared" si="3"/>
        <v>2.6608796295477077E-2</v>
      </c>
      <c r="G126" s="10"/>
    </row>
    <row r="127" spans="1:7" x14ac:dyDescent="0.25">
      <c r="A127" s="6" t="s">
        <v>463</v>
      </c>
      <c r="B127" s="6">
        <v>4012</v>
      </c>
      <c r="C127" s="34">
        <v>42529.843946759262</v>
      </c>
      <c r="D127" s="34">
        <v>42529.879212962966</v>
      </c>
      <c r="E127" s="6" t="s">
        <v>33</v>
      </c>
      <c r="F127" s="15">
        <f t="shared" si="3"/>
        <v>3.5266203703940846E-2</v>
      </c>
      <c r="G127" s="10"/>
    </row>
    <row r="128" spans="1:7" x14ac:dyDescent="0.25">
      <c r="A128" s="6" t="s">
        <v>464</v>
      </c>
      <c r="B128" s="6">
        <v>4016</v>
      </c>
      <c r="C128" s="34">
        <v>42529.83021990741</v>
      </c>
      <c r="D128" s="34">
        <v>42529.859409722223</v>
      </c>
      <c r="E128" s="6" t="s">
        <v>31</v>
      </c>
      <c r="F128" s="15">
        <f t="shared" si="3"/>
        <v>2.9189814813435078E-2</v>
      </c>
      <c r="G128" s="10"/>
    </row>
    <row r="129" spans="1:7" x14ac:dyDescent="0.25">
      <c r="A129" s="6" t="s">
        <v>465</v>
      </c>
      <c r="B129" s="6">
        <v>4015</v>
      </c>
      <c r="C129" s="34">
        <v>42529.871377314812</v>
      </c>
      <c r="D129" s="34">
        <v>42529.90253472222</v>
      </c>
      <c r="E129" s="6" t="s">
        <v>31</v>
      </c>
      <c r="F129" s="15">
        <f t="shared" si="3"/>
        <v>3.1157407407590654E-2</v>
      </c>
      <c r="G129" s="10"/>
    </row>
    <row r="130" spans="1:7" x14ac:dyDescent="0.25">
      <c r="A130" s="6" t="s">
        <v>466</v>
      </c>
      <c r="B130" s="6">
        <v>4025</v>
      </c>
      <c r="C130" s="34">
        <v>42529.849768518521</v>
      </c>
      <c r="D130" s="34">
        <v>42529.879178240742</v>
      </c>
      <c r="E130" s="6" t="s">
        <v>26</v>
      </c>
      <c r="F130" s="15">
        <f t="shared" si="3"/>
        <v>2.940972222131677E-2</v>
      </c>
      <c r="G130" s="10"/>
    </row>
    <row r="131" spans="1:7" x14ac:dyDescent="0.25">
      <c r="A131" s="6" t="s">
        <v>467</v>
      </c>
      <c r="B131" s="6">
        <v>4026</v>
      </c>
      <c r="C131" s="34">
        <v>42529.892222222225</v>
      </c>
      <c r="D131" s="34">
        <v>42529.920648148145</v>
      </c>
      <c r="E131" s="6" t="s">
        <v>26</v>
      </c>
      <c r="F131" s="15">
        <f t="shared" ref="F131:F146" si="4">D131-C131</f>
        <v>2.8425925920601003E-2</v>
      </c>
      <c r="G131" s="10"/>
    </row>
    <row r="132" spans="1:7" x14ac:dyDescent="0.25">
      <c r="A132" s="6" t="s">
        <v>468</v>
      </c>
      <c r="B132" s="6">
        <v>4018</v>
      </c>
      <c r="C132" s="34">
        <v>42529.868148148147</v>
      </c>
      <c r="D132" s="34">
        <v>42529.901608796295</v>
      </c>
      <c r="E132" s="6" t="s">
        <v>36</v>
      </c>
      <c r="F132" s="15">
        <f t="shared" si="4"/>
        <v>3.3460648148320615E-2</v>
      </c>
      <c r="G132" s="10"/>
    </row>
    <row r="133" spans="1:7" x14ac:dyDescent="0.25">
      <c r="A133" s="6" t="s">
        <v>469</v>
      </c>
      <c r="B133" s="6">
        <v>4017</v>
      </c>
      <c r="C133" s="34">
        <v>42529.909513888888</v>
      </c>
      <c r="D133" s="34">
        <v>42529.945648148147</v>
      </c>
      <c r="E133" s="6" t="s">
        <v>36</v>
      </c>
      <c r="F133" s="15">
        <f t="shared" si="4"/>
        <v>3.6134259258687962E-2</v>
      </c>
      <c r="G133" s="10"/>
    </row>
    <row r="134" spans="1:7" x14ac:dyDescent="0.25">
      <c r="A134" s="6" t="s">
        <v>470</v>
      </c>
      <c r="B134" s="6">
        <v>4011</v>
      </c>
      <c r="C134" s="34">
        <v>42529.890567129631</v>
      </c>
      <c r="D134" s="34">
        <v>42529.924027777779</v>
      </c>
      <c r="E134" s="6" t="s">
        <v>33</v>
      </c>
      <c r="F134" s="15">
        <f t="shared" si="4"/>
        <v>3.3460648148320615E-2</v>
      </c>
      <c r="G134" s="10"/>
    </row>
    <row r="135" spans="1:7" x14ac:dyDescent="0.25">
      <c r="A135" s="6" t="s">
        <v>471</v>
      </c>
      <c r="B135" s="6">
        <v>4012</v>
      </c>
      <c r="C135" s="34">
        <v>42529.932488425926</v>
      </c>
      <c r="D135" s="34">
        <v>42529.96565972222</v>
      </c>
      <c r="E135" s="6" t="s">
        <v>33</v>
      </c>
      <c r="F135" s="15">
        <f t="shared" si="4"/>
        <v>3.3171296294312924E-2</v>
      </c>
      <c r="G135" s="10"/>
    </row>
    <row r="136" spans="1:7" x14ac:dyDescent="0.25">
      <c r="A136" s="6" t="s">
        <v>472</v>
      </c>
      <c r="B136" s="6">
        <v>4016</v>
      </c>
      <c r="C136" s="34">
        <v>42529.915277777778</v>
      </c>
      <c r="D136" s="34">
        <v>42529.944745370369</v>
      </c>
      <c r="E136" s="6" t="s">
        <v>31</v>
      </c>
      <c r="F136" s="15">
        <f t="shared" si="4"/>
        <v>2.9467592590663116E-2</v>
      </c>
      <c r="G136" s="10"/>
    </row>
    <row r="137" spans="1:7" x14ac:dyDescent="0.25">
      <c r="A137" s="6" t="s">
        <v>473</v>
      </c>
      <c r="B137" s="6">
        <v>4015</v>
      </c>
      <c r="C137" s="34">
        <v>42529.953275462962</v>
      </c>
      <c r="D137" s="34">
        <v>42529.982569444444</v>
      </c>
      <c r="E137" s="6" t="s">
        <v>31</v>
      </c>
      <c r="F137" s="15">
        <f t="shared" si="4"/>
        <v>2.9293981482624076E-2</v>
      </c>
      <c r="G137" s="10"/>
    </row>
    <row r="138" spans="1:7" x14ac:dyDescent="0.25">
      <c r="A138" s="6" t="s">
        <v>474</v>
      </c>
      <c r="B138" s="6">
        <v>4025</v>
      </c>
      <c r="C138" s="34">
        <v>42529.935243055559</v>
      </c>
      <c r="D138" s="34">
        <v>42529.962488425925</v>
      </c>
      <c r="E138" s="6" t="s">
        <v>26</v>
      </c>
      <c r="F138" s="15">
        <f t="shared" si="4"/>
        <v>2.7245370365562849E-2</v>
      </c>
      <c r="G138" s="10"/>
    </row>
    <row r="139" spans="1:7" x14ac:dyDescent="0.25">
      <c r="A139" s="6" t="s">
        <v>475</v>
      </c>
      <c r="B139" s="6">
        <v>4026</v>
      </c>
      <c r="C139" s="34">
        <v>42529.973599537036</v>
      </c>
      <c r="D139" s="34">
        <v>42530.004965277774</v>
      </c>
      <c r="E139" s="15" t="s">
        <v>26</v>
      </c>
      <c r="F139" s="15">
        <f t="shared" si="4"/>
        <v>3.1365740738692693E-2</v>
      </c>
      <c r="G139" s="10"/>
    </row>
    <row r="140" spans="1:7" x14ac:dyDescent="0.25">
      <c r="A140" s="6" t="s">
        <v>476</v>
      </c>
      <c r="B140" s="6">
        <v>4018</v>
      </c>
      <c r="C140" s="34">
        <v>42529.952453703707</v>
      </c>
      <c r="D140" s="34">
        <v>42529.98646990741</v>
      </c>
      <c r="E140" s="15" t="s">
        <v>36</v>
      </c>
      <c r="F140" s="15">
        <f t="shared" si="4"/>
        <v>3.4016203702776693E-2</v>
      </c>
      <c r="G140" s="10"/>
    </row>
    <row r="141" spans="1:7" x14ac:dyDescent="0.25">
      <c r="A141" s="6" t="s">
        <v>477</v>
      </c>
      <c r="B141" s="6">
        <v>4017</v>
      </c>
      <c r="C141" s="34">
        <v>42529.992291666669</v>
      </c>
      <c r="D141" s="34">
        <v>42530.026099537034</v>
      </c>
      <c r="E141" s="15" t="s">
        <v>36</v>
      </c>
      <c r="F141" s="15">
        <f t="shared" si="4"/>
        <v>3.3807870364398696E-2</v>
      </c>
      <c r="G141" s="10"/>
    </row>
    <row r="142" spans="1:7" x14ac:dyDescent="0.25">
      <c r="A142" s="6" t="s">
        <v>478</v>
      </c>
      <c r="B142" s="6">
        <v>4011</v>
      </c>
      <c r="C142" s="34">
        <v>42529.972118055557</v>
      </c>
      <c r="D142" s="34">
        <v>42530.005694444444</v>
      </c>
      <c r="E142" s="15" t="s">
        <v>33</v>
      </c>
      <c r="F142" s="15">
        <f t="shared" si="4"/>
        <v>3.3576388887013309E-2</v>
      </c>
      <c r="G142" s="10"/>
    </row>
    <row r="143" spans="1:7" x14ac:dyDescent="0.25">
      <c r="A143" s="6" t="s">
        <v>479</v>
      </c>
      <c r="B143" s="6">
        <v>4012</v>
      </c>
      <c r="C143" s="34">
        <v>42530.012858796297</v>
      </c>
      <c r="D143" s="34">
        <v>42530.046168981484</v>
      </c>
      <c r="E143" s="15" t="s">
        <v>33</v>
      </c>
      <c r="F143" s="15">
        <f t="shared" si="4"/>
        <v>3.3310185186564922E-2</v>
      </c>
      <c r="G143" s="10"/>
    </row>
    <row r="144" spans="1:7" x14ac:dyDescent="0.25">
      <c r="A144" s="6" t="s">
        <v>480</v>
      </c>
      <c r="B144" s="6">
        <v>4016</v>
      </c>
      <c r="C144" s="34">
        <v>42529.998090277775</v>
      </c>
      <c r="D144" s="34">
        <v>42530.027141203704</v>
      </c>
      <c r="E144" s="15" t="s">
        <v>31</v>
      </c>
      <c r="F144" s="15">
        <f t="shared" si="4"/>
        <v>2.9050925928459037E-2</v>
      </c>
      <c r="G144" s="10"/>
    </row>
    <row r="145" spans="1:7" x14ac:dyDescent="0.25">
      <c r="A145" s="6" t="s">
        <v>482</v>
      </c>
      <c r="B145" s="6">
        <v>4025</v>
      </c>
      <c r="C145" s="34">
        <v>42530.017974537041</v>
      </c>
      <c r="D145" s="34">
        <v>42530.046886574077</v>
      </c>
      <c r="E145" s="15" t="s">
        <v>26</v>
      </c>
      <c r="F145" s="15">
        <f t="shared" si="4"/>
        <v>2.8912037036207039E-2</v>
      </c>
      <c r="G145" s="10"/>
    </row>
    <row r="146" spans="1:7" x14ac:dyDescent="0.25">
      <c r="A146" s="6" t="s">
        <v>483</v>
      </c>
      <c r="B146" s="6">
        <v>4026</v>
      </c>
      <c r="C146" s="34">
        <v>42530.058680555558</v>
      </c>
      <c r="D146" s="34">
        <v>42530.085694444446</v>
      </c>
      <c r="E146" s="15" t="s">
        <v>26</v>
      </c>
      <c r="F146" s="15">
        <f t="shared" si="4"/>
        <v>2.7013888888177462E-2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</sheetData>
  <autoFilter ref="A2:G2">
    <sortState ref="A3:G146">
      <sortCondition ref="G2"/>
    </sortState>
  </autoFilter>
  <sortState ref="A3:G149">
    <sortCondition ref="A3:A149"/>
    <sortCondition ref="C3:C149"/>
  </sortState>
  <mergeCells count="2">
    <mergeCell ref="A1:F1"/>
    <mergeCell ref="L3:N3"/>
  </mergeCells>
  <conditionalFormatting sqref="C147:G204 E138:E141 F3:F141 E142:F146">
    <cfRule type="expression" dxfId="1058" priority="18">
      <formula>#REF!&gt;#REF!</formula>
    </cfRule>
    <cfRule type="expression" dxfId="1057" priority="19">
      <formula>#REF!&gt;0</formula>
    </cfRule>
    <cfRule type="expression" dxfId="1056" priority="20">
      <formula>#REF!&gt;0</formula>
    </cfRule>
  </conditionalFormatting>
  <conditionalFormatting sqref="A147:G204 E138:E141 F3:F141 E142:F146">
    <cfRule type="expression" dxfId="1055" priority="17">
      <formula>NOT(ISBLANK($G3))</formula>
    </cfRule>
  </conditionalFormatting>
  <conditionalFormatting sqref="A147:B204">
    <cfRule type="expression" dxfId="1054" priority="21">
      <formula>$P158&gt;0</formula>
    </cfRule>
    <cfRule type="expression" dxfId="1053" priority="22">
      <formula>$O158&gt;0</formula>
    </cfRule>
  </conditionalFormatting>
  <conditionalFormatting sqref="E3:E137 A3:D146 G3:G146">
    <cfRule type="expression" dxfId="1052" priority="15">
      <formula>$P3&gt;0</formula>
    </cfRule>
    <cfRule type="expression" dxfId="1051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35CB73A-3F6B-4C3D-96B4-AFEBA4A35677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A147:B204</xm:sqref>
        </x14:conditionalFormatting>
        <x14:conditionalFormatting xmlns:xm="http://schemas.microsoft.com/office/excel/2006/main">
          <x14:cfRule type="expression" priority="14" id="{6F2FF671-DEAE-4D67-B8EC-F3B8590ADD9D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4CEA8CCD-C4F9-4C14-9DD6-6C30778F000D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- 2016-06-07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95</v>
      </c>
      <c r="B3" s="13">
        <v>4016</v>
      </c>
      <c r="C3" s="42">
        <v>42528.431898148148</v>
      </c>
      <c r="D3" s="42">
        <v>42528.433240740742</v>
      </c>
      <c r="E3" s="13" t="s">
        <v>31</v>
      </c>
      <c r="F3" s="16">
        <f t="shared" ref="F3:F34" si="0">D3-C3</f>
        <v>1.3425925935734995E-3</v>
      </c>
      <c r="G3" s="14" t="s">
        <v>4694</v>
      </c>
      <c r="J3" s="20">
        <v>42528</v>
      </c>
      <c r="K3" s="21"/>
      <c r="L3" s="131" t="s">
        <v>3</v>
      </c>
      <c r="M3" s="131"/>
      <c r="N3" s="132"/>
    </row>
    <row r="4" spans="1:65" ht="15.75" thickBot="1" x14ac:dyDescent="0.3">
      <c r="A4" s="13" t="s">
        <v>96</v>
      </c>
      <c r="B4" s="13">
        <v>4016</v>
      </c>
      <c r="C4" s="42">
        <v>42528.444409722222</v>
      </c>
      <c r="D4" s="42">
        <v>42528.445104166669</v>
      </c>
      <c r="E4" s="13" t="s">
        <v>31</v>
      </c>
      <c r="F4" s="16">
        <f t="shared" si="0"/>
        <v>6.944444467080757E-4</v>
      </c>
      <c r="G4" s="14" t="s">
        <v>4694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109</v>
      </c>
      <c r="B5" s="13">
        <v>4016</v>
      </c>
      <c r="C5" s="42">
        <v>42528.511087962965</v>
      </c>
      <c r="D5" s="42">
        <v>42528.513055555559</v>
      </c>
      <c r="E5" s="13" t="s">
        <v>31</v>
      </c>
      <c r="F5" s="16">
        <f t="shared" si="0"/>
        <v>1.9675925941555761E-3</v>
      </c>
      <c r="G5" s="14" t="s">
        <v>4694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111</v>
      </c>
      <c r="B6" s="13">
        <v>4020</v>
      </c>
      <c r="C6" s="42">
        <v>42528.518391203703</v>
      </c>
      <c r="D6" s="42">
        <v>42528.52002314815</v>
      </c>
      <c r="E6" s="13" t="s">
        <v>29</v>
      </c>
      <c r="F6" s="16">
        <f t="shared" si="0"/>
        <v>1.6319444475811906E-3</v>
      </c>
      <c r="G6" s="14" t="s">
        <v>4694</v>
      </c>
      <c r="J6" s="22" t="s">
        <v>15</v>
      </c>
      <c r="K6" s="24">
        <f>K5-K8</f>
        <v>132</v>
      </c>
      <c r="L6" s="25">
        <v>43.586489899316803</v>
      </c>
      <c r="M6" s="25">
        <v>36.516666663810611</v>
      </c>
      <c r="N6" s="25">
        <v>58.450000000884756</v>
      </c>
    </row>
    <row r="7" spans="1:65" x14ac:dyDescent="0.25">
      <c r="A7" s="13" t="s">
        <v>173</v>
      </c>
      <c r="B7" s="13">
        <v>4014</v>
      </c>
      <c r="C7" s="42">
        <v>42528.913715277777</v>
      </c>
      <c r="D7" s="42">
        <v>42528.923530092594</v>
      </c>
      <c r="E7" s="13" t="s">
        <v>28</v>
      </c>
      <c r="F7" s="16">
        <f t="shared" si="0"/>
        <v>9.8148148172185756E-3</v>
      </c>
      <c r="G7" s="14" t="s">
        <v>4694</v>
      </c>
      <c r="J7" s="22" t="s">
        <v>9</v>
      </c>
      <c r="K7" s="29">
        <f>K6/K5</f>
        <v>0.91666666666666663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181</v>
      </c>
      <c r="B8" s="13">
        <v>4014</v>
      </c>
      <c r="C8" s="42">
        <v>42528.996550925927</v>
      </c>
      <c r="D8" s="42">
        <v>42528.99790509259</v>
      </c>
      <c r="E8" s="16" t="s">
        <v>28</v>
      </c>
      <c r="F8" s="16">
        <f t="shared" si="0"/>
        <v>1.3541666630771942E-3</v>
      </c>
      <c r="G8" s="14" t="s">
        <v>4694</v>
      </c>
      <c r="J8" s="22" t="s">
        <v>16</v>
      </c>
      <c r="K8" s="24">
        <f>COUNTA(G3:G971)</f>
        <v>12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126</v>
      </c>
      <c r="B9" s="13">
        <v>4019</v>
      </c>
      <c r="C9" s="42">
        <v>42528.629548611112</v>
      </c>
      <c r="D9" s="42">
        <v>42528.629699074074</v>
      </c>
      <c r="E9" s="13" t="s">
        <v>29</v>
      </c>
      <c r="F9" s="16">
        <f t="shared" si="0"/>
        <v>1.5046296175569296E-4</v>
      </c>
      <c r="G9" s="14" t="s">
        <v>4691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55</v>
      </c>
      <c r="B10" s="13">
        <v>4016</v>
      </c>
      <c r="C10" s="42">
        <v>42528.215231481481</v>
      </c>
      <c r="D10" s="42">
        <v>42528.23945601852</v>
      </c>
      <c r="E10" s="13" t="s">
        <v>31</v>
      </c>
      <c r="F10" s="16">
        <f t="shared" si="0"/>
        <v>2.4224537039117422E-2</v>
      </c>
      <c r="G10" s="14" t="s">
        <v>4253</v>
      </c>
    </row>
    <row r="11" spans="1:65" x14ac:dyDescent="0.25">
      <c r="A11" s="13" t="s">
        <v>125</v>
      </c>
      <c r="B11" s="13">
        <v>4020</v>
      </c>
      <c r="C11" s="42">
        <v>42528.589456018519</v>
      </c>
      <c r="D11" s="42">
        <v>42528.59957175926</v>
      </c>
      <c r="E11" s="13" t="s">
        <v>29</v>
      </c>
      <c r="F11" s="16">
        <f t="shared" si="0"/>
        <v>1.0115740740729962E-2</v>
      </c>
      <c r="G11" s="14" t="s">
        <v>785</v>
      </c>
    </row>
    <row r="12" spans="1:65" x14ac:dyDescent="0.25">
      <c r="A12" s="13" t="s">
        <v>141</v>
      </c>
      <c r="B12" s="13">
        <v>4044</v>
      </c>
      <c r="C12" s="42">
        <v>42528.673645833333</v>
      </c>
      <c r="D12" s="42">
        <v>42528.680462962962</v>
      </c>
      <c r="E12" s="13" t="s">
        <v>24</v>
      </c>
      <c r="F12" s="16">
        <f t="shared" si="0"/>
        <v>6.8171296297805384E-3</v>
      </c>
      <c r="G12" s="14" t="s">
        <v>785</v>
      </c>
    </row>
    <row r="13" spans="1:65" x14ac:dyDescent="0.25">
      <c r="A13" s="13" t="s">
        <v>146</v>
      </c>
      <c r="B13" s="13">
        <v>4032</v>
      </c>
      <c r="C13" s="42">
        <v>42528.7346412037</v>
      </c>
      <c r="D13" s="42">
        <v>42528.762465277781</v>
      </c>
      <c r="E13" s="13" t="s">
        <v>32</v>
      </c>
      <c r="F13" s="16">
        <f t="shared" si="0"/>
        <v>2.7824074080854189E-2</v>
      </c>
      <c r="G13" s="14" t="s">
        <v>785</v>
      </c>
    </row>
    <row r="14" spans="1:65" x14ac:dyDescent="0.25">
      <c r="A14" s="13" t="s">
        <v>161</v>
      </c>
      <c r="B14" s="13">
        <v>4027</v>
      </c>
      <c r="C14" s="42">
        <v>42528.793657407405</v>
      </c>
      <c r="D14" s="42">
        <v>42528.795231481483</v>
      </c>
      <c r="E14" s="13" t="s">
        <v>30</v>
      </c>
      <c r="F14" s="16">
        <f t="shared" si="0"/>
        <v>1.5740740782348439E-3</v>
      </c>
      <c r="G14" s="14" t="s">
        <v>785</v>
      </c>
    </row>
    <row r="15" spans="1:65" x14ac:dyDescent="0.25">
      <c r="A15" s="6" t="s">
        <v>43</v>
      </c>
      <c r="B15" s="6">
        <v>4027</v>
      </c>
      <c r="C15" s="34">
        <v>42528.13380787037</v>
      </c>
      <c r="D15" s="34">
        <v>42528.16201388889</v>
      </c>
      <c r="E15" s="6" t="s">
        <v>30</v>
      </c>
      <c r="F15" s="15">
        <f t="shared" si="0"/>
        <v>2.8206018519995268E-2</v>
      </c>
      <c r="G15" s="10"/>
    </row>
    <row r="16" spans="1:65" x14ac:dyDescent="0.25">
      <c r="A16" s="6" t="s">
        <v>44</v>
      </c>
      <c r="B16" s="6">
        <v>4015</v>
      </c>
      <c r="C16" s="34">
        <v>42528.170046296298</v>
      </c>
      <c r="D16" s="34">
        <v>42528.201053240744</v>
      </c>
      <c r="E16" s="6" t="s">
        <v>31</v>
      </c>
      <c r="F16" s="15">
        <f t="shared" si="0"/>
        <v>3.1006944445834961E-2</v>
      </c>
      <c r="G16" s="10"/>
    </row>
    <row r="17" spans="1:7" x14ac:dyDescent="0.25">
      <c r="A17" s="6" t="s">
        <v>45</v>
      </c>
      <c r="B17" s="6">
        <v>4020</v>
      </c>
      <c r="C17" s="34">
        <v>42528.152094907404</v>
      </c>
      <c r="D17" s="34">
        <v>42528.181863425925</v>
      </c>
      <c r="E17" s="6" t="s">
        <v>29</v>
      </c>
      <c r="F17" s="15">
        <f t="shared" si="0"/>
        <v>2.976851852145046E-2</v>
      </c>
      <c r="G17" s="10"/>
    </row>
    <row r="18" spans="1:7" x14ac:dyDescent="0.25">
      <c r="A18" s="6" t="s">
        <v>46</v>
      </c>
      <c r="B18" s="6">
        <v>4043</v>
      </c>
      <c r="C18" s="34">
        <v>42528.191446759258</v>
      </c>
      <c r="D18" s="34">
        <v>42528.222256944442</v>
      </c>
      <c r="E18" s="6" t="s">
        <v>24</v>
      </c>
      <c r="F18" s="15">
        <f t="shared" si="0"/>
        <v>3.0810185184236616E-2</v>
      </c>
      <c r="G18" s="10"/>
    </row>
    <row r="19" spans="1:7" x14ac:dyDescent="0.25">
      <c r="A19" s="6" t="s">
        <v>47</v>
      </c>
      <c r="B19" s="6">
        <v>4024</v>
      </c>
      <c r="C19" s="34">
        <v>42528.172627314816</v>
      </c>
      <c r="D19" s="34">
        <v>42528.201805555553</v>
      </c>
      <c r="E19" s="6" t="s">
        <v>25</v>
      </c>
      <c r="F19" s="15">
        <f t="shared" si="0"/>
        <v>2.9178240736655425E-2</v>
      </c>
      <c r="G19" s="10"/>
    </row>
    <row r="20" spans="1:7" x14ac:dyDescent="0.25">
      <c r="A20" s="6" t="s">
        <v>48</v>
      </c>
      <c r="B20" s="6">
        <v>4013</v>
      </c>
      <c r="C20" s="34">
        <v>42528.21570601852</v>
      </c>
      <c r="D20" s="34">
        <v>42528.241064814814</v>
      </c>
      <c r="E20" s="6" t="s">
        <v>28</v>
      </c>
      <c r="F20" s="15">
        <f t="shared" si="0"/>
        <v>2.5358796294312924E-2</v>
      </c>
      <c r="G20" s="10"/>
    </row>
    <row r="21" spans="1:7" x14ac:dyDescent="0.25">
      <c r="A21" s="6" t="s">
        <v>49</v>
      </c>
      <c r="B21" s="6">
        <v>4031</v>
      </c>
      <c r="C21" s="34">
        <v>42528.182442129626</v>
      </c>
      <c r="D21" s="34">
        <v>42528.212453703702</v>
      </c>
      <c r="E21" s="6" t="s">
        <v>32</v>
      </c>
      <c r="F21" s="15">
        <f t="shared" si="0"/>
        <v>3.0011574075615499E-2</v>
      </c>
      <c r="G21" s="10"/>
    </row>
    <row r="22" spans="1:7" x14ac:dyDescent="0.25">
      <c r="A22" s="6" t="s">
        <v>50</v>
      </c>
      <c r="B22" s="6">
        <v>4032</v>
      </c>
      <c r="C22" s="34">
        <v>42528.221875000003</v>
      </c>
      <c r="D22" s="34">
        <v>42528.251967592594</v>
      </c>
      <c r="E22" s="6" t="s">
        <v>32</v>
      </c>
      <c r="F22" s="15">
        <f t="shared" si="0"/>
        <v>3.0092592591245193E-2</v>
      </c>
      <c r="G22" s="10"/>
    </row>
    <row r="23" spans="1:7" x14ac:dyDescent="0.25">
      <c r="A23" s="6" t="s">
        <v>51</v>
      </c>
      <c r="B23" s="6">
        <v>4018</v>
      </c>
      <c r="C23" s="34">
        <v>42528.193865740737</v>
      </c>
      <c r="D23" s="34">
        <v>42528.222719907404</v>
      </c>
      <c r="E23" s="6" t="s">
        <v>36</v>
      </c>
      <c r="F23" s="15">
        <f t="shared" si="0"/>
        <v>2.8854166666860692E-2</v>
      </c>
      <c r="G23" s="10"/>
    </row>
    <row r="24" spans="1:7" x14ac:dyDescent="0.25">
      <c r="A24" s="6" t="s">
        <v>52</v>
      </c>
      <c r="B24" s="6">
        <v>4017</v>
      </c>
      <c r="C24" s="34">
        <v>42528.23300925926</v>
      </c>
      <c r="D24" s="34">
        <v>42528.263402777775</v>
      </c>
      <c r="E24" s="6" t="s">
        <v>36</v>
      </c>
      <c r="F24" s="15">
        <f t="shared" si="0"/>
        <v>3.0393518514756579E-2</v>
      </c>
      <c r="G24" s="10"/>
    </row>
    <row r="25" spans="1:7" x14ac:dyDescent="0.25">
      <c r="A25" s="6" t="s">
        <v>53</v>
      </c>
      <c r="B25" s="6">
        <v>4027</v>
      </c>
      <c r="C25" s="34">
        <v>42528.205601851849</v>
      </c>
      <c r="D25" s="34">
        <v>42528.233206018522</v>
      </c>
      <c r="E25" s="6" t="s">
        <v>30</v>
      </c>
      <c r="F25" s="15">
        <f t="shared" si="0"/>
        <v>2.7604166672972497E-2</v>
      </c>
      <c r="G25" s="10"/>
    </row>
    <row r="26" spans="1:7" x14ac:dyDescent="0.25">
      <c r="A26" s="6" t="s">
        <v>54</v>
      </c>
      <c r="B26" s="6">
        <v>4028</v>
      </c>
      <c r="C26" s="34">
        <v>42528.239548611113</v>
      </c>
      <c r="D26" s="34">
        <v>42528.272546296299</v>
      </c>
      <c r="E26" s="6" t="s">
        <v>30</v>
      </c>
      <c r="F26" s="15">
        <f t="shared" si="0"/>
        <v>3.2997685186273884E-2</v>
      </c>
      <c r="G26" s="10"/>
    </row>
    <row r="27" spans="1:7" x14ac:dyDescent="0.25">
      <c r="A27" s="6" t="s">
        <v>56</v>
      </c>
      <c r="B27" s="6">
        <v>4015</v>
      </c>
      <c r="C27" s="34">
        <v>42528.253067129626</v>
      </c>
      <c r="D27" s="34">
        <v>42528.283761574072</v>
      </c>
      <c r="E27" s="6" t="s">
        <v>31</v>
      </c>
      <c r="F27" s="15">
        <f t="shared" si="0"/>
        <v>3.0694444445543922E-2</v>
      </c>
      <c r="G27" s="10"/>
    </row>
    <row r="28" spans="1:7" x14ac:dyDescent="0.25">
      <c r="A28" s="6" t="s">
        <v>57</v>
      </c>
      <c r="B28" s="6">
        <v>4020</v>
      </c>
      <c r="C28" s="34">
        <v>42528.227395833332</v>
      </c>
      <c r="D28" s="34">
        <v>42528.254745370374</v>
      </c>
      <c r="E28" s="6" t="s">
        <v>29</v>
      </c>
      <c r="F28" s="15">
        <f t="shared" si="0"/>
        <v>2.7349537042027805E-2</v>
      </c>
      <c r="G28" s="10"/>
    </row>
    <row r="29" spans="1:7" x14ac:dyDescent="0.25">
      <c r="A29" s="6" t="s">
        <v>58</v>
      </c>
      <c r="B29" s="6">
        <v>4019</v>
      </c>
      <c r="C29" s="34">
        <v>42528.261111111111</v>
      </c>
      <c r="D29" s="34">
        <v>42528.293553240743</v>
      </c>
      <c r="E29" s="6" t="s">
        <v>29</v>
      </c>
      <c r="F29" s="15">
        <f t="shared" si="0"/>
        <v>3.2442129631817807E-2</v>
      </c>
      <c r="G29" s="10"/>
    </row>
    <row r="30" spans="1:7" x14ac:dyDescent="0.25">
      <c r="A30" s="6" t="s">
        <v>59</v>
      </c>
      <c r="B30" s="6">
        <v>4044</v>
      </c>
      <c r="C30" s="34">
        <v>42528.237870370373</v>
      </c>
      <c r="D30" s="34">
        <v>42528.264780092592</v>
      </c>
      <c r="E30" s="6" t="s">
        <v>24</v>
      </c>
      <c r="F30" s="15">
        <f t="shared" si="0"/>
        <v>2.6909722218988463E-2</v>
      </c>
      <c r="G30" s="10"/>
    </row>
    <row r="31" spans="1:7" x14ac:dyDescent="0.25">
      <c r="A31" s="6" t="s">
        <v>60</v>
      </c>
      <c r="B31" s="6">
        <v>4043</v>
      </c>
      <c r="C31" s="34">
        <v>42528.275995370372</v>
      </c>
      <c r="D31" s="34">
        <v>42528.305277777778</v>
      </c>
      <c r="E31" s="6" t="s">
        <v>24</v>
      </c>
      <c r="F31" s="15">
        <f t="shared" si="0"/>
        <v>2.9282407405844424E-2</v>
      </c>
      <c r="G31" s="10"/>
    </row>
    <row r="32" spans="1:7" x14ac:dyDescent="0.25">
      <c r="A32" s="6" t="s">
        <v>61</v>
      </c>
      <c r="B32" s="6">
        <v>4024</v>
      </c>
      <c r="C32" s="34">
        <v>42528.247141203705</v>
      </c>
      <c r="D32" s="34">
        <v>42528.274791666663</v>
      </c>
      <c r="E32" s="6" t="s">
        <v>25</v>
      </c>
      <c r="F32" s="15">
        <f t="shared" si="0"/>
        <v>2.7650462958263233E-2</v>
      </c>
      <c r="G32" s="10"/>
    </row>
    <row r="33" spans="1:7" x14ac:dyDescent="0.25">
      <c r="A33" s="6" t="s">
        <v>62</v>
      </c>
      <c r="B33" s="6">
        <v>4023</v>
      </c>
      <c r="C33" s="34">
        <v>42528.285995370374</v>
      </c>
      <c r="D33" s="34">
        <v>42528.313993055555</v>
      </c>
      <c r="E33" s="6" t="s">
        <v>25</v>
      </c>
      <c r="F33" s="15">
        <f t="shared" si="0"/>
        <v>2.7997685181617271E-2</v>
      </c>
      <c r="G33" s="10"/>
    </row>
    <row r="34" spans="1:7" x14ac:dyDescent="0.25">
      <c r="A34" s="6" t="s">
        <v>63</v>
      </c>
      <c r="B34" s="6">
        <v>4031</v>
      </c>
      <c r="C34" s="34">
        <v>42528.256967592592</v>
      </c>
      <c r="D34" s="34">
        <v>42528.285127314812</v>
      </c>
      <c r="E34" s="6" t="s">
        <v>32</v>
      </c>
      <c r="F34" s="15">
        <f t="shared" si="0"/>
        <v>2.8159722220152617E-2</v>
      </c>
      <c r="G34" s="10"/>
    </row>
    <row r="35" spans="1:7" x14ac:dyDescent="0.25">
      <c r="A35" s="6" t="s">
        <v>64</v>
      </c>
      <c r="B35" s="6">
        <v>4032</v>
      </c>
      <c r="C35" s="34">
        <v>42528.296469907407</v>
      </c>
      <c r="D35" s="34">
        <v>42528.325208333335</v>
      </c>
      <c r="E35" s="6" t="s">
        <v>32</v>
      </c>
      <c r="F35" s="15">
        <f t="shared" ref="F35:F66" si="1">D35-C35</f>
        <v>2.8738425928167999E-2</v>
      </c>
      <c r="G35" s="10"/>
    </row>
    <row r="36" spans="1:7" x14ac:dyDescent="0.25">
      <c r="A36" s="6" t="s">
        <v>65</v>
      </c>
      <c r="B36" s="6">
        <v>4018</v>
      </c>
      <c r="C36" s="34">
        <v>42528.26662037037</v>
      </c>
      <c r="D36" s="34">
        <v>42528.295763888891</v>
      </c>
      <c r="E36" s="6" t="s">
        <v>36</v>
      </c>
      <c r="F36" s="15">
        <f t="shared" si="1"/>
        <v>2.9143518520868383E-2</v>
      </c>
      <c r="G36" s="10"/>
    </row>
    <row r="37" spans="1:7" x14ac:dyDescent="0.25">
      <c r="A37" s="6" t="s">
        <v>66</v>
      </c>
      <c r="B37" s="6">
        <v>4017</v>
      </c>
      <c r="C37" s="34">
        <v>42528.305300925924</v>
      </c>
      <c r="D37" s="34">
        <v>42528.335763888892</v>
      </c>
      <c r="E37" s="6" t="s">
        <v>36</v>
      </c>
      <c r="F37" s="15">
        <f t="shared" si="1"/>
        <v>3.0462962968158536E-2</v>
      </c>
      <c r="G37" s="10"/>
    </row>
    <row r="38" spans="1:7" x14ac:dyDescent="0.25">
      <c r="A38" s="6" t="s">
        <v>4689</v>
      </c>
      <c r="B38" s="6">
        <v>4027</v>
      </c>
      <c r="C38" s="34">
        <v>42528.275740740741</v>
      </c>
      <c r="D38" s="34">
        <v>42528.305960648147</v>
      </c>
      <c r="E38" s="6" t="s">
        <v>30</v>
      </c>
      <c r="F38" s="15">
        <f t="shared" si="1"/>
        <v>3.0219907406717539E-2</v>
      </c>
      <c r="G38" s="10"/>
    </row>
    <row r="39" spans="1:7" x14ac:dyDescent="0.25">
      <c r="A39" s="6" t="s">
        <v>67</v>
      </c>
      <c r="B39" s="6">
        <v>4028</v>
      </c>
      <c r="C39" s="34">
        <v>42528.31795138889</v>
      </c>
      <c r="D39" s="34">
        <v>42528.345451388886</v>
      </c>
      <c r="E39" s="6" t="s">
        <v>30</v>
      </c>
      <c r="F39" s="15">
        <f t="shared" si="1"/>
        <v>2.749999999650754E-2</v>
      </c>
      <c r="G39" s="10"/>
    </row>
    <row r="40" spans="1:7" x14ac:dyDescent="0.25">
      <c r="A40" s="6" t="s">
        <v>68</v>
      </c>
      <c r="B40" s="6">
        <v>4016</v>
      </c>
      <c r="C40" s="34">
        <v>42528.288599537038</v>
      </c>
      <c r="D40" s="34">
        <v>42528.31690972222</v>
      </c>
      <c r="E40" s="6" t="s">
        <v>31</v>
      </c>
      <c r="F40" s="15">
        <f t="shared" si="1"/>
        <v>2.8310185181908309E-2</v>
      </c>
      <c r="G40" s="10"/>
    </row>
    <row r="41" spans="1:7" x14ac:dyDescent="0.25">
      <c r="A41" s="6" t="s">
        <v>69</v>
      </c>
      <c r="B41" s="6">
        <v>4015</v>
      </c>
      <c r="C41" s="34">
        <v>42528.326504629629</v>
      </c>
      <c r="D41" s="34">
        <v>42528.357291666667</v>
      </c>
      <c r="E41" s="6" t="s">
        <v>31</v>
      </c>
      <c r="F41" s="15">
        <f t="shared" si="1"/>
        <v>3.0787037037953269E-2</v>
      </c>
      <c r="G41" s="10"/>
    </row>
    <row r="42" spans="1:7" x14ac:dyDescent="0.25">
      <c r="A42" s="6" t="s">
        <v>70</v>
      </c>
      <c r="B42" s="6">
        <v>4020</v>
      </c>
      <c r="C42" s="34">
        <v>42528.298009259262</v>
      </c>
      <c r="D42" s="34">
        <v>42528.326168981483</v>
      </c>
      <c r="E42" s="6" t="s">
        <v>29</v>
      </c>
      <c r="F42" s="15">
        <f t="shared" si="1"/>
        <v>2.8159722220152617E-2</v>
      </c>
      <c r="G42" s="10"/>
    </row>
    <row r="43" spans="1:7" x14ac:dyDescent="0.25">
      <c r="A43" s="6" t="s">
        <v>71</v>
      </c>
      <c r="B43" s="6">
        <v>4019</v>
      </c>
      <c r="C43" s="34">
        <v>42528.335439814815</v>
      </c>
      <c r="D43" s="34">
        <v>42528.366365740738</v>
      </c>
      <c r="E43" s="6" t="s">
        <v>29</v>
      </c>
      <c r="F43" s="15">
        <f t="shared" si="1"/>
        <v>3.0925925922929309E-2</v>
      </c>
      <c r="G43" s="10"/>
    </row>
    <row r="44" spans="1:7" x14ac:dyDescent="0.25">
      <c r="A44" s="6" t="s">
        <v>72</v>
      </c>
      <c r="B44" s="6">
        <v>4044</v>
      </c>
      <c r="C44" s="34">
        <v>42528.310115740744</v>
      </c>
      <c r="D44" s="34">
        <v>42528.339004629626</v>
      </c>
      <c r="E44" s="6" t="s">
        <v>24</v>
      </c>
      <c r="F44" s="15">
        <f t="shared" si="1"/>
        <v>2.8888888882647734E-2</v>
      </c>
      <c r="G44" s="10"/>
    </row>
    <row r="45" spans="1:7" x14ac:dyDescent="0.25">
      <c r="A45" s="6" t="s">
        <v>73</v>
      </c>
      <c r="B45" s="6">
        <v>4043</v>
      </c>
      <c r="C45" s="34">
        <v>42528.350636574076</v>
      </c>
      <c r="D45" s="34">
        <v>42528.378807870373</v>
      </c>
      <c r="E45" s="6" t="s">
        <v>24</v>
      </c>
      <c r="F45" s="15">
        <f t="shared" si="1"/>
        <v>2.8171296296932269E-2</v>
      </c>
      <c r="G45" s="10"/>
    </row>
    <row r="46" spans="1:7" x14ac:dyDescent="0.25">
      <c r="A46" s="6" t="s">
        <v>74</v>
      </c>
      <c r="B46" s="6">
        <v>4024</v>
      </c>
      <c r="C46" s="34">
        <v>42528.317303240743</v>
      </c>
      <c r="D46" s="34">
        <v>42528.347696759258</v>
      </c>
      <c r="E46" s="6" t="s">
        <v>25</v>
      </c>
      <c r="F46" s="15">
        <f t="shared" si="1"/>
        <v>3.0393518514756579E-2</v>
      </c>
      <c r="G46" s="10"/>
    </row>
    <row r="47" spans="1:7" x14ac:dyDescent="0.25">
      <c r="A47" s="6" t="s">
        <v>75</v>
      </c>
      <c r="B47" s="6">
        <v>4023</v>
      </c>
      <c r="C47" s="34">
        <v>42528.361203703702</v>
      </c>
      <c r="D47" s="34">
        <v>42528.387175925927</v>
      </c>
      <c r="E47" s="6" t="s">
        <v>25</v>
      </c>
      <c r="F47" s="15">
        <f t="shared" si="1"/>
        <v>2.5972222225391306E-2</v>
      </c>
      <c r="G47" s="10"/>
    </row>
    <row r="48" spans="1:7" x14ac:dyDescent="0.25">
      <c r="A48" s="6" t="s">
        <v>76</v>
      </c>
      <c r="B48" s="6">
        <v>4031</v>
      </c>
      <c r="C48" s="34">
        <v>42528.328784722224</v>
      </c>
      <c r="D48" s="34">
        <v>42528.358344907407</v>
      </c>
      <c r="E48" s="6" t="s">
        <v>32</v>
      </c>
      <c r="F48" s="15">
        <f t="shared" si="1"/>
        <v>2.9560185183072463E-2</v>
      </c>
      <c r="G48" s="10"/>
    </row>
    <row r="49" spans="1:7" x14ac:dyDescent="0.25">
      <c r="A49" s="6" t="s">
        <v>77</v>
      </c>
      <c r="B49" s="6">
        <v>4032</v>
      </c>
      <c r="C49" s="34">
        <v>42528.365277777775</v>
      </c>
      <c r="D49" s="34">
        <v>42528.398263888892</v>
      </c>
      <c r="E49" s="6" t="s">
        <v>32</v>
      </c>
      <c r="F49" s="15">
        <f t="shared" si="1"/>
        <v>3.2986111116770189E-2</v>
      </c>
      <c r="G49" s="10"/>
    </row>
    <row r="50" spans="1:7" x14ac:dyDescent="0.25">
      <c r="A50" s="6" t="s">
        <v>78</v>
      </c>
      <c r="B50" s="6">
        <v>4018</v>
      </c>
      <c r="C50" s="34">
        <v>42528.338761574072</v>
      </c>
      <c r="D50" s="34">
        <v>42528.368402777778</v>
      </c>
      <c r="E50" s="6" t="s">
        <v>36</v>
      </c>
      <c r="F50" s="15">
        <f t="shared" si="1"/>
        <v>2.9641203705978114E-2</v>
      </c>
      <c r="G50" s="10"/>
    </row>
    <row r="51" spans="1:7" x14ac:dyDescent="0.25">
      <c r="A51" s="6" t="s">
        <v>79</v>
      </c>
      <c r="B51" s="6">
        <v>4017</v>
      </c>
      <c r="C51" s="34">
        <v>42528.377118055556</v>
      </c>
      <c r="D51" s="34">
        <v>42528.408368055556</v>
      </c>
      <c r="E51" s="6" t="s">
        <v>36</v>
      </c>
      <c r="F51" s="15">
        <f t="shared" si="1"/>
        <v>3.125E-2</v>
      </c>
      <c r="G51" s="10"/>
    </row>
    <row r="52" spans="1:7" x14ac:dyDescent="0.25">
      <c r="A52" s="6" t="s">
        <v>4690</v>
      </c>
      <c r="B52" s="6">
        <v>4027</v>
      </c>
      <c r="C52" s="34">
        <v>42528.349618055552</v>
      </c>
      <c r="D52" s="34">
        <v>42528.379537037035</v>
      </c>
      <c r="E52" s="6" t="s">
        <v>30</v>
      </c>
      <c r="F52" s="15">
        <f t="shared" si="1"/>
        <v>2.9918981483206153E-2</v>
      </c>
      <c r="G52" s="10"/>
    </row>
    <row r="53" spans="1:7" x14ac:dyDescent="0.25">
      <c r="A53" s="6" t="s">
        <v>80</v>
      </c>
      <c r="B53" s="6">
        <v>4028</v>
      </c>
      <c r="C53" s="34">
        <v>42528.387592592589</v>
      </c>
      <c r="D53" s="34">
        <v>42528.418749999997</v>
      </c>
      <c r="E53" s="6" t="s">
        <v>30</v>
      </c>
      <c r="F53" s="15">
        <f t="shared" si="1"/>
        <v>3.1157407407590654E-2</v>
      </c>
      <c r="G53" s="10"/>
    </row>
    <row r="54" spans="1:7" x14ac:dyDescent="0.25">
      <c r="A54" s="6" t="s">
        <v>81</v>
      </c>
      <c r="B54" s="6">
        <v>4016</v>
      </c>
      <c r="C54" s="34">
        <v>42528.361168981479</v>
      </c>
      <c r="D54" s="34">
        <v>42528.389421296299</v>
      </c>
      <c r="E54" s="6" t="s">
        <v>31</v>
      </c>
      <c r="F54" s="15">
        <f t="shared" si="1"/>
        <v>2.825231481983792E-2</v>
      </c>
      <c r="G54" s="10"/>
    </row>
    <row r="55" spans="1:7" x14ac:dyDescent="0.25">
      <c r="A55" s="6" t="s">
        <v>82</v>
      </c>
      <c r="B55" s="6">
        <v>4015</v>
      </c>
      <c r="C55" s="34">
        <v>42528.39472222222</v>
      </c>
      <c r="D55" s="34">
        <v>42528.429444444446</v>
      </c>
      <c r="E55" s="6" t="s">
        <v>31</v>
      </c>
      <c r="F55" s="15">
        <f t="shared" si="1"/>
        <v>3.4722222226264421E-2</v>
      </c>
      <c r="G55" s="10"/>
    </row>
    <row r="56" spans="1:7" x14ac:dyDescent="0.25">
      <c r="A56" s="6" t="s">
        <v>83</v>
      </c>
      <c r="B56" s="6">
        <v>4020</v>
      </c>
      <c r="C56" s="34">
        <v>42528.371863425928</v>
      </c>
      <c r="D56" s="34">
        <v>42528.399768518517</v>
      </c>
      <c r="E56" s="6" t="s">
        <v>29</v>
      </c>
      <c r="F56" s="15">
        <f t="shared" si="1"/>
        <v>2.7905092589207925E-2</v>
      </c>
      <c r="G56" s="10"/>
    </row>
    <row r="57" spans="1:7" x14ac:dyDescent="0.25">
      <c r="A57" s="6" t="s">
        <v>84</v>
      </c>
      <c r="B57" s="6">
        <v>4019</v>
      </c>
      <c r="C57" s="34">
        <v>42528.410254629627</v>
      </c>
      <c r="D57" s="34">
        <v>42528.439884259256</v>
      </c>
      <c r="E57" s="6" t="s">
        <v>29</v>
      </c>
      <c r="F57" s="15">
        <f t="shared" si="1"/>
        <v>2.9629629629198462E-2</v>
      </c>
      <c r="G57" s="10"/>
    </row>
    <row r="58" spans="1:7" x14ac:dyDescent="0.25">
      <c r="A58" s="6" t="s">
        <v>85</v>
      </c>
      <c r="B58" s="6">
        <v>4044</v>
      </c>
      <c r="C58" s="34">
        <v>42528.382233796299</v>
      </c>
      <c r="D58" s="34">
        <v>42528.410740740743</v>
      </c>
      <c r="E58" s="6" t="s">
        <v>24</v>
      </c>
      <c r="F58" s="15">
        <f t="shared" si="1"/>
        <v>2.8506944443506654E-2</v>
      </c>
      <c r="G58" s="10"/>
    </row>
    <row r="59" spans="1:7" x14ac:dyDescent="0.25">
      <c r="A59" s="6" t="s">
        <v>86</v>
      </c>
      <c r="B59" s="6">
        <v>4043</v>
      </c>
      <c r="C59" s="34">
        <v>42528.4221412037</v>
      </c>
      <c r="D59" s="34">
        <v>42528.453958333332</v>
      </c>
      <c r="E59" s="6" t="s">
        <v>24</v>
      </c>
      <c r="F59" s="15">
        <f t="shared" si="1"/>
        <v>3.181712963123573E-2</v>
      </c>
      <c r="G59" s="10"/>
    </row>
    <row r="60" spans="1:7" x14ac:dyDescent="0.25">
      <c r="A60" s="6" t="s">
        <v>87</v>
      </c>
      <c r="B60" s="6">
        <v>4024</v>
      </c>
      <c r="C60" s="34">
        <v>42528.392233796294</v>
      </c>
      <c r="D60" s="34">
        <v>42528.420972222222</v>
      </c>
      <c r="E60" s="6" t="s">
        <v>25</v>
      </c>
      <c r="F60" s="15">
        <f t="shared" si="1"/>
        <v>2.8738425928167999E-2</v>
      </c>
      <c r="G60" s="10"/>
    </row>
    <row r="61" spans="1:7" x14ac:dyDescent="0.25">
      <c r="A61" s="6" t="s">
        <v>88</v>
      </c>
      <c r="B61" s="6">
        <v>4023</v>
      </c>
      <c r="C61" s="34">
        <v>42528.432268518518</v>
      </c>
      <c r="D61" s="34">
        <v>42528.461840277778</v>
      </c>
      <c r="E61" s="6" t="s">
        <v>25</v>
      </c>
      <c r="F61" s="15">
        <f t="shared" si="1"/>
        <v>2.9571759259852115E-2</v>
      </c>
      <c r="G61" s="10"/>
    </row>
    <row r="62" spans="1:7" x14ac:dyDescent="0.25">
      <c r="A62" s="6" t="s">
        <v>89</v>
      </c>
      <c r="B62" s="6">
        <v>4031</v>
      </c>
      <c r="C62" s="34">
        <v>42528.403854166667</v>
      </c>
      <c r="D62" s="34">
        <v>42528.431041666663</v>
      </c>
      <c r="E62" s="6" t="s">
        <v>32</v>
      </c>
      <c r="F62" s="15">
        <f t="shared" si="1"/>
        <v>2.7187499996216502E-2</v>
      </c>
      <c r="G62" s="10"/>
    </row>
    <row r="63" spans="1:7" x14ac:dyDescent="0.25">
      <c r="A63" s="6" t="s">
        <v>90</v>
      </c>
      <c r="B63" s="6">
        <v>4032</v>
      </c>
      <c r="C63" s="34">
        <v>42528.443113425928</v>
      </c>
      <c r="D63" s="34">
        <v>42528.472719907404</v>
      </c>
      <c r="E63" s="6" t="s">
        <v>32</v>
      </c>
      <c r="F63" s="15">
        <f t="shared" si="1"/>
        <v>2.9606481475639157E-2</v>
      </c>
      <c r="G63" s="10"/>
    </row>
    <row r="64" spans="1:7" x14ac:dyDescent="0.25">
      <c r="A64" s="6" t="s">
        <v>91</v>
      </c>
      <c r="B64" s="6">
        <v>4018</v>
      </c>
      <c r="C64" s="34">
        <v>42528.413148148145</v>
      </c>
      <c r="D64" s="34">
        <v>42528.442303240743</v>
      </c>
      <c r="E64" s="6" t="s">
        <v>36</v>
      </c>
      <c r="F64" s="15">
        <f t="shared" si="1"/>
        <v>2.9155092597648036E-2</v>
      </c>
      <c r="G64" s="10"/>
    </row>
    <row r="65" spans="1:7" x14ac:dyDescent="0.25">
      <c r="A65" s="6" t="s">
        <v>92</v>
      </c>
      <c r="B65" s="6">
        <v>4017</v>
      </c>
      <c r="C65" s="34">
        <v>42528.450381944444</v>
      </c>
      <c r="D65" s="34">
        <v>42528.484189814815</v>
      </c>
      <c r="E65" s="6" t="s">
        <v>36</v>
      </c>
      <c r="F65" s="15">
        <f t="shared" si="1"/>
        <v>3.3807870371674653E-2</v>
      </c>
      <c r="G65" s="10"/>
    </row>
    <row r="66" spans="1:7" x14ac:dyDescent="0.25">
      <c r="A66" s="6" t="s">
        <v>93</v>
      </c>
      <c r="B66" s="6">
        <v>4027</v>
      </c>
      <c r="C66" s="34">
        <v>42528.424155092594</v>
      </c>
      <c r="D66" s="34">
        <v>42528.453379629631</v>
      </c>
      <c r="E66" s="6" t="s">
        <v>30</v>
      </c>
      <c r="F66" s="15">
        <f t="shared" si="1"/>
        <v>2.9224537036498077E-2</v>
      </c>
      <c r="G66" s="10"/>
    </row>
    <row r="67" spans="1:7" x14ac:dyDescent="0.25">
      <c r="A67" s="6" t="s">
        <v>94</v>
      </c>
      <c r="B67" s="6">
        <v>4028</v>
      </c>
      <c r="C67" s="34">
        <v>42528.461435185185</v>
      </c>
      <c r="D67" s="34">
        <v>42528.495011574072</v>
      </c>
      <c r="E67" s="6" t="s">
        <v>30</v>
      </c>
      <c r="F67" s="15">
        <f t="shared" ref="F67:F98" si="2">D67-C67</f>
        <v>3.3576388887013309E-2</v>
      </c>
      <c r="G67" s="10"/>
    </row>
    <row r="68" spans="1:7" x14ac:dyDescent="0.25">
      <c r="A68" s="6" t="s">
        <v>97</v>
      </c>
      <c r="B68" s="6">
        <v>4020</v>
      </c>
      <c r="C68" s="34">
        <v>42528.443136574075</v>
      </c>
      <c r="D68" s="34">
        <v>42528.474791666667</v>
      </c>
      <c r="E68" s="6" t="s">
        <v>29</v>
      </c>
      <c r="F68" s="15">
        <f t="shared" si="2"/>
        <v>3.1655092592700385E-2</v>
      </c>
      <c r="G68" s="10"/>
    </row>
    <row r="69" spans="1:7" x14ac:dyDescent="0.25">
      <c r="A69" s="6" t="s">
        <v>98</v>
      </c>
      <c r="B69" s="6">
        <v>4019</v>
      </c>
      <c r="C69" s="34">
        <v>42528.480104166665</v>
      </c>
      <c r="D69" s="34">
        <v>42528.515277777777</v>
      </c>
      <c r="E69" s="6" t="s">
        <v>29</v>
      </c>
      <c r="F69" s="15">
        <f t="shared" si="2"/>
        <v>3.51736111115315E-2</v>
      </c>
      <c r="G69" s="10"/>
    </row>
    <row r="70" spans="1:7" x14ac:dyDescent="0.25">
      <c r="A70" s="6" t="s">
        <v>99</v>
      </c>
      <c r="B70" s="6">
        <v>4044</v>
      </c>
      <c r="C70" s="34">
        <v>42528.457800925928</v>
      </c>
      <c r="D70" s="34">
        <v>42528.487557870372</v>
      </c>
      <c r="E70" s="6" t="s">
        <v>24</v>
      </c>
      <c r="F70" s="15">
        <f t="shared" si="2"/>
        <v>2.9756944444670808E-2</v>
      </c>
      <c r="G70" s="10"/>
    </row>
    <row r="71" spans="1:7" x14ac:dyDescent="0.25">
      <c r="A71" s="6" t="s">
        <v>100</v>
      </c>
      <c r="B71" s="6">
        <v>4043</v>
      </c>
      <c r="C71" s="34">
        <v>42528.49496527778</v>
      </c>
      <c r="D71" s="34">
        <v>42528.526655092595</v>
      </c>
      <c r="E71" s="6" t="s">
        <v>24</v>
      </c>
      <c r="F71" s="15">
        <f t="shared" si="2"/>
        <v>3.1689814815763384E-2</v>
      </c>
      <c r="G71" s="10"/>
    </row>
    <row r="72" spans="1:7" x14ac:dyDescent="0.25">
      <c r="A72" s="6" t="s">
        <v>101</v>
      </c>
      <c r="B72" s="6">
        <v>4024</v>
      </c>
      <c r="C72" s="34">
        <v>42528.467592592591</v>
      </c>
      <c r="D72" s="34">
        <v>42528.495393518519</v>
      </c>
      <c r="E72" s="6" t="s">
        <v>25</v>
      </c>
      <c r="F72" s="15">
        <f t="shared" si="2"/>
        <v>2.7800925927294884E-2</v>
      </c>
      <c r="G72" s="10"/>
    </row>
    <row r="73" spans="1:7" x14ac:dyDescent="0.25">
      <c r="A73" s="6" t="s">
        <v>102</v>
      </c>
      <c r="B73" s="6">
        <v>4023</v>
      </c>
      <c r="C73" s="34">
        <v>42528.507372685184</v>
      </c>
      <c r="D73" s="34">
        <v>42528.536423611113</v>
      </c>
      <c r="E73" s="6" t="s">
        <v>25</v>
      </c>
      <c r="F73" s="15">
        <f t="shared" si="2"/>
        <v>2.9050925928459037E-2</v>
      </c>
      <c r="G73" s="10"/>
    </row>
    <row r="74" spans="1:7" x14ac:dyDescent="0.25">
      <c r="A74" s="6" t="s">
        <v>103</v>
      </c>
      <c r="B74" s="6">
        <v>4031</v>
      </c>
      <c r="C74" s="34">
        <v>42528.475648148145</v>
      </c>
      <c r="D74" s="34">
        <v>42528.505150462966</v>
      </c>
      <c r="E74" s="6" t="s">
        <v>32</v>
      </c>
      <c r="F74" s="15">
        <f t="shared" si="2"/>
        <v>2.9502314821002074E-2</v>
      </c>
      <c r="G74" s="10"/>
    </row>
    <row r="75" spans="1:7" x14ac:dyDescent="0.25">
      <c r="A75" s="6" t="s">
        <v>104</v>
      </c>
      <c r="B75" s="6">
        <v>4032</v>
      </c>
      <c r="C75" s="34">
        <v>42528.518148148149</v>
      </c>
      <c r="D75" s="34">
        <v>42528.549016203702</v>
      </c>
      <c r="E75" s="6" t="s">
        <v>32</v>
      </c>
      <c r="F75" s="15">
        <f t="shared" si="2"/>
        <v>3.0868055553582963E-2</v>
      </c>
      <c r="G75" s="10"/>
    </row>
    <row r="76" spans="1:7" x14ac:dyDescent="0.25">
      <c r="A76" s="6" t="s">
        <v>105</v>
      </c>
      <c r="B76" s="6">
        <v>4018</v>
      </c>
      <c r="C76" s="34">
        <v>42528.487199074072</v>
      </c>
      <c r="D76" s="34">
        <v>42528.515451388892</v>
      </c>
      <c r="E76" s="6" t="s">
        <v>36</v>
      </c>
      <c r="F76" s="15">
        <f t="shared" si="2"/>
        <v>2.825231481983792E-2</v>
      </c>
      <c r="G76" s="10"/>
    </row>
    <row r="77" spans="1:7" x14ac:dyDescent="0.25">
      <c r="A77" s="6" t="s">
        <v>106</v>
      </c>
      <c r="B77" s="6">
        <v>4017</v>
      </c>
      <c r="C77" s="34">
        <v>42528.525949074072</v>
      </c>
      <c r="D77" s="34">
        <v>42528.559537037036</v>
      </c>
      <c r="E77" s="6" t="s">
        <v>36</v>
      </c>
      <c r="F77" s="15">
        <f t="shared" si="2"/>
        <v>3.3587962963792961E-2</v>
      </c>
      <c r="G77" s="10"/>
    </row>
    <row r="78" spans="1:7" x14ac:dyDescent="0.25">
      <c r="A78" s="6" t="s">
        <v>107</v>
      </c>
      <c r="B78" s="6">
        <v>4027</v>
      </c>
      <c r="C78" s="34">
        <v>42528.497789351852</v>
      </c>
      <c r="D78" s="34">
        <v>42528.529895833337</v>
      </c>
      <c r="E78" s="6" t="s">
        <v>30</v>
      </c>
      <c r="F78" s="15">
        <f t="shared" si="2"/>
        <v>3.2106481485243421E-2</v>
      </c>
      <c r="G78" s="10"/>
    </row>
    <row r="79" spans="1:7" x14ac:dyDescent="0.25">
      <c r="A79" s="6" t="s">
        <v>108</v>
      </c>
      <c r="B79" s="6">
        <v>4028</v>
      </c>
      <c r="C79" s="34">
        <v>42528.535983796297</v>
      </c>
      <c r="D79" s="34">
        <v>42528.569814814815</v>
      </c>
      <c r="E79" s="6" t="s">
        <v>30</v>
      </c>
      <c r="F79" s="15">
        <f t="shared" si="2"/>
        <v>3.3831018517958E-2</v>
      </c>
      <c r="G79" s="10"/>
    </row>
    <row r="80" spans="1:7" x14ac:dyDescent="0.25">
      <c r="A80" s="6" t="s">
        <v>110</v>
      </c>
      <c r="B80" s="6">
        <v>4015</v>
      </c>
      <c r="C80" s="34">
        <v>42528.548009259262</v>
      </c>
      <c r="D80" s="34">
        <v>42528.579097222224</v>
      </c>
      <c r="E80" s="6" t="s">
        <v>31</v>
      </c>
      <c r="F80" s="15">
        <f t="shared" si="2"/>
        <v>3.1087962961464655E-2</v>
      </c>
      <c r="G80" s="10"/>
    </row>
    <row r="81" spans="1:7" x14ac:dyDescent="0.25">
      <c r="A81" s="6" t="s">
        <v>112</v>
      </c>
      <c r="B81" s="6">
        <v>4019</v>
      </c>
      <c r="C81" s="34">
        <v>42528.558078703703</v>
      </c>
      <c r="D81" s="34">
        <v>42528.587222222224</v>
      </c>
      <c r="E81" s="6" t="s">
        <v>29</v>
      </c>
      <c r="F81" s="15">
        <f t="shared" si="2"/>
        <v>2.9143518520868383E-2</v>
      </c>
      <c r="G81" s="10"/>
    </row>
    <row r="82" spans="1:7" x14ac:dyDescent="0.25">
      <c r="A82" s="6" t="s">
        <v>113</v>
      </c>
      <c r="B82" s="6">
        <v>4044</v>
      </c>
      <c r="C82" s="34">
        <v>42528.531689814816</v>
      </c>
      <c r="D82" s="34">
        <v>42528.559444444443</v>
      </c>
      <c r="E82" s="6" t="s">
        <v>24</v>
      </c>
      <c r="F82" s="15">
        <f t="shared" si="2"/>
        <v>2.7754629627452232E-2</v>
      </c>
      <c r="G82" s="10"/>
    </row>
    <row r="83" spans="1:7" x14ac:dyDescent="0.25">
      <c r="A83" s="6" t="s">
        <v>114</v>
      </c>
      <c r="B83" s="6">
        <v>4043</v>
      </c>
      <c r="C83" s="34">
        <v>42528.567187499997</v>
      </c>
      <c r="D83" s="34">
        <v>42528.598391203705</v>
      </c>
      <c r="E83" s="6" t="s">
        <v>24</v>
      </c>
      <c r="F83" s="15">
        <f t="shared" si="2"/>
        <v>3.1203703707433306E-2</v>
      </c>
      <c r="G83" s="10"/>
    </row>
    <row r="84" spans="1:7" x14ac:dyDescent="0.25">
      <c r="A84" s="6" t="s">
        <v>115</v>
      </c>
      <c r="B84" s="6">
        <v>4024</v>
      </c>
      <c r="C84" s="34">
        <v>42528.540520833332</v>
      </c>
      <c r="D84" s="34">
        <v>42528.568078703705</v>
      </c>
      <c r="E84" s="6" t="s">
        <v>25</v>
      </c>
      <c r="F84" s="15">
        <f t="shared" si="2"/>
        <v>2.7557870373129845E-2</v>
      </c>
      <c r="G84" s="10"/>
    </row>
    <row r="85" spans="1:7" x14ac:dyDescent="0.25">
      <c r="A85" s="6" t="s">
        <v>116</v>
      </c>
      <c r="B85" s="6">
        <v>4023</v>
      </c>
      <c r="C85" s="34">
        <v>42528.578703703701</v>
      </c>
      <c r="D85" s="34">
        <v>42528.608020833337</v>
      </c>
      <c r="E85" s="6" t="s">
        <v>25</v>
      </c>
      <c r="F85" s="15">
        <f t="shared" si="2"/>
        <v>2.9317129636183381E-2</v>
      </c>
      <c r="G85" s="10"/>
    </row>
    <row r="86" spans="1:7" x14ac:dyDescent="0.25">
      <c r="A86" s="6" t="s">
        <v>117</v>
      </c>
      <c r="B86" s="6">
        <v>4031</v>
      </c>
      <c r="C86" s="34">
        <v>42528.551365740743</v>
      </c>
      <c r="D86" s="34">
        <v>42528.576956018522</v>
      </c>
      <c r="E86" s="6" t="s">
        <v>32</v>
      </c>
      <c r="F86" s="15">
        <f t="shared" si="2"/>
        <v>2.5590277778974269E-2</v>
      </c>
      <c r="G86" s="10"/>
    </row>
    <row r="87" spans="1:7" x14ac:dyDescent="0.25">
      <c r="A87" s="6" t="s">
        <v>118</v>
      </c>
      <c r="B87" s="6">
        <v>4032</v>
      </c>
      <c r="C87" s="34">
        <v>42528.589537037034</v>
      </c>
      <c r="D87" s="34">
        <v>42528.617685185185</v>
      </c>
      <c r="E87" s="6" t="s">
        <v>32</v>
      </c>
      <c r="F87" s="15">
        <f t="shared" si="2"/>
        <v>2.8148148150648922E-2</v>
      </c>
      <c r="G87" s="10"/>
    </row>
    <row r="88" spans="1:7" x14ac:dyDescent="0.25">
      <c r="A88" s="6" t="s">
        <v>119</v>
      </c>
      <c r="B88" s="6">
        <v>4018</v>
      </c>
      <c r="C88" s="34">
        <v>42528.563194444447</v>
      </c>
      <c r="D88" s="34">
        <v>42528.589444444442</v>
      </c>
      <c r="E88" s="6" t="s">
        <v>36</v>
      </c>
      <c r="F88" s="15">
        <f t="shared" si="2"/>
        <v>2.6249999995343387E-2</v>
      </c>
      <c r="G88" s="10"/>
    </row>
    <row r="89" spans="1:7" x14ac:dyDescent="0.25">
      <c r="A89" s="6" t="s">
        <v>120</v>
      </c>
      <c r="B89" s="6">
        <v>4017</v>
      </c>
      <c r="C89" s="34">
        <v>42528.59957175926</v>
      </c>
      <c r="D89" s="34">
        <v>42528.629074074073</v>
      </c>
      <c r="E89" s="6" t="s">
        <v>36</v>
      </c>
      <c r="F89" s="15">
        <f t="shared" si="2"/>
        <v>2.9502314813726116E-2</v>
      </c>
      <c r="G89" s="10"/>
    </row>
    <row r="90" spans="1:7" x14ac:dyDescent="0.25">
      <c r="A90" s="6" t="s">
        <v>121</v>
      </c>
      <c r="B90" s="6">
        <v>4027</v>
      </c>
      <c r="C90" s="34">
        <v>42528.572337962964</v>
      </c>
      <c r="D90" s="34">
        <v>42528.598032407404</v>
      </c>
      <c r="E90" s="6" t="s">
        <v>30</v>
      </c>
      <c r="F90" s="15">
        <f t="shared" si="2"/>
        <v>2.569444444088731E-2</v>
      </c>
      <c r="G90" s="10"/>
    </row>
    <row r="91" spans="1:7" x14ac:dyDescent="0.25">
      <c r="A91" s="6" t="s">
        <v>122</v>
      </c>
      <c r="B91" s="6">
        <v>4028</v>
      </c>
      <c r="C91" s="34">
        <v>42528.607291666667</v>
      </c>
      <c r="D91" s="34">
        <v>42528.640532407408</v>
      </c>
      <c r="E91" s="6" t="s">
        <v>30</v>
      </c>
      <c r="F91" s="15">
        <f t="shared" si="2"/>
        <v>3.3240740740438923E-2</v>
      </c>
      <c r="G91" s="10"/>
    </row>
    <row r="92" spans="1:7" x14ac:dyDescent="0.25">
      <c r="A92" s="6" t="s">
        <v>123</v>
      </c>
      <c r="B92" s="6">
        <v>4016</v>
      </c>
      <c r="C92" s="34">
        <v>42528.582349537035</v>
      </c>
      <c r="D92" s="34">
        <v>42528.609618055554</v>
      </c>
      <c r="E92" s="6" t="s">
        <v>31</v>
      </c>
      <c r="F92" s="15">
        <f t="shared" si="2"/>
        <v>2.7268518519122154E-2</v>
      </c>
      <c r="G92" s="10"/>
    </row>
    <row r="93" spans="1:7" x14ac:dyDescent="0.25">
      <c r="A93" s="6" t="s">
        <v>124</v>
      </c>
      <c r="B93" s="6">
        <v>4015</v>
      </c>
      <c r="C93" s="34">
        <v>42528.618923611109</v>
      </c>
      <c r="D93" s="34">
        <v>42528.651018518518</v>
      </c>
      <c r="E93" s="6" t="s">
        <v>31</v>
      </c>
      <c r="F93" s="15">
        <f t="shared" si="2"/>
        <v>3.2094907408463769E-2</v>
      </c>
      <c r="G93" s="10"/>
    </row>
    <row r="94" spans="1:7" x14ac:dyDescent="0.25">
      <c r="A94" s="6" t="s">
        <v>127</v>
      </c>
      <c r="B94" s="6">
        <v>4044</v>
      </c>
      <c r="C94" s="34">
        <v>42528.602141203701</v>
      </c>
      <c r="D94" s="34">
        <v>42528.631168981483</v>
      </c>
      <c r="E94" s="6" t="s">
        <v>24</v>
      </c>
      <c r="F94" s="15">
        <f t="shared" si="2"/>
        <v>2.902777778217569E-2</v>
      </c>
      <c r="G94" s="10"/>
    </row>
    <row r="95" spans="1:7" x14ac:dyDescent="0.25">
      <c r="A95" s="6" t="s">
        <v>128</v>
      </c>
      <c r="B95" s="6">
        <v>4043</v>
      </c>
      <c r="C95" s="34">
        <v>42528.63853009259</v>
      </c>
      <c r="D95" s="34">
        <v>42528.670914351853</v>
      </c>
      <c r="E95" s="6" t="s">
        <v>24</v>
      </c>
      <c r="F95" s="15">
        <f t="shared" si="2"/>
        <v>3.238425926247146E-2</v>
      </c>
      <c r="G95" s="10"/>
    </row>
    <row r="96" spans="1:7" x14ac:dyDescent="0.25">
      <c r="A96" s="6" t="s">
        <v>129</v>
      </c>
      <c r="B96" s="6">
        <v>4024</v>
      </c>
      <c r="C96" s="34">
        <v>42528.61310185185</v>
      </c>
      <c r="D96" s="34">
        <v>42528.642546296294</v>
      </c>
      <c r="E96" s="6" t="s">
        <v>25</v>
      </c>
      <c r="F96" s="15">
        <f t="shared" si="2"/>
        <v>2.9444444444379769E-2</v>
      </c>
      <c r="G96" s="10"/>
    </row>
    <row r="97" spans="1:7" x14ac:dyDescent="0.25">
      <c r="A97" s="6" t="s">
        <v>130</v>
      </c>
      <c r="B97" s="6">
        <v>4023</v>
      </c>
      <c r="C97" s="34">
        <v>42528.65148148148</v>
      </c>
      <c r="D97" s="34">
        <v>42528.680150462962</v>
      </c>
      <c r="E97" s="6" t="s">
        <v>25</v>
      </c>
      <c r="F97" s="15">
        <f t="shared" si="2"/>
        <v>2.8668981482042E-2</v>
      </c>
      <c r="G97" s="10"/>
    </row>
    <row r="98" spans="1:7" x14ac:dyDescent="0.25">
      <c r="A98" s="6" t="s">
        <v>131</v>
      </c>
      <c r="B98" s="6">
        <v>4031</v>
      </c>
      <c r="C98" s="34">
        <v>42528.623344907406</v>
      </c>
      <c r="D98" s="34">
        <v>42528.650439814817</v>
      </c>
      <c r="E98" s="6" t="s">
        <v>32</v>
      </c>
      <c r="F98" s="15">
        <f t="shared" si="2"/>
        <v>2.7094907411083113E-2</v>
      </c>
      <c r="G98" s="10"/>
    </row>
    <row r="99" spans="1:7" x14ac:dyDescent="0.25">
      <c r="A99" s="6" t="s">
        <v>132</v>
      </c>
      <c r="B99" s="6">
        <v>4032</v>
      </c>
      <c r="C99" s="34">
        <v>42528.662928240738</v>
      </c>
      <c r="D99" s="34">
        <v>42528.694131944445</v>
      </c>
      <c r="E99" s="6" t="s">
        <v>32</v>
      </c>
      <c r="F99" s="15">
        <f t="shared" ref="F99:F130" si="3">D99-C99</f>
        <v>3.1203703707433306E-2</v>
      </c>
      <c r="G99" s="10"/>
    </row>
    <row r="100" spans="1:7" x14ac:dyDescent="0.25">
      <c r="A100" s="6" t="s">
        <v>133</v>
      </c>
      <c r="B100" s="6">
        <v>4018</v>
      </c>
      <c r="C100" s="34">
        <v>42528.631921296299</v>
      </c>
      <c r="D100" s="34">
        <v>42528.660995370374</v>
      </c>
      <c r="E100" s="6" t="s">
        <v>36</v>
      </c>
      <c r="F100" s="15">
        <f t="shared" si="3"/>
        <v>2.9074074074742384E-2</v>
      </c>
      <c r="G100" s="10"/>
    </row>
    <row r="101" spans="1:7" x14ac:dyDescent="0.25">
      <c r="A101" s="6" t="s">
        <v>134</v>
      </c>
      <c r="B101" s="6">
        <v>4017</v>
      </c>
      <c r="C101" s="34">
        <v>42528.666168981479</v>
      </c>
      <c r="D101" s="34">
        <v>42528.703136574077</v>
      </c>
      <c r="E101" s="6" t="s">
        <v>36</v>
      </c>
      <c r="F101" s="15">
        <f t="shared" si="3"/>
        <v>3.6967592597648036E-2</v>
      </c>
      <c r="G101" s="10"/>
    </row>
    <row r="102" spans="1:7" x14ac:dyDescent="0.25">
      <c r="A102" s="6" t="s">
        <v>135</v>
      </c>
      <c r="B102" s="6">
        <v>4027</v>
      </c>
      <c r="C102" s="34">
        <v>42528.642974537041</v>
      </c>
      <c r="D102" s="34">
        <v>42528.672442129631</v>
      </c>
      <c r="E102" s="6" t="s">
        <v>30</v>
      </c>
      <c r="F102" s="15">
        <f t="shared" si="3"/>
        <v>2.9467592590663116E-2</v>
      </c>
      <c r="G102" s="10"/>
    </row>
    <row r="103" spans="1:7" x14ac:dyDescent="0.25">
      <c r="A103" s="6" t="s">
        <v>136</v>
      </c>
      <c r="B103" s="6">
        <v>4028</v>
      </c>
      <c r="C103" s="34">
        <v>42528.680127314816</v>
      </c>
      <c r="D103" s="34">
        <v>42528.711805555555</v>
      </c>
      <c r="E103" s="6" t="s">
        <v>30</v>
      </c>
      <c r="F103" s="15">
        <f t="shared" si="3"/>
        <v>3.1678240738983732E-2</v>
      </c>
      <c r="G103" s="10"/>
    </row>
    <row r="104" spans="1:7" x14ac:dyDescent="0.25">
      <c r="A104" s="6" t="s">
        <v>137</v>
      </c>
      <c r="B104" s="6">
        <v>4016</v>
      </c>
      <c r="C104" s="34">
        <v>42528.653657407405</v>
      </c>
      <c r="D104" s="34">
        <v>42528.683125000003</v>
      </c>
      <c r="E104" s="6" t="s">
        <v>31</v>
      </c>
      <c r="F104" s="15">
        <f t="shared" si="3"/>
        <v>2.9467592597939074E-2</v>
      </c>
      <c r="G104" s="10"/>
    </row>
    <row r="105" spans="1:7" x14ac:dyDescent="0.25">
      <c r="A105" s="6" t="s">
        <v>138</v>
      </c>
      <c r="B105" s="6">
        <v>4015</v>
      </c>
      <c r="C105" s="34">
        <v>42528.688368055555</v>
      </c>
      <c r="D105" s="34">
        <v>42528.72314814815</v>
      </c>
      <c r="E105" s="6" t="s">
        <v>31</v>
      </c>
      <c r="F105" s="15">
        <f t="shared" si="3"/>
        <v>3.4780092595610768E-2</v>
      </c>
      <c r="G105" s="10"/>
    </row>
    <row r="106" spans="1:7" x14ac:dyDescent="0.25">
      <c r="A106" s="6" t="s">
        <v>139</v>
      </c>
      <c r="B106" s="6">
        <v>4020</v>
      </c>
      <c r="C106" s="34">
        <v>42528.665196759262</v>
      </c>
      <c r="D106" s="34">
        <v>42528.693206018521</v>
      </c>
      <c r="E106" s="6" t="s">
        <v>29</v>
      </c>
      <c r="F106" s="15">
        <f t="shared" si="3"/>
        <v>2.8009259258396924E-2</v>
      </c>
      <c r="G106" s="10"/>
    </row>
    <row r="107" spans="1:7" x14ac:dyDescent="0.25">
      <c r="A107" s="6" t="s">
        <v>140</v>
      </c>
      <c r="B107" s="6">
        <v>4019</v>
      </c>
      <c r="C107" s="34">
        <v>42528.699895833335</v>
      </c>
      <c r="D107" s="34">
        <v>42528.733657407407</v>
      </c>
      <c r="E107" s="6" t="s">
        <v>29</v>
      </c>
      <c r="F107" s="15">
        <f t="shared" si="3"/>
        <v>3.3761574071832001E-2</v>
      </c>
      <c r="G107" s="10"/>
    </row>
    <row r="108" spans="1:7" x14ac:dyDescent="0.25">
      <c r="A108" s="6" t="s">
        <v>142</v>
      </c>
      <c r="B108" s="6">
        <v>4023</v>
      </c>
      <c r="C108" s="34">
        <v>42528.717893518522</v>
      </c>
      <c r="D108" s="34">
        <v>42528.745023148149</v>
      </c>
      <c r="E108" s="6" t="s">
        <v>25</v>
      </c>
      <c r="F108" s="15">
        <f t="shared" si="3"/>
        <v>2.7129629626870155E-2</v>
      </c>
      <c r="G108" s="10"/>
    </row>
    <row r="109" spans="1:7" x14ac:dyDescent="0.25">
      <c r="A109" s="6" t="s">
        <v>143</v>
      </c>
      <c r="B109" s="6">
        <v>4024</v>
      </c>
      <c r="C109" s="34">
        <v>42528.685914351852</v>
      </c>
      <c r="D109" s="34">
        <v>42528.714155092595</v>
      </c>
      <c r="E109" s="6" t="s">
        <v>25</v>
      </c>
      <c r="F109" s="15">
        <f t="shared" si="3"/>
        <v>2.8240740743058268E-2</v>
      </c>
      <c r="G109" s="10"/>
    </row>
    <row r="110" spans="1:7" x14ac:dyDescent="0.25">
      <c r="A110" s="6" t="s">
        <v>144</v>
      </c>
      <c r="B110" s="6">
        <v>4013</v>
      </c>
      <c r="C110" s="34">
        <v>42528.725810185184</v>
      </c>
      <c r="D110" s="34">
        <v>42528.755983796298</v>
      </c>
      <c r="E110" s="6" t="s">
        <v>28</v>
      </c>
      <c r="F110" s="15">
        <f t="shared" si="3"/>
        <v>3.0173611114150845E-2</v>
      </c>
      <c r="G110" s="10"/>
    </row>
    <row r="111" spans="1:7" x14ac:dyDescent="0.25">
      <c r="A111" s="6" t="s">
        <v>145</v>
      </c>
      <c r="B111" s="6">
        <v>4031</v>
      </c>
      <c r="C111" s="34">
        <v>42528.696689814817</v>
      </c>
      <c r="D111" s="34">
        <v>42528.723923611113</v>
      </c>
      <c r="E111" s="6" t="s">
        <v>32</v>
      </c>
      <c r="F111" s="15">
        <f t="shared" si="3"/>
        <v>2.7233796296059154E-2</v>
      </c>
      <c r="G111" s="10"/>
    </row>
    <row r="112" spans="1:7" x14ac:dyDescent="0.25">
      <c r="A112" s="6" t="s">
        <v>147</v>
      </c>
      <c r="B112" s="6">
        <v>4018</v>
      </c>
      <c r="C112" s="34">
        <v>42528.70590277778</v>
      </c>
      <c r="D112" s="34">
        <v>42528.733900462961</v>
      </c>
      <c r="E112" s="6" t="s">
        <v>36</v>
      </c>
      <c r="F112" s="15">
        <f t="shared" si="3"/>
        <v>2.7997685181617271E-2</v>
      </c>
      <c r="G112" s="10"/>
    </row>
    <row r="113" spans="1:7" x14ac:dyDescent="0.25">
      <c r="A113" s="6" t="s">
        <v>148</v>
      </c>
      <c r="B113" s="6">
        <v>4017</v>
      </c>
      <c r="C113" s="34">
        <v>42528.741574074076</v>
      </c>
      <c r="D113" s="34">
        <v>42528.777442129627</v>
      </c>
      <c r="E113" s="6" t="s">
        <v>36</v>
      </c>
      <c r="F113" s="15">
        <f t="shared" si="3"/>
        <v>3.5868055550963618E-2</v>
      </c>
      <c r="G113" s="10"/>
    </row>
    <row r="114" spans="1:7" x14ac:dyDescent="0.25">
      <c r="A114" s="6" t="s">
        <v>149</v>
      </c>
      <c r="B114" s="6">
        <v>4027</v>
      </c>
      <c r="C114" s="34">
        <v>42528.715196759258</v>
      </c>
      <c r="D114" s="34">
        <v>42528.745486111111</v>
      </c>
      <c r="E114" s="6" t="s">
        <v>30</v>
      </c>
      <c r="F114" s="15">
        <f t="shared" si="3"/>
        <v>3.0289351852843538E-2</v>
      </c>
      <c r="G114" s="10"/>
    </row>
    <row r="115" spans="1:7" x14ac:dyDescent="0.25">
      <c r="A115" s="6" t="s">
        <v>150</v>
      </c>
      <c r="B115" s="6">
        <v>4028</v>
      </c>
      <c r="C115" s="34">
        <v>42528.752291666664</v>
      </c>
      <c r="D115" s="34">
        <v>42528.791724537034</v>
      </c>
      <c r="E115" s="6" t="s">
        <v>30</v>
      </c>
      <c r="F115" s="15">
        <f t="shared" si="3"/>
        <v>3.9432870369637385E-2</v>
      </c>
      <c r="G115" s="10"/>
    </row>
    <row r="116" spans="1:7" x14ac:dyDescent="0.25">
      <c r="A116" s="6" t="s">
        <v>151</v>
      </c>
      <c r="B116" s="6">
        <v>4016</v>
      </c>
      <c r="C116" s="34">
        <v>42528.727743055555</v>
      </c>
      <c r="D116" s="34">
        <v>42528.755439814813</v>
      </c>
      <c r="E116" s="6" t="s">
        <v>31</v>
      </c>
      <c r="F116" s="15">
        <f t="shared" si="3"/>
        <v>2.7696759258105885E-2</v>
      </c>
      <c r="G116" s="10"/>
    </row>
    <row r="117" spans="1:7" x14ac:dyDescent="0.25">
      <c r="A117" s="6" t="s">
        <v>152</v>
      </c>
      <c r="B117" s="6">
        <v>4015</v>
      </c>
      <c r="C117" s="34">
        <v>42528.764351851853</v>
      </c>
      <c r="D117" s="34">
        <v>42528.803206018521</v>
      </c>
      <c r="E117" s="6" t="s">
        <v>31</v>
      </c>
      <c r="F117" s="15">
        <f t="shared" si="3"/>
        <v>3.885416666889796E-2</v>
      </c>
      <c r="G117" s="10"/>
    </row>
    <row r="118" spans="1:7" x14ac:dyDescent="0.25">
      <c r="A118" s="6" t="s">
        <v>153</v>
      </c>
      <c r="B118" s="6">
        <v>4020</v>
      </c>
      <c r="C118" s="34">
        <v>42528.736481481479</v>
      </c>
      <c r="D118" s="34">
        <v>42528.764456018522</v>
      </c>
      <c r="E118" s="6" t="s">
        <v>29</v>
      </c>
      <c r="F118" s="15">
        <f t="shared" si="3"/>
        <v>2.7974537042609882E-2</v>
      </c>
      <c r="G118" s="10"/>
    </row>
    <row r="119" spans="1:7" x14ac:dyDescent="0.25">
      <c r="A119" s="6" t="s">
        <v>154</v>
      </c>
      <c r="B119" s="6">
        <v>4019</v>
      </c>
      <c r="C119" s="34">
        <v>42528.77548611111</v>
      </c>
      <c r="D119" s="34">
        <v>42528.807291666664</v>
      </c>
      <c r="E119" s="6" t="s">
        <v>29</v>
      </c>
      <c r="F119" s="15">
        <f t="shared" si="3"/>
        <v>3.1805555554456078E-2</v>
      </c>
      <c r="G119" s="10"/>
    </row>
    <row r="120" spans="1:7" x14ac:dyDescent="0.25">
      <c r="A120" s="6" t="s">
        <v>155</v>
      </c>
      <c r="B120" s="6">
        <v>4024</v>
      </c>
      <c r="C120" s="34">
        <v>42528.749097222222</v>
      </c>
      <c r="D120" s="34">
        <v>42528.789687500001</v>
      </c>
      <c r="E120" s="6" t="s">
        <v>25</v>
      </c>
      <c r="F120" s="15">
        <f t="shared" si="3"/>
        <v>4.0590277778392192E-2</v>
      </c>
      <c r="G120" s="10"/>
    </row>
    <row r="121" spans="1:7" x14ac:dyDescent="0.25">
      <c r="A121" s="6" t="s">
        <v>156</v>
      </c>
      <c r="B121" s="6">
        <v>4023</v>
      </c>
      <c r="C121" s="34">
        <v>42528.786215277774</v>
      </c>
      <c r="D121" s="34">
        <v>42528.820613425924</v>
      </c>
      <c r="E121" s="6" t="s">
        <v>25</v>
      </c>
      <c r="F121" s="15">
        <f t="shared" si="3"/>
        <v>3.439814814919373E-2</v>
      </c>
      <c r="G121" s="10"/>
    </row>
    <row r="122" spans="1:7" x14ac:dyDescent="0.25">
      <c r="A122" s="6" t="s">
        <v>157</v>
      </c>
      <c r="B122" s="6">
        <v>4014</v>
      </c>
      <c r="C122" s="34">
        <v>42528.762233796297</v>
      </c>
      <c r="D122" s="34">
        <v>42528.793217592596</v>
      </c>
      <c r="E122" s="6" t="s">
        <v>28</v>
      </c>
      <c r="F122" s="15">
        <f t="shared" si="3"/>
        <v>3.0983796299551614E-2</v>
      </c>
      <c r="G122" s="10"/>
    </row>
    <row r="123" spans="1:7" x14ac:dyDescent="0.25">
      <c r="A123" s="6" t="s">
        <v>158</v>
      </c>
      <c r="B123" s="6">
        <v>4013</v>
      </c>
      <c r="C123" s="34">
        <v>42528.798726851855</v>
      </c>
      <c r="D123" s="34">
        <v>42528.826828703706</v>
      </c>
      <c r="E123" s="6" t="s">
        <v>28</v>
      </c>
      <c r="F123" s="15">
        <f t="shared" si="3"/>
        <v>2.810185185080627E-2</v>
      </c>
      <c r="G123" s="10"/>
    </row>
    <row r="124" spans="1:7" x14ac:dyDescent="0.25">
      <c r="A124" s="6" t="s">
        <v>159</v>
      </c>
      <c r="B124" s="6">
        <v>4031</v>
      </c>
      <c r="C124" s="34">
        <v>42528.771458333336</v>
      </c>
      <c r="D124" s="34">
        <v>42528.79960648148</v>
      </c>
      <c r="E124" s="6" t="s">
        <v>32</v>
      </c>
      <c r="F124" s="15">
        <f t="shared" si="3"/>
        <v>2.8148148143372964E-2</v>
      </c>
      <c r="G124" s="10"/>
    </row>
    <row r="125" spans="1:7" x14ac:dyDescent="0.25">
      <c r="A125" s="6" t="s">
        <v>160</v>
      </c>
      <c r="B125" s="6">
        <v>4032</v>
      </c>
      <c r="C125" s="34">
        <v>42528.806817129633</v>
      </c>
      <c r="D125" s="34">
        <v>42528.838240740741</v>
      </c>
      <c r="E125" s="6" t="s">
        <v>32</v>
      </c>
      <c r="F125" s="15">
        <f t="shared" si="3"/>
        <v>3.142361110803904E-2</v>
      </c>
      <c r="G125" s="10"/>
    </row>
    <row r="126" spans="1:7" x14ac:dyDescent="0.25">
      <c r="A126" s="6" t="s">
        <v>162</v>
      </c>
      <c r="B126" s="6">
        <v>4028</v>
      </c>
      <c r="C126" s="34">
        <v>42528.829918981479</v>
      </c>
      <c r="D126" s="34">
        <v>42528.859178240738</v>
      </c>
      <c r="E126" s="6" t="s">
        <v>30</v>
      </c>
      <c r="F126" s="15">
        <f t="shared" si="3"/>
        <v>2.9259259259561077E-2</v>
      </c>
      <c r="G126" s="10"/>
    </row>
    <row r="127" spans="1:7" x14ac:dyDescent="0.25">
      <c r="A127" s="6" t="s">
        <v>163</v>
      </c>
      <c r="B127" s="6">
        <v>4020</v>
      </c>
      <c r="C127" s="34">
        <v>42528.809861111113</v>
      </c>
      <c r="D127" s="34">
        <v>42528.837881944448</v>
      </c>
      <c r="E127" s="6" t="s">
        <v>29</v>
      </c>
      <c r="F127" s="15">
        <f t="shared" si="3"/>
        <v>2.8020833335176576E-2</v>
      </c>
      <c r="G127" s="10"/>
    </row>
    <row r="128" spans="1:7" x14ac:dyDescent="0.25">
      <c r="A128" s="6" t="s">
        <v>164</v>
      </c>
      <c r="B128" s="6">
        <v>4019</v>
      </c>
      <c r="C128" s="34">
        <v>42528.849282407406</v>
      </c>
      <c r="D128" s="34">
        <v>42528.878287037034</v>
      </c>
      <c r="E128" s="6" t="s">
        <v>29</v>
      </c>
      <c r="F128" s="15">
        <f t="shared" si="3"/>
        <v>2.9004629628616385E-2</v>
      </c>
      <c r="G128" s="10"/>
    </row>
    <row r="129" spans="1:7" x14ac:dyDescent="0.25">
      <c r="A129" s="6" t="s">
        <v>165</v>
      </c>
      <c r="B129" s="6">
        <v>4014</v>
      </c>
      <c r="C129" s="34">
        <v>42528.831770833334</v>
      </c>
      <c r="D129" s="34">
        <v>42528.85974537037</v>
      </c>
      <c r="E129" s="6" t="s">
        <v>28</v>
      </c>
      <c r="F129" s="15">
        <f t="shared" si="3"/>
        <v>2.7974537035333924E-2</v>
      </c>
      <c r="G129" s="10"/>
    </row>
    <row r="130" spans="1:7" x14ac:dyDescent="0.25">
      <c r="A130" s="6" t="s">
        <v>166</v>
      </c>
      <c r="B130" s="6">
        <v>4013</v>
      </c>
      <c r="C130" s="34">
        <v>42528.872766203705</v>
      </c>
      <c r="D130" s="34">
        <v>42528.901921296296</v>
      </c>
      <c r="E130" s="6" t="s">
        <v>28</v>
      </c>
      <c r="F130" s="15">
        <f t="shared" si="3"/>
        <v>2.9155092590372078E-2</v>
      </c>
      <c r="G130" s="10"/>
    </row>
    <row r="131" spans="1:7" x14ac:dyDescent="0.25">
      <c r="A131" s="6" t="s">
        <v>167</v>
      </c>
      <c r="B131" s="6">
        <v>4031</v>
      </c>
      <c r="C131" s="34">
        <v>42528.855428240742</v>
      </c>
      <c r="D131" s="34">
        <v>42528.883344907408</v>
      </c>
      <c r="E131" s="6" t="s">
        <v>32</v>
      </c>
      <c r="F131" s="15">
        <f t="shared" ref="F131:F146" si="4">D131-C131</f>
        <v>2.7916666665987577E-2</v>
      </c>
      <c r="G131" s="10"/>
    </row>
    <row r="132" spans="1:7" x14ac:dyDescent="0.25">
      <c r="A132" s="6" t="s">
        <v>168</v>
      </c>
      <c r="B132" s="6">
        <v>4032</v>
      </c>
      <c r="C132" s="34">
        <v>42528.890972222223</v>
      </c>
      <c r="D132" s="34">
        <v>42528.922893518517</v>
      </c>
      <c r="E132" s="6" t="s">
        <v>32</v>
      </c>
      <c r="F132" s="15">
        <f t="shared" si="4"/>
        <v>3.1921296293148771E-2</v>
      </c>
      <c r="G132" s="10"/>
    </row>
    <row r="133" spans="1:7" x14ac:dyDescent="0.25">
      <c r="A133" s="6" t="s">
        <v>169</v>
      </c>
      <c r="B133" s="6">
        <v>4027</v>
      </c>
      <c r="C133" s="34">
        <v>42528.864618055559</v>
      </c>
      <c r="D133" s="34">
        <v>42528.901585648149</v>
      </c>
      <c r="E133" s="6" t="s">
        <v>30</v>
      </c>
      <c r="F133" s="15">
        <f t="shared" si="4"/>
        <v>3.6967592590372078E-2</v>
      </c>
      <c r="G133" s="10"/>
    </row>
    <row r="134" spans="1:7" x14ac:dyDescent="0.25">
      <c r="A134" s="6" t="s">
        <v>170</v>
      </c>
      <c r="B134" s="6">
        <v>4028</v>
      </c>
      <c r="C134" s="34">
        <v>42528.908715277779</v>
      </c>
      <c r="D134" s="34">
        <v>42528.943796296298</v>
      </c>
      <c r="E134" s="6" t="s">
        <v>30</v>
      </c>
      <c r="F134" s="15">
        <f t="shared" si="4"/>
        <v>3.5081018519122154E-2</v>
      </c>
      <c r="G134" s="10"/>
    </row>
    <row r="135" spans="1:7" x14ac:dyDescent="0.25">
      <c r="A135" s="6" t="s">
        <v>171</v>
      </c>
      <c r="B135" s="6">
        <v>4020</v>
      </c>
      <c r="C135" s="34">
        <v>42528.890694444446</v>
      </c>
      <c r="D135" s="34">
        <v>42528.920925925922</v>
      </c>
      <c r="E135" s="6" t="s">
        <v>29</v>
      </c>
      <c r="F135" s="15">
        <f t="shared" si="4"/>
        <v>3.0231481476221234E-2</v>
      </c>
      <c r="G135" s="10"/>
    </row>
    <row r="136" spans="1:7" x14ac:dyDescent="0.25">
      <c r="A136" s="6" t="s">
        <v>172</v>
      </c>
      <c r="B136" s="6">
        <v>4019</v>
      </c>
      <c r="C136" s="34">
        <v>42528.926458333335</v>
      </c>
      <c r="D136" s="34">
        <v>42528.96371527778</v>
      </c>
      <c r="E136" s="6" t="s">
        <v>29</v>
      </c>
      <c r="F136" s="15">
        <f t="shared" si="4"/>
        <v>3.7256944444379769E-2</v>
      </c>
      <c r="G136" s="10"/>
    </row>
    <row r="137" spans="1:7" x14ac:dyDescent="0.25">
      <c r="A137" s="6" t="s">
        <v>174</v>
      </c>
      <c r="B137" s="6">
        <v>4013</v>
      </c>
      <c r="C137" s="34">
        <v>42528.954629629632</v>
      </c>
      <c r="D137" s="34">
        <v>42528.984953703701</v>
      </c>
      <c r="E137" s="6" t="s">
        <v>28</v>
      </c>
      <c r="F137" s="15">
        <f t="shared" si="4"/>
        <v>3.032407406863058E-2</v>
      </c>
      <c r="G137" s="10"/>
    </row>
    <row r="138" spans="1:7" x14ac:dyDescent="0.25">
      <c r="A138" s="6" t="s">
        <v>175</v>
      </c>
      <c r="B138" s="6">
        <v>4031</v>
      </c>
      <c r="C138" s="34">
        <v>42528.932002314818</v>
      </c>
      <c r="D138" s="34">
        <v>42528.965451388889</v>
      </c>
      <c r="E138" s="6" t="s">
        <v>32</v>
      </c>
      <c r="F138" s="15">
        <f t="shared" si="4"/>
        <v>3.3449074071540963E-2</v>
      </c>
      <c r="G138" s="10"/>
    </row>
    <row r="139" spans="1:7" x14ac:dyDescent="0.25">
      <c r="A139" s="6" t="s">
        <v>176</v>
      </c>
      <c r="B139" s="6">
        <v>4032</v>
      </c>
      <c r="C139" s="34">
        <v>42528.973715277774</v>
      </c>
      <c r="D139" s="34">
        <v>42529.006469907406</v>
      </c>
      <c r="E139" s="6" t="s">
        <v>32</v>
      </c>
      <c r="F139" s="15">
        <f t="shared" si="4"/>
        <v>3.2754629632108845E-2</v>
      </c>
      <c r="G139" s="10"/>
    </row>
    <row r="140" spans="1:7" x14ac:dyDescent="0.25">
      <c r="A140" s="6" t="s">
        <v>177</v>
      </c>
      <c r="B140" s="6">
        <v>4027</v>
      </c>
      <c r="C140" s="34">
        <v>42528.951643518521</v>
      </c>
      <c r="D140" s="34">
        <v>42528.98474537037</v>
      </c>
      <c r="E140" s="6" t="s">
        <v>30</v>
      </c>
      <c r="F140" s="15">
        <f t="shared" si="4"/>
        <v>3.3101851848186925E-2</v>
      </c>
      <c r="G140" s="10"/>
    </row>
    <row r="141" spans="1:7" x14ac:dyDescent="0.25">
      <c r="A141" s="6" t="s">
        <v>178</v>
      </c>
      <c r="B141" s="6">
        <v>4028</v>
      </c>
      <c r="C141" s="34">
        <v>42528.992268518516</v>
      </c>
      <c r="D141" s="34">
        <v>42529.025300925925</v>
      </c>
      <c r="E141" s="6" t="s">
        <v>30</v>
      </c>
      <c r="F141" s="15">
        <f t="shared" si="4"/>
        <v>3.3032407409336884E-2</v>
      </c>
      <c r="G141" s="10"/>
    </row>
    <row r="142" spans="1:7" x14ac:dyDescent="0.25">
      <c r="A142" s="6" t="s">
        <v>179</v>
      </c>
      <c r="B142" s="6">
        <v>4020</v>
      </c>
      <c r="C142" s="34">
        <v>42528.97552083333</v>
      </c>
      <c r="D142" s="34">
        <v>42529.004247685189</v>
      </c>
      <c r="E142" s="15" t="s">
        <v>29</v>
      </c>
      <c r="F142" s="15">
        <f t="shared" si="4"/>
        <v>2.8726851858664304E-2</v>
      </c>
      <c r="G142" s="10"/>
    </row>
    <row r="143" spans="1:7" x14ac:dyDescent="0.25">
      <c r="A143" s="6" t="s">
        <v>180</v>
      </c>
      <c r="B143" s="6">
        <v>4019</v>
      </c>
      <c r="C143" s="34">
        <v>42529.016504629632</v>
      </c>
      <c r="D143" s="34">
        <v>42529.044004629628</v>
      </c>
      <c r="E143" s="15" t="s">
        <v>29</v>
      </c>
      <c r="F143" s="15">
        <f t="shared" si="4"/>
        <v>2.749999999650754E-2</v>
      </c>
      <c r="G143" s="10"/>
    </row>
    <row r="144" spans="1:7" x14ac:dyDescent="0.25">
      <c r="A144" s="6" t="s">
        <v>182</v>
      </c>
      <c r="B144" s="6">
        <v>4013</v>
      </c>
      <c r="C144" s="34">
        <v>42529.035983796297</v>
      </c>
      <c r="D144" s="34">
        <v>42529.065127314818</v>
      </c>
      <c r="E144" s="15" t="s">
        <v>28</v>
      </c>
      <c r="F144" s="15">
        <f t="shared" si="4"/>
        <v>2.9143518520868383E-2</v>
      </c>
      <c r="G144" s="10"/>
    </row>
    <row r="145" spans="1:7" x14ac:dyDescent="0.25">
      <c r="A145" s="6" t="s">
        <v>183</v>
      </c>
      <c r="B145" s="6">
        <v>4031</v>
      </c>
      <c r="C145" s="34">
        <v>42529.016736111109</v>
      </c>
      <c r="D145" s="34">
        <v>42529.0468287037</v>
      </c>
      <c r="E145" s="15" t="s">
        <v>32</v>
      </c>
      <c r="F145" s="15">
        <f t="shared" si="4"/>
        <v>3.0092592591245193E-2</v>
      </c>
      <c r="G145" s="10"/>
    </row>
    <row r="146" spans="1:7" x14ac:dyDescent="0.25">
      <c r="A146" s="6" t="s">
        <v>184</v>
      </c>
      <c r="B146" s="6">
        <v>4032</v>
      </c>
      <c r="C146" s="34">
        <v>42529.056666666664</v>
      </c>
      <c r="D146" s="34">
        <v>42529.088020833333</v>
      </c>
      <c r="E146" s="15" t="s">
        <v>32</v>
      </c>
      <c r="F146" s="15">
        <f t="shared" si="4"/>
        <v>3.1354166669188999E-2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41:E144 E145:F146 F3:F144">
    <cfRule type="expression" dxfId="1047" priority="6">
      <formula>#REF!&gt;#REF!</formula>
    </cfRule>
    <cfRule type="expression" dxfId="1046" priority="7">
      <formula>#REF!&gt;0</formula>
    </cfRule>
    <cfRule type="expression" dxfId="1045" priority="8">
      <formula>#REF!&gt;0</formula>
    </cfRule>
  </conditionalFormatting>
  <conditionalFormatting sqref="A147:G207 E141:E144 E145:F146 F3:F144">
    <cfRule type="expression" dxfId="1044" priority="5">
      <formula>NOT(ISBLANK($G3))</formula>
    </cfRule>
  </conditionalFormatting>
  <conditionalFormatting sqref="A147:B207">
    <cfRule type="expression" dxfId="1043" priority="9">
      <formula>$P158&gt;0</formula>
    </cfRule>
    <cfRule type="expression" dxfId="1042" priority="10">
      <formula>$O158&gt;0</formula>
    </cfRule>
  </conditionalFormatting>
  <conditionalFormatting sqref="A3:B146 E3:E140">
    <cfRule type="expression" dxfId="1041" priority="3">
      <formula>$P3&gt;0</formula>
    </cfRule>
    <cfRule type="expression" dxfId="1040" priority="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F25DBD0-84C4-4451-BA95-BCE6F49CFE22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2" id="{589DDB1D-4535-4B73-81D5-C79FF053F6C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E3:E140</xm:sqref>
        </x14:conditionalFormatting>
        <x14:conditionalFormatting xmlns:xm="http://schemas.microsoft.com/office/excel/2006/main">
          <x14:cfRule type="expression" priority="1" id="{E549A9C1-2370-47CB-8D66-77156040D756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29" sqref="G2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- 2016-06-06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323</v>
      </c>
      <c r="B3" s="13">
        <v>4018</v>
      </c>
      <c r="C3" s="42">
        <v>42527.86414351852</v>
      </c>
      <c r="D3" s="42">
        <v>42527.883877314816</v>
      </c>
      <c r="E3" s="13" t="s">
        <v>36</v>
      </c>
      <c r="F3" s="16">
        <f t="shared" ref="F3:F34" si="0">D3-C3</f>
        <v>1.9733796296350192E-2</v>
      </c>
      <c r="G3" s="14" t="s">
        <v>4253</v>
      </c>
      <c r="J3" s="20">
        <v>42527</v>
      </c>
      <c r="K3" s="21"/>
      <c r="L3" s="131" t="s">
        <v>3</v>
      </c>
      <c r="M3" s="131"/>
      <c r="N3" s="132"/>
    </row>
    <row r="4" spans="1:65" ht="15.75" thickBot="1" x14ac:dyDescent="0.3">
      <c r="A4" s="13" t="s">
        <v>215</v>
      </c>
      <c r="B4" s="13">
        <v>4031</v>
      </c>
      <c r="C4" s="42">
        <v>42527.256608796299</v>
      </c>
      <c r="D4" s="42">
        <v>42527.260300925926</v>
      </c>
      <c r="E4" s="13" t="s">
        <v>32</v>
      </c>
      <c r="F4" s="16">
        <f t="shared" si="0"/>
        <v>3.6921296268701553E-3</v>
      </c>
      <c r="G4" s="14" t="s">
        <v>4693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237</v>
      </c>
      <c r="B5" s="13">
        <v>4040</v>
      </c>
      <c r="C5" s="42">
        <v>42527.373923611114</v>
      </c>
      <c r="D5" s="42">
        <v>42527.374606481484</v>
      </c>
      <c r="E5" s="13" t="s">
        <v>37</v>
      </c>
      <c r="F5" s="16">
        <f t="shared" si="0"/>
        <v>6.8287036992842332E-4</v>
      </c>
      <c r="G5" s="14" t="s">
        <v>4693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241</v>
      </c>
      <c r="B6" s="13">
        <v>4011</v>
      </c>
      <c r="C6" s="42">
        <v>42527.404178240744</v>
      </c>
      <c r="D6" s="42">
        <v>42527.424259259256</v>
      </c>
      <c r="E6" s="13" t="s">
        <v>33</v>
      </c>
      <c r="F6" s="16">
        <f t="shared" si="0"/>
        <v>2.0081018512428273E-2</v>
      </c>
      <c r="G6" s="14" t="s">
        <v>4693</v>
      </c>
      <c r="J6" s="22" t="s">
        <v>15</v>
      </c>
      <c r="K6" s="24">
        <f>K5-K8</f>
        <v>137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13" t="s">
        <v>244</v>
      </c>
      <c r="B7" s="13">
        <v>4032</v>
      </c>
      <c r="C7" s="42">
        <v>42527.44425925926</v>
      </c>
      <c r="D7" s="42">
        <v>42527.444328703707</v>
      </c>
      <c r="E7" s="13" t="s">
        <v>32</v>
      </c>
      <c r="F7" s="16">
        <f t="shared" si="0"/>
        <v>6.9444446125999093E-5</v>
      </c>
      <c r="G7" s="14" t="s">
        <v>4693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269</v>
      </c>
      <c r="B8" s="13">
        <v>4011</v>
      </c>
      <c r="C8" s="42">
        <v>42527.536932870367</v>
      </c>
      <c r="D8" s="42">
        <v>42527.545717592591</v>
      </c>
      <c r="E8" s="13" t="s">
        <v>33</v>
      </c>
      <c r="F8" s="16">
        <f t="shared" si="0"/>
        <v>8.7847222239361145E-3</v>
      </c>
      <c r="G8" s="14" t="s">
        <v>4693</v>
      </c>
      <c r="J8" s="22" t="s">
        <v>16</v>
      </c>
      <c r="K8" s="24">
        <f>COUNTA(G3:G971)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270</v>
      </c>
      <c r="B9" s="13">
        <v>4012</v>
      </c>
      <c r="C9" s="42">
        <v>42527.577893518515</v>
      </c>
      <c r="D9" s="42">
        <v>42527.581354166665</v>
      </c>
      <c r="E9" s="13" t="s">
        <v>33</v>
      </c>
      <c r="F9" s="16">
        <f t="shared" si="0"/>
        <v>3.4606481494847685E-3</v>
      </c>
      <c r="G9" s="14" t="s">
        <v>4693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194</v>
      </c>
      <c r="B10" s="6">
        <v>4018</v>
      </c>
      <c r="C10" s="34">
        <v>42527.132037037038</v>
      </c>
      <c r="D10" s="34">
        <v>42527.161689814813</v>
      </c>
      <c r="E10" s="6" t="s">
        <v>36</v>
      </c>
      <c r="F10" s="15">
        <f t="shared" si="0"/>
        <v>2.9652777775481809E-2</v>
      </c>
      <c r="G10" s="10"/>
    </row>
    <row r="11" spans="1:65" x14ac:dyDescent="0.25">
      <c r="A11" s="6" t="s">
        <v>195</v>
      </c>
      <c r="B11" s="6">
        <v>4015</v>
      </c>
      <c r="C11" s="34">
        <v>42527.170902777776</v>
      </c>
      <c r="D11" s="34">
        <v>42527.202615740738</v>
      </c>
      <c r="E11" s="6" t="s">
        <v>31</v>
      </c>
      <c r="F11" s="15">
        <f t="shared" si="0"/>
        <v>3.1712962962046731E-2</v>
      </c>
      <c r="G11" s="10"/>
    </row>
    <row r="12" spans="1:65" x14ac:dyDescent="0.25">
      <c r="A12" s="6" t="s">
        <v>196</v>
      </c>
      <c r="B12" s="6">
        <v>4040</v>
      </c>
      <c r="C12" s="34">
        <v>42527.152141203704</v>
      </c>
      <c r="D12" s="34">
        <v>42527.18240740741</v>
      </c>
      <c r="E12" s="6" t="s">
        <v>37</v>
      </c>
      <c r="F12" s="15">
        <f t="shared" si="0"/>
        <v>3.0266203706560191E-2</v>
      </c>
      <c r="G12" s="10"/>
    </row>
    <row r="13" spans="1:65" x14ac:dyDescent="0.25">
      <c r="A13" s="6" t="s">
        <v>198</v>
      </c>
      <c r="B13" s="6">
        <v>4013</v>
      </c>
      <c r="C13" s="34">
        <v>42527.190879629627</v>
      </c>
      <c r="D13" s="34">
        <v>42527.222337962965</v>
      </c>
      <c r="E13" s="6" t="s">
        <v>28</v>
      </c>
      <c r="F13" s="15">
        <f t="shared" si="0"/>
        <v>3.1458333338377997E-2</v>
      </c>
      <c r="G13" s="10"/>
    </row>
    <row r="14" spans="1:65" x14ac:dyDescent="0.25">
      <c r="A14" s="6" t="s">
        <v>199</v>
      </c>
      <c r="B14" s="6">
        <v>4011</v>
      </c>
      <c r="C14" s="34">
        <v>42527.173472222225</v>
      </c>
      <c r="D14" s="34">
        <v>42527.204236111109</v>
      </c>
      <c r="E14" s="6" t="s">
        <v>33</v>
      </c>
      <c r="F14" s="15">
        <f t="shared" si="0"/>
        <v>3.0763888884393964E-2</v>
      </c>
      <c r="G14" s="10"/>
    </row>
    <row r="15" spans="1:65" x14ac:dyDescent="0.25">
      <c r="A15" s="6" t="s">
        <v>200</v>
      </c>
      <c r="B15" s="6">
        <v>4026</v>
      </c>
      <c r="C15" s="34">
        <v>42527.213703703703</v>
      </c>
      <c r="D15" s="34">
        <v>42527.243206018517</v>
      </c>
      <c r="E15" s="6" t="s">
        <v>26</v>
      </c>
      <c r="F15" s="15">
        <f t="shared" si="0"/>
        <v>2.9502314813726116E-2</v>
      </c>
      <c r="G15" s="10"/>
    </row>
    <row r="16" spans="1:65" x14ac:dyDescent="0.25">
      <c r="A16" s="6" t="s">
        <v>201</v>
      </c>
      <c r="B16" s="6">
        <v>4031</v>
      </c>
      <c r="C16" s="34">
        <v>42527.181944444441</v>
      </c>
      <c r="D16" s="34">
        <v>42527.213067129633</v>
      </c>
      <c r="E16" s="6" t="s">
        <v>32</v>
      </c>
      <c r="F16" s="15">
        <f t="shared" si="0"/>
        <v>3.1122685191803612E-2</v>
      </c>
      <c r="G16" s="10"/>
    </row>
    <row r="17" spans="1:7" x14ac:dyDescent="0.25">
      <c r="A17" s="6" t="s">
        <v>202</v>
      </c>
      <c r="B17" s="6">
        <v>4032</v>
      </c>
      <c r="C17" s="34">
        <v>42527.220914351848</v>
      </c>
      <c r="D17" s="34">
        <v>42527.251701388886</v>
      </c>
      <c r="E17" s="6" t="s">
        <v>32</v>
      </c>
      <c r="F17" s="15">
        <f t="shared" si="0"/>
        <v>3.0787037037953269E-2</v>
      </c>
      <c r="G17" s="10"/>
    </row>
    <row r="18" spans="1:7" x14ac:dyDescent="0.25">
      <c r="A18" s="6" t="s">
        <v>203</v>
      </c>
      <c r="B18" s="6">
        <v>4020</v>
      </c>
      <c r="C18" s="34">
        <v>42527.194687499999</v>
      </c>
      <c r="D18" s="34">
        <v>42527.22315972222</v>
      </c>
      <c r="E18" s="6" t="s">
        <v>29</v>
      </c>
      <c r="F18" s="15">
        <f t="shared" si="0"/>
        <v>2.8472222220443655E-2</v>
      </c>
      <c r="G18" s="10"/>
    </row>
    <row r="19" spans="1:7" x14ac:dyDescent="0.25">
      <c r="A19" s="6" t="s">
        <v>204</v>
      </c>
      <c r="B19" s="6">
        <v>4019</v>
      </c>
      <c r="C19" s="34">
        <v>42527.233368055553</v>
      </c>
      <c r="D19" s="34">
        <v>42527.262418981481</v>
      </c>
      <c r="E19" s="6" t="s">
        <v>29</v>
      </c>
      <c r="F19" s="15">
        <f t="shared" si="0"/>
        <v>2.9050925928459037E-2</v>
      </c>
      <c r="G19" s="10"/>
    </row>
    <row r="20" spans="1:7" x14ac:dyDescent="0.25">
      <c r="A20" s="6" t="s">
        <v>205</v>
      </c>
      <c r="B20" s="6">
        <v>4018</v>
      </c>
      <c r="C20" s="34">
        <v>42527.206550925926</v>
      </c>
      <c r="D20" s="34">
        <v>42527.234143518515</v>
      </c>
      <c r="E20" s="6" t="s">
        <v>36</v>
      </c>
      <c r="F20" s="15">
        <f t="shared" si="0"/>
        <v>2.7592592588916887E-2</v>
      </c>
      <c r="G20" s="10"/>
    </row>
    <row r="21" spans="1:7" x14ac:dyDescent="0.25">
      <c r="A21" s="6" t="s">
        <v>206</v>
      </c>
      <c r="B21" s="6">
        <v>4017</v>
      </c>
      <c r="C21" s="34">
        <v>42527.244976851849</v>
      </c>
      <c r="D21" s="34">
        <v>42527.272847222222</v>
      </c>
      <c r="E21" s="6" t="s">
        <v>36</v>
      </c>
      <c r="F21" s="15">
        <f t="shared" si="0"/>
        <v>2.7870370373420883E-2</v>
      </c>
      <c r="G21" s="10"/>
    </row>
    <row r="22" spans="1:7" x14ac:dyDescent="0.25">
      <c r="A22" s="6" t="s">
        <v>207</v>
      </c>
      <c r="B22" s="6">
        <v>4016</v>
      </c>
      <c r="C22" s="34">
        <v>42527.211145833331</v>
      </c>
      <c r="D22" s="34">
        <v>42527.244143518517</v>
      </c>
      <c r="E22" s="6" t="s">
        <v>31</v>
      </c>
      <c r="F22" s="15">
        <f t="shared" si="0"/>
        <v>3.2997685186273884E-2</v>
      </c>
      <c r="G22" s="10"/>
    </row>
    <row r="23" spans="1:7" x14ac:dyDescent="0.25">
      <c r="A23" s="6" t="s">
        <v>208</v>
      </c>
      <c r="B23" s="6">
        <v>4015</v>
      </c>
      <c r="C23" s="34">
        <v>42527.254247685189</v>
      </c>
      <c r="D23" s="34">
        <v>42527.283402777779</v>
      </c>
      <c r="E23" s="6" t="s">
        <v>31</v>
      </c>
      <c r="F23" s="15">
        <f t="shared" si="0"/>
        <v>2.9155092590372078E-2</v>
      </c>
      <c r="G23" s="10"/>
    </row>
    <row r="24" spans="1:7" x14ac:dyDescent="0.25">
      <c r="A24" s="6" t="s">
        <v>209</v>
      </c>
      <c r="B24" s="6">
        <v>4040</v>
      </c>
      <c r="C24" s="34">
        <v>42527.229178240741</v>
      </c>
      <c r="D24" s="34">
        <v>42527.253680555557</v>
      </c>
      <c r="E24" s="6" t="s">
        <v>37</v>
      </c>
      <c r="F24" s="15">
        <f t="shared" si="0"/>
        <v>2.4502314816345461E-2</v>
      </c>
      <c r="G24" s="10"/>
    </row>
    <row r="25" spans="1:7" x14ac:dyDescent="0.25">
      <c r="A25" s="6" t="s">
        <v>210</v>
      </c>
      <c r="B25" s="6">
        <v>4039</v>
      </c>
      <c r="C25" s="34">
        <v>42527.264108796298</v>
      </c>
      <c r="D25" s="34">
        <v>42527.294131944444</v>
      </c>
      <c r="E25" s="6" t="s">
        <v>37</v>
      </c>
      <c r="F25" s="15">
        <f t="shared" si="0"/>
        <v>3.0023148145119194E-2</v>
      </c>
      <c r="G25" s="10"/>
    </row>
    <row r="26" spans="1:7" x14ac:dyDescent="0.25">
      <c r="A26" s="6" t="s">
        <v>211</v>
      </c>
      <c r="B26" s="6">
        <v>4014</v>
      </c>
      <c r="C26" s="34">
        <v>42527.233576388891</v>
      </c>
      <c r="D26" s="34">
        <v>42527.264999999999</v>
      </c>
      <c r="E26" s="6" t="s">
        <v>28</v>
      </c>
      <c r="F26" s="15">
        <f t="shared" si="0"/>
        <v>3.142361110803904E-2</v>
      </c>
      <c r="G26" s="10"/>
    </row>
    <row r="27" spans="1:7" x14ac:dyDescent="0.25">
      <c r="A27" s="6" t="s">
        <v>212</v>
      </c>
      <c r="B27" s="6">
        <v>4013</v>
      </c>
      <c r="C27" s="34">
        <v>42527.274606481478</v>
      </c>
      <c r="D27" s="34">
        <v>42527.3046412037</v>
      </c>
      <c r="E27" s="6" t="s">
        <v>28</v>
      </c>
      <c r="F27" s="15">
        <f t="shared" si="0"/>
        <v>3.0034722221898846E-2</v>
      </c>
      <c r="G27" s="10"/>
    </row>
    <row r="28" spans="1:7" x14ac:dyDescent="0.25">
      <c r="A28" s="6" t="s">
        <v>213</v>
      </c>
      <c r="B28" s="6">
        <v>4011</v>
      </c>
      <c r="C28" s="34">
        <v>42527.24863425926</v>
      </c>
      <c r="D28" s="34">
        <v>42527.274780092594</v>
      </c>
      <c r="E28" s="6" t="s">
        <v>33</v>
      </c>
      <c r="F28" s="15">
        <f t="shared" si="0"/>
        <v>2.6145833333430346E-2</v>
      </c>
      <c r="G28" s="10"/>
    </row>
    <row r="29" spans="1:7" x14ac:dyDescent="0.25">
      <c r="A29" s="6" t="s">
        <v>214</v>
      </c>
      <c r="B29" s="6">
        <v>4012</v>
      </c>
      <c r="C29" s="34">
        <v>42527.284074074072</v>
      </c>
      <c r="D29" s="34">
        <v>42527.315439814818</v>
      </c>
      <c r="E29" s="6" t="s">
        <v>33</v>
      </c>
      <c r="F29" s="15">
        <f t="shared" si="0"/>
        <v>3.1365740745968651E-2</v>
      </c>
      <c r="G29" s="10"/>
    </row>
    <row r="30" spans="1:7" x14ac:dyDescent="0.25">
      <c r="A30" s="6" t="s">
        <v>216</v>
      </c>
      <c r="B30" s="6">
        <v>4032</v>
      </c>
      <c r="C30" s="34">
        <v>42527.296296296299</v>
      </c>
      <c r="D30" s="34">
        <v>42527.324699074074</v>
      </c>
      <c r="E30" s="6" t="s">
        <v>32</v>
      </c>
      <c r="F30" s="15">
        <f t="shared" si="0"/>
        <v>2.8402777774317656E-2</v>
      </c>
      <c r="G30" s="10"/>
    </row>
    <row r="31" spans="1:7" x14ac:dyDescent="0.25">
      <c r="A31" s="6" t="s">
        <v>217</v>
      </c>
      <c r="B31" s="6">
        <v>4020</v>
      </c>
      <c r="C31" s="34">
        <v>42527.267071759263</v>
      </c>
      <c r="D31" s="34">
        <v>42527.295231481483</v>
      </c>
      <c r="E31" s="6" t="s">
        <v>29</v>
      </c>
      <c r="F31" s="15">
        <f t="shared" si="0"/>
        <v>2.8159722220152617E-2</v>
      </c>
      <c r="G31" s="10"/>
    </row>
    <row r="32" spans="1:7" x14ac:dyDescent="0.25">
      <c r="A32" s="6" t="s">
        <v>218</v>
      </c>
      <c r="B32" s="6">
        <v>4019</v>
      </c>
      <c r="C32" s="34">
        <v>42527.30678240741</v>
      </c>
      <c r="D32" s="34">
        <v>42527.335648148146</v>
      </c>
      <c r="E32" s="6" t="s">
        <v>29</v>
      </c>
      <c r="F32" s="15">
        <f t="shared" si="0"/>
        <v>2.8865740736364387E-2</v>
      </c>
      <c r="G32" s="10"/>
    </row>
    <row r="33" spans="1:7" x14ac:dyDescent="0.25">
      <c r="A33" s="6" t="s">
        <v>219</v>
      </c>
      <c r="B33" s="6">
        <v>4018</v>
      </c>
      <c r="C33" s="34">
        <v>42527.278391203705</v>
      </c>
      <c r="D33" s="34">
        <v>42527.306342592594</v>
      </c>
      <c r="E33" s="6" t="s">
        <v>36</v>
      </c>
      <c r="F33" s="15">
        <f t="shared" si="0"/>
        <v>2.7951388889050577E-2</v>
      </c>
      <c r="G33" s="10"/>
    </row>
    <row r="34" spans="1:7" x14ac:dyDescent="0.25">
      <c r="A34" s="6" t="s">
        <v>220</v>
      </c>
      <c r="B34" s="6">
        <v>4017</v>
      </c>
      <c r="C34" s="34">
        <v>42527.316087962965</v>
      </c>
      <c r="D34" s="34">
        <v>42527.345497685186</v>
      </c>
      <c r="E34" s="6" t="s">
        <v>36</v>
      </c>
      <c r="F34" s="15">
        <f t="shared" si="0"/>
        <v>2.940972222131677E-2</v>
      </c>
      <c r="G34" s="10"/>
    </row>
    <row r="35" spans="1:7" x14ac:dyDescent="0.25">
      <c r="A35" s="6" t="s">
        <v>221</v>
      </c>
      <c r="B35" s="6">
        <v>4016</v>
      </c>
      <c r="C35" s="34">
        <v>42527.288819444446</v>
      </c>
      <c r="D35" s="34">
        <v>42527.317696759259</v>
      </c>
      <c r="E35" s="6" t="s">
        <v>31</v>
      </c>
      <c r="F35" s="15">
        <f t="shared" ref="F35:F66" si="1">D35-C35</f>
        <v>2.8877314813144039E-2</v>
      </c>
      <c r="G35" s="10"/>
    </row>
    <row r="36" spans="1:7" x14ac:dyDescent="0.25">
      <c r="A36" s="6" t="s">
        <v>222</v>
      </c>
      <c r="B36" s="6">
        <v>4015</v>
      </c>
      <c r="C36" s="34">
        <v>42527.327118055553</v>
      </c>
      <c r="D36" s="34">
        <v>42527.356712962966</v>
      </c>
      <c r="E36" s="6" t="s">
        <v>31</v>
      </c>
      <c r="F36" s="15">
        <f t="shared" si="1"/>
        <v>2.959490741341142E-2</v>
      </c>
      <c r="G36" s="10"/>
    </row>
    <row r="37" spans="1:7" x14ac:dyDescent="0.25">
      <c r="A37" s="6" t="s">
        <v>223</v>
      </c>
      <c r="B37" s="6">
        <v>4040</v>
      </c>
      <c r="C37" s="34">
        <v>42527.300127314818</v>
      </c>
      <c r="D37" s="34">
        <v>42527.326817129629</v>
      </c>
      <c r="E37" s="6" t="s">
        <v>37</v>
      </c>
      <c r="F37" s="15">
        <f t="shared" si="1"/>
        <v>2.6689814811106771E-2</v>
      </c>
      <c r="G37" s="10"/>
    </row>
    <row r="38" spans="1:7" x14ac:dyDescent="0.25">
      <c r="A38" s="6" t="s">
        <v>224</v>
      </c>
      <c r="B38" s="6">
        <v>4039</v>
      </c>
      <c r="C38" s="34">
        <v>42527.339039351849</v>
      </c>
      <c r="D38" s="34">
        <v>42527.366666666669</v>
      </c>
      <c r="E38" s="6" t="s">
        <v>37</v>
      </c>
      <c r="F38" s="15">
        <f t="shared" si="1"/>
        <v>2.7627314819255844E-2</v>
      </c>
      <c r="G38" s="10"/>
    </row>
    <row r="39" spans="1:7" x14ac:dyDescent="0.25">
      <c r="A39" s="6" t="s">
        <v>225</v>
      </c>
      <c r="B39" s="6">
        <v>4014</v>
      </c>
      <c r="C39" s="34">
        <v>42527.307534722226</v>
      </c>
      <c r="D39" s="34">
        <v>42527.337430555555</v>
      </c>
      <c r="E39" s="6" t="s">
        <v>28</v>
      </c>
      <c r="F39" s="15">
        <f t="shared" si="1"/>
        <v>2.9895833329646848E-2</v>
      </c>
      <c r="G39" s="10"/>
    </row>
    <row r="40" spans="1:7" x14ac:dyDescent="0.25">
      <c r="A40" s="6" t="s">
        <v>226</v>
      </c>
      <c r="B40" s="6">
        <v>4013</v>
      </c>
      <c r="C40" s="34">
        <v>42527.345856481479</v>
      </c>
      <c r="D40" s="34">
        <v>42527.377337962964</v>
      </c>
      <c r="E40" s="6" t="s">
        <v>28</v>
      </c>
      <c r="F40" s="15">
        <f t="shared" si="1"/>
        <v>3.1481481484661344E-2</v>
      </c>
      <c r="G40" s="10"/>
    </row>
    <row r="41" spans="1:7" x14ac:dyDescent="0.25">
      <c r="A41" s="6" t="s">
        <v>227</v>
      </c>
      <c r="B41" s="6">
        <v>4011</v>
      </c>
      <c r="C41" s="34">
        <v>42527.318483796298</v>
      </c>
      <c r="D41" s="34">
        <v>42527.348136574074</v>
      </c>
      <c r="E41" s="6" t="s">
        <v>33</v>
      </c>
      <c r="F41" s="15">
        <f t="shared" si="1"/>
        <v>2.9652777775481809E-2</v>
      </c>
      <c r="G41" s="10"/>
    </row>
    <row r="42" spans="1:7" x14ac:dyDescent="0.25">
      <c r="A42" s="6" t="s">
        <v>228</v>
      </c>
      <c r="B42" s="6">
        <v>4012</v>
      </c>
      <c r="C42" s="34">
        <v>42527.354930555557</v>
      </c>
      <c r="D42" s="34">
        <v>42527.388541666667</v>
      </c>
      <c r="E42" s="6" t="s">
        <v>33</v>
      </c>
      <c r="F42" s="15">
        <f t="shared" si="1"/>
        <v>3.3611111110076308E-2</v>
      </c>
      <c r="G42" s="10"/>
    </row>
    <row r="43" spans="1:7" x14ac:dyDescent="0.25">
      <c r="A43" s="6" t="s">
        <v>229</v>
      </c>
      <c r="B43" s="6">
        <v>4031</v>
      </c>
      <c r="C43" s="34">
        <v>42527.328240740739</v>
      </c>
      <c r="D43" s="34">
        <v>42527.358240740738</v>
      </c>
      <c r="E43" s="6" t="s">
        <v>32</v>
      </c>
      <c r="F43" s="15">
        <f t="shared" si="1"/>
        <v>2.9999999998835847E-2</v>
      </c>
      <c r="G43" s="10"/>
    </row>
    <row r="44" spans="1:7" x14ac:dyDescent="0.25">
      <c r="A44" s="6" t="s">
        <v>230</v>
      </c>
      <c r="B44" s="6">
        <v>4032</v>
      </c>
      <c r="C44" s="34">
        <v>42527.370243055557</v>
      </c>
      <c r="D44" s="34">
        <v>42527.397719907407</v>
      </c>
      <c r="E44" s="6" t="s">
        <v>32</v>
      </c>
      <c r="F44" s="15">
        <f t="shared" si="1"/>
        <v>2.7476851850224193E-2</v>
      </c>
      <c r="G44" s="10"/>
    </row>
    <row r="45" spans="1:7" x14ac:dyDescent="0.25">
      <c r="A45" s="6" t="s">
        <v>231</v>
      </c>
      <c r="B45" s="6">
        <v>4020</v>
      </c>
      <c r="C45" s="34">
        <v>42527.339456018519</v>
      </c>
      <c r="D45" s="34">
        <v>42527.367800925924</v>
      </c>
      <c r="E45" s="6" t="s">
        <v>29</v>
      </c>
      <c r="F45" s="15">
        <f t="shared" si="1"/>
        <v>2.8344907404971309E-2</v>
      </c>
      <c r="G45" s="10"/>
    </row>
    <row r="46" spans="1:7" x14ac:dyDescent="0.25">
      <c r="A46" s="6" t="s">
        <v>232</v>
      </c>
      <c r="B46" s="6">
        <v>4019</v>
      </c>
      <c r="C46" s="34">
        <v>42527.37777777778</v>
      </c>
      <c r="D46" s="34">
        <v>42527.408865740741</v>
      </c>
      <c r="E46" s="6" t="s">
        <v>29</v>
      </c>
      <c r="F46" s="15">
        <f t="shared" si="1"/>
        <v>3.1087962961464655E-2</v>
      </c>
      <c r="G46" s="10"/>
    </row>
    <row r="47" spans="1:7" x14ac:dyDescent="0.25">
      <c r="A47" s="6" t="s">
        <v>233</v>
      </c>
      <c r="B47" s="6">
        <v>4018</v>
      </c>
      <c r="C47" s="34">
        <v>42527.35260416667</v>
      </c>
      <c r="D47" s="34">
        <v>42527.378946759258</v>
      </c>
      <c r="E47" s="6" t="s">
        <v>36</v>
      </c>
      <c r="F47" s="15">
        <f t="shared" si="1"/>
        <v>2.6342592587752733E-2</v>
      </c>
      <c r="G47" s="10"/>
    </row>
    <row r="48" spans="1:7" x14ac:dyDescent="0.25">
      <c r="A48" s="6" t="s">
        <v>234</v>
      </c>
      <c r="B48" s="6">
        <v>4017</v>
      </c>
      <c r="C48" s="34">
        <v>42527.388449074075</v>
      </c>
      <c r="D48" s="34">
        <v>42527.418668981481</v>
      </c>
      <c r="E48" s="6" t="s">
        <v>36</v>
      </c>
      <c r="F48" s="15">
        <f t="shared" si="1"/>
        <v>3.0219907406717539E-2</v>
      </c>
      <c r="G48" s="10"/>
    </row>
    <row r="49" spans="1:7" x14ac:dyDescent="0.25">
      <c r="A49" s="6" t="s">
        <v>235</v>
      </c>
      <c r="B49" s="6">
        <v>4016</v>
      </c>
      <c r="C49" s="34">
        <v>42527.362129629626</v>
      </c>
      <c r="D49" s="34">
        <v>42527.38957175926</v>
      </c>
      <c r="E49" s="6" t="s">
        <v>31</v>
      </c>
      <c r="F49" s="15">
        <f t="shared" si="1"/>
        <v>2.7442129634437151E-2</v>
      </c>
      <c r="G49" s="10"/>
    </row>
    <row r="50" spans="1:7" x14ac:dyDescent="0.25">
      <c r="A50" s="6" t="s">
        <v>236</v>
      </c>
      <c r="B50" s="6">
        <v>4015</v>
      </c>
      <c r="C50" s="34">
        <v>42527.39739583333</v>
      </c>
      <c r="D50" s="34">
        <v>42527.42931712963</v>
      </c>
      <c r="E50" s="6" t="s">
        <v>31</v>
      </c>
      <c r="F50" s="15">
        <f t="shared" si="1"/>
        <v>3.1921296300424729E-2</v>
      </c>
      <c r="G50" s="10"/>
    </row>
    <row r="51" spans="1:7" x14ac:dyDescent="0.25">
      <c r="A51" s="6" t="s">
        <v>238</v>
      </c>
      <c r="B51" s="6">
        <v>4039</v>
      </c>
      <c r="C51" s="34">
        <v>42527.414039351854</v>
      </c>
      <c r="D51" s="34">
        <v>42527.439826388887</v>
      </c>
      <c r="E51" s="6" t="s">
        <v>37</v>
      </c>
      <c r="F51" s="15">
        <f t="shared" si="1"/>
        <v>2.5787037033296656E-2</v>
      </c>
      <c r="G51" s="10"/>
    </row>
    <row r="52" spans="1:7" x14ac:dyDescent="0.25">
      <c r="A52" s="6" t="s">
        <v>239</v>
      </c>
      <c r="B52" s="6">
        <v>4014</v>
      </c>
      <c r="C52" s="34">
        <v>42527.380636574075</v>
      </c>
      <c r="D52" s="34">
        <v>42527.410497685189</v>
      </c>
      <c r="E52" s="6" t="s">
        <v>28</v>
      </c>
      <c r="F52" s="15">
        <f t="shared" si="1"/>
        <v>2.9861111113859806E-2</v>
      </c>
      <c r="G52" s="10"/>
    </row>
    <row r="53" spans="1:7" x14ac:dyDescent="0.25">
      <c r="A53" s="6" t="s">
        <v>240</v>
      </c>
      <c r="B53" s="6">
        <v>4013</v>
      </c>
      <c r="C53" s="34">
        <v>42527.420185185183</v>
      </c>
      <c r="D53" s="34">
        <v>42527.450358796297</v>
      </c>
      <c r="E53" s="6" t="s">
        <v>28</v>
      </c>
      <c r="F53" s="15">
        <f t="shared" si="1"/>
        <v>3.0173611114150845E-2</v>
      </c>
      <c r="G53" s="10"/>
    </row>
    <row r="54" spans="1:7" x14ac:dyDescent="0.25">
      <c r="A54" s="6" t="s">
        <v>242</v>
      </c>
      <c r="B54" s="6">
        <v>4012</v>
      </c>
      <c r="C54" s="34">
        <v>42527.430925925924</v>
      </c>
      <c r="D54" s="34">
        <v>42527.461215277777</v>
      </c>
      <c r="E54" s="6" t="s">
        <v>33</v>
      </c>
      <c r="F54" s="15">
        <f t="shared" si="1"/>
        <v>3.0289351852843538E-2</v>
      </c>
      <c r="G54" s="10"/>
    </row>
    <row r="55" spans="1:7" x14ac:dyDescent="0.25">
      <c r="A55" s="6" t="s">
        <v>243</v>
      </c>
      <c r="B55" s="6">
        <v>4031</v>
      </c>
      <c r="C55" s="34">
        <v>42527.402858796297</v>
      </c>
      <c r="D55" s="34">
        <v>42527.431076388886</v>
      </c>
      <c r="E55" s="6" t="s">
        <v>32</v>
      </c>
      <c r="F55" s="15">
        <f t="shared" si="1"/>
        <v>2.8217592589498963E-2</v>
      </c>
      <c r="G55" s="10"/>
    </row>
    <row r="56" spans="1:7" x14ac:dyDescent="0.25">
      <c r="A56" s="6" t="s">
        <v>245</v>
      </c>
      <c r="B56" s="6">
        <v>4020</v>
      </c>
      <c r="C56" s="34">
        <v>42527.412037037036</v>
      </c>
      <c r="D56" s="34">
        <v>42527.440775462965</v>
      </c>
      <c r="E56" s="6" t="s">
        <v>29</v>
      </c>
      <c r="F56" s="15">
        <f t="shared" si="1"/>
        <v>2.8738425928167999E-2</v>
      </c>
      <c r="G56" s="10"/>
    </row>
    <row r="57" spans="1:7" x14ac:dyDescent="0.25">
      <c r="A57" s="6" t="s">
        <v>246</v>
      </c>
      <c r="B57" s="6">
        <v>4019</v>
      </c>
      <c r="C57" s="34">
        <v>42527.448622685188</v>
      </c>
      <c r="D57" s="34">
        <v>42527.482430555552</v>
      </c>
      <c r="E57" s="6" t="s">
        <v>29</v>
      </c>
      <c r="F57" s="15">
        <f t="shared" si="1"/>
        <v>3.3807870364398696E-2</v>
      </c>
      <c r="G57" s="10"/>
    </row>
    <row r="58" spans="1:7" x14ac:dyDescent="0.25">
      <c r="A58" s="6" t="s">
        <v>247</v>
      </c>
      <c r="B58" s="6">
        <v>4018</v>
      </c>
      <c r="C58" s="34">
        <v>42527.422708333332</v>
      </c>
      <c r="D58" s="34">
        <v>42527.452013888891</v>
      </c>
      <c r="E58" s="6" t="s">
        <v>36</v>
      </c>
      <c r="F58" s="15">
        <f t="shared" si="1"/>
        <v>2.9305555559403729E-2</v>
      </c>
      <c r="G58" s="10"/>
    </row>
    <row r="59" spans="1:7" x14ac:dyDescent="0.25">
      <c r="A59" s="6" t="s">
        <v>248</v>
      </c>
      <c r="B59" s="6">
        <v>4017</v>
      </c>
      <c r="C59" s="34">
        <v>42527.461469907408</v>
      </c>
      <c r="D59" s="34">
        <v>42527.493946759256</v>
      </c>
      <c r="E59" s="6" t="s">
        <v>36</v>
      </c>
      <c r="F59" s="15">
        <f t="shared" si="1"/>
        <v>3.2476851847604848E-2</v>
      </c>
      <c r="G59" s="10"/>
    </row>
    <row r="60" spans="1:7" x14ac:dyDescent="0.25">
      <c r="A60" s="6" t="s">
        <v>249</v>
      </c>
      <c r="B60" s="6">
        <v>4016</v>
      </c>
      <c r="C60" s="34">
        <v>42527.43341435185</v>
      </c>
      <c r="D60" s="34">
        <v>42527.46429398148</v>
      </c>
      <c r="E60" s="6" t="s">
        <v>31</v>
      </c>
      <c r="F60" s="15">
        <f t="shared" si="1"/>
        <v>3.0879629630362615E-2</v>
      </c>
      <c r="G60" s="10"/>
    </row>
    <row r="61" spans="1:7" x14ac:dyDescent="0.25">
      <c r="A61" s="6" t="s">
        <v>250</v>
      </c>
      <c r="B61" s="6">
        <v>4015</v>
      </c>
      <c r="C61" s="34">
        <v>42527.471828703703</v>
      </c>
      <c r="D61" s="34">
        <v>42527.504004629627</v>
      </c>
      <c r="E61" s="6" t="s">
        <v>31</v>
      </c>
      <c r="F61" s="15">
        <f t="shared" si="1"/>
        <v>3.2175925924093463E-2</v>
      </c>
      <c r="G61" s="10"/>
    </row>
    <row r="62" spans="1:7" x14ac:dyDescent="0.25">
      <c r="A62" s="6" t="s">
        <v>251</v>
      </c>
      <c r="B62" s="6">
        <v>4025</v>
      </c>
      <c r="C62" s="34">
        <v>42527.440671296295</v>
      </c>
      <c r="D62" s="34">
        <v>42527.473993055559</v>
      </c>
      <c r="E62" s="6" t="s">
        <v>26</v>
      </c>
      <c r="F62" s="15">
        <f t="shared" si="1"/>
        <v>3.3321759263344575E-2</v>
      </c>
      <c r="G62" s="10"/>
    </row>
    <row r="63" spans="1:7" x14ac:dyDescent="0.25">
      <c r="A63" s="6" t="s">
        <v>252</v>
      </c>
      <c r="B63" s="6">
        <v>4026</v>
      </c>
      <c r="C63" s="34">
        <v>42527.485185185185</v>
      </c>
      <c r="D63" s="34">
        <v>42527.514953703707</v>
      </c>
      <c r="E63" s="6" t="s">
        <v>26</v>
      </c>
      <c r="F63" s="15">
        <f t="shared" si="1"/>
        <v>2.976851852145046E-2</v>
      </c>
      <c r="G63" s="10"/>
    </row>
    <row r="64" spans="1:7" x14ac:dyDescent="0.25">
      <c r="A64" s="6" t="s">
        <v>253</v>
      </c>
      <c r="B64" s="6">
        <v>4014</v>
      </c>
      <c r="C64" s="34">
        <v>42527.456030092595</v>
      </c>
      <c r="D64" s="34">
        <v>42527.483078703706</v>
      </c>
      <c r="E64" s="6" t="s">
        <v>28</v>
      </c>
      <c r="F64" s="15">
        <f t="shared" si="1"/>
        <v>2.7048611111240461E-2</v>
      </c>
      <c r="G64" s="10"/>
    </row>
    <row r="65" spans="1:7" x14ac:dyDescent="0.25">
      <c r="A65" s="6" t="s">
        <v>254</v>
      </c>
      <c r="B65" s="6">
        <v>4013</v>
      </c>
      <c r="C65" s="34">
        <v>42527.497453703705</v>
      </c>
      <c r="D65" s="34">
        <v>42527.525567129633</v>
      </c>
      <c r="E65" s="6" t="s">
        <v>28</v>
      </c>
      <c r="F65" s="15">
        <f t="shared" si="1"/>
        <v>2.8113425927585922E-2</v>
      </c>
      <c r="G65" s="10"/>
    </row>
    <row r="66" spans="1:7" x14ac:dyDescent="0.25">
      <c r="A66" s="6" t="s">
        <v>255</v>
      </c>
      <c r="B66" s="6">
        <v>4011</v>
      </c>
      <c r="C66" s="34">
        <v>42527.464918981481</v>
      </c>
      <c r="D66" s="34">
        <v>42527.494039351855</v>
      </c>
      <c r="E66" s="6" t="s">
        <v>33</v>
      </c>
      <c r="F66" s="15">
        <f t="shared" si="1"/>
        <v>2.9120370374585036E-2</v>
      </c>
      <c r="G66" s="10"/>
    </row>
    <row r="67" spans="1:7" x14ac:dyDescent="0.25">
      <c r="A67" s="6" t="s">
        <v>256</v>
      </c>
      <c r="B67" s="6">
        <v>4012</v>
      </c>
      <c r="C67" s="34">
        <v>42527.501921296294</v>
      </c>
      <c r="D67" s="34">
        <v>42527.534247685187</v>
      </c>
      <c r="E67" s="6" t="s">
        <v>33</v>
      </c>
      <c r="F67" s="15">
        <f t="shared" ref="F67:F98" si="2">D67-C67</f>
        <v>3.2326388893125113E-2</v>
      </c>
      <c r="G67" s="10"/>
    </row>
    <row r="68" spans="1:7" x14ac:dyDescent="0.25">
      <c r="A68" s="6" t="s">
        <v>257</v>
      </c>
      <c r="B68" s="6">
        <v>4040</v>
      </c>
      <c r="C68" s="34">
        <v>42527.470543981479</v>
      </c>
      <c r="D68" s="34">
        <v>42527.506180555552</v>
      </c>
      <c r="E68" s="6" t="s">
        <v>37</v>
      </c>
      <c r="F68" s="15">
        <f t="shared" si="2"/>
        <v>3.5636574073578231E-2</v>
      </c>
      <c r="G68" s="10"/>
    </row>
    <row r="69" spans="1:7" x14ac:dyDescent="0.25">
      <c r="A69" s="6" t="s">
        <v>258</v>
      </c>
      <c r="B69" s="6">
        <v>4039</v>
      </c>
      <c r="C69" s="34">
        <v>42527.513888888891</v>
      </c>
      <c r="D69" s="34">
        <v>42527.545219907406</v>
      </c>
      <c r="E69" s="6" t="s">
        <v>37</v>
      </c>
      <c r="F69" s="15">
        <f t="shared" si="2"/>
        <v>3.1331018515629694E-2</v>
      </c>
      <c r="G69" s="10"/>
    </row>
    <row r="70" spans="1:7" x14ac:dyDescent="0.25">
      <c r="A70" s="6" t="s">
        <v>259</v>
      </c>
      <c r="B70" s="6">
        <v>4020</v>
      </c>
      <c r="C70" s="34">
        <v>42527.485173611109</v>
      </c>
      <c r="D70" s="34">
        <v>42527.514791666668</v>
      </c>
      <c r="E70" s="6" t="s">
        <v>29</v>
      </c>
      <c r="F70" s="15">
        <f t="shared" si="2"/>
        <v>2.9618055559694767E-2</v>
      </c>
      <c r="G70" s="10"/>
    </row>
    <row r="71" spans="1:7" x14ac:dyDescent="0.25">
      <c r="A71" s="6" t="s">
        <v>260</v>
      </c>
      <c r="B71" s="6">
        <v>4019</v>
      </c>
      <c r="C71" s="34">
        <v>42527.528009259258</v>
      </c>
      <c r="D71" s="34">
        <v>42527.554895833331</v>
      </c>
      <c r="E71" s="6" t="s">
        <v>29</v>
      </c>
      <c r="F71" s="15">
        <f t="shared" si="2"/>
        <v>2.6886574072705116E-2</v>
      </c>
      <c r="G71" s="10"/>
    </row>
    <row r="72" spans="1:7" x14ac:dyDescent="0.25">
      <c r="A72" s="6" t="s">
        <v>261</v>
      </c>
      <c r="B72" s="6">
        <v>4018</v>
      </c>
      <c r="C72" s="34">
        <v>42527.497118055559</v>
      </c>
      <c r="D72" s="34">
        <v>42527.525312500002</v>
      </c>
      <c r="E72" s="6" t="s">
        <v>36</v>
      </c>
      <c r="F72" s="15">
        <f t="shared" si="2"/>
        <v>2.8194444443215616E-2</v>
      </c>
      <c r="G72" s="10"/>
    </row>
    <row r="73" spans="1:7" x14ac:dyDescent="0.25">
      <c r="A73" s="6" t="s">
        <v>262</v>
      </c>
      <c r="B73" s="6">
        <v>4017</v>
      </c>
      <c r="C73" s="34">
        <v>42527.533356481479</v>
      </c>
      <c r="D73" s="34">
        <v>42527.565925925926</v>
      </c>
      <c r="E73" s="6" t="s">
        <v>36</v>
      </c>
      <c r="F73" s="15">
        <f t="shared" si="2"/>
        <v>3.2569444447290152E-2</v>
      </c>
      <c r="G73" s="10"/>
    </row>
    <row r="74" spans="1:7" x14ac:dyDescent="0.25">
      <c r="A74" s="6" t="s">
        <v>263</v>
      </c>
      <c r="B74" s="6">
        <v>4016</v>
      </c>
      <c r="C74" s="34">
        <v>42527.510775462964</v>
      </c>
      <c r="D74" s="34">
        <v>42527.535856481481</v>
      </c>
      <c r="E74" s="6" t="s">
        <v>31</v>
      </c>
      <c r="F74" s="15">
        <f t="shared" si="2"/>
        <v>2.5081018517084885E-2</v>
      </c>
      <c r="G74" s="10"/>
    </row>
    <row r="75" spans="1:7" x14ac:dyDescent="0.25">
      <c r="A75" s="6" t="s">
        <v>264</v>
      </c>
      <c r="B75" s="6">
        <v>4015</v>
      </c>
      <c r="C75" s="34">
        <v>42527.547488425924</v>
      </c>
      <c r="D75" s="34">
        <v>42527.576550925929</v>
      </c>
      <c r="E75" s="6" t="s">
        <v>31</v>
      </c>
      <c r="F75" s="15">
        <f t="shared" si="2"/>
        <v>2.9062500005238689E-2</v>
      </c>
      <c r="G75" s="10"/>
    </row>
    <row r="76" spans="1:7" x14ac:dyDescent="0.25">
      <c r="A76" s="6" t="s">
        <v>265</v>
      </c>
      <c r="B76" s="6">
        <v>4025</v>
      </c>
      <c r="C76" s="34">
        <v>42527.51734953704</v>
      </c>
      <c r="D76" s="34">
        <v>42527.547673611109</v>
      </c>
      <c r="E76" s="6" t="s">
        <v>26</v>
      </c>
      <c r="F76" s="15">
        <f t="shared" si="2"/>
        <v>3.032407406863058E-2</v>
      </c>
      <c r="G76" s="10"/>
    </row>
    <row r="77" spans="1:7" x14ac:dyDescent="0.25">
      <c r="A77" s="6" t="s">
        <v>266</v>
      </c>
      <c r="B77" s="6">
        <v>4026</v>
      </c>
      <c r="C77" s="34">
        <v>42527.553680555553</v>
      </c>
      <c r="D77" s="34">
        <v>42527.598796296297</v>
      </c>
      <c r="E77" s="6" t="s">
        <v>26</v>
      </c>
      <c r="F77" s="15">
        <f t="shared" si="2"/>
        <v>4.5115740744222421E-2</v>
      </c>
      <c r="G77" s="10"/>
    </row>
    <row r="78" spans="1:7" x14ac:dyDescent="0.25">
      <c r="A78" s="6" t="s">
        <v>267</v>
      </c>
      <c r="B78" s="6">
        <v>4014</v>
      </c>
      <c r="C78" s="34">
        <v>42527.5315162037</v>
      </c>
      <c r="D78" s="34">
        <v>42527.557152777779</v>
      </c>
      <c r="E78" s="6" t="s">
        <v>28</v>
      </c>
      <c r="F78" s="15">
        <f t="shared" si="2"/>
        <v>2.5636574078816921E-2</v>
      </c>
      <c r="G78" s="10"/>
    </row>
    <row r="79" spans="1:7" x14ac:dyDescent="0.25">
      <c r="A79" s="6" t="s">
        <v>268</v>
      </c>
      <c r="B79" s="6">
        <v>4013</v>
      </c>
      <c r="C79" s="34">
        <v>42527.565370370372</v>
      </c>
      <c r="D79" s="34">
        <v>42527.602997685186</v>
      </c>
      <c r="E79" s="6" t="s">
        <v>28</v>
      </c>
      <c r="F79" s="15">
        <f t="shared" si="2"/>
        <v>3.7627314814017154E-2</v>
      </c>
      <c r="G79" s="10"/>
    </row>
    <row r="80" spans="1:7" x14ac:dyDescent="0.25">
      <c r="A80" s="6" t="s">
        <v>271</v>
      </c>
      <c r="B80" s="6">
        <v>4040</v>
      </c>
      <c r="C80" s="34">
        <v>42527.548888888887</v>
      </c>
      <c r="D80" s="34">
        <v>42527.581423611111</v>
      </c>
      <c r="E80" s="6" t="s">
        <v>37</v>
      </c>
      <c r="F80" s="15">
        <f t="shared" si="2"/>
        <v>3.2534722224227153E-2</v>
      </c>
      <c r="G80" s="10"/>
    </row>
    <row r="81" spans="1:7" x14ac:dyDescent="0.25">
      <c r="A81" s="6" t="s">
        <v>272</v>
      </c>
      <c r="B81" s="6">
        <v>4039</v>
      </c>
      <c r="C81" s="34">
        <v>42527.5856712963</v>
      </c>
      <c r="D81" s="34">
        <v>42527.621319444443</v>
      </c>
      <c r="E81" s="6" t="s">
        <v>37</v>
      </c>
      <c r="F81" s="15">
        <f t="shared" si="2"/>
        <v>3.5648148143081926E-2</v>
      </c>
      <c r="G81" s="10"/>
    </row>
    <row r="82" spans="1:7" x14ac:dyDescent="0.25">
      <c r="A82" s="6" t="s">
        <v>273</v>
      </c>
      <c r="B82" s="6">
        <v>4020</v>
      </c>
      <c r="C82" s="34">
        <v>42527.560150462959</v>
      </c>
      <c r="D82" s="34">
        <v>42527.592233796298</v>
      </c>
      <c r="E82" s="6" t="s">
        <v>29</v>
      </c>
      <c r="F82" s="15">
        <f t="shared" si="2"/>
        <v>3.2083333338960074E-2</v>
      </c>
      <c r="G82" s="10"/>
    </row>
    <row r="83" spans="1:7" x14ac:dyDescent="0.25">
      <c r="A83" s="6" t="s">
        <v>274</v>
      </c>
      <c r="B83" s="6">
        <v>4019</v>
      </c>
      <c r="C83" s="34">
        <v>42527.595879629633</v>
      </c>
      <c r="D83" s="34">
        <v>42527.631331018521</v>
      </c>
      <c r="E83" s="6" t="s">
        <v>29</v>
      </c>
      <c r="F83" s="15">
        <f t="shared" si="2"/>
        <v>3.5451388888759539E-2</v>
      </c>
      <c r="G83" s="10"/>
    </row>
    <row r="84" spans="1:7" x14ac:dyDescent="0.25">
      <c r="A84" s="6" t="s">
        <v>275</v>
      </c>
      <c r="B84" s="6">
        <v>4018</v>
      </c>
      <c r="C84" s="34">
        <v>42527.569363425922</v>
      </c>
      <c r="D84" s="34">
        <v>42527.60052083333</v>
      </c>
      <c r="E84" s="6" t="s">
        <v>36</v>
      </c>
      <c r="F84" s="15">
        <f t="shared" si="2"/>
        <v>3.1157407407590654E-2</v>
      </c>
      <c r="G84" s="10"/>
    </row>
    <row r="85" spans="1:7" x14ac:dyDescent="0.25">
      <c r="A85" s="6" t="s">
        <v>276</v>
      </c>
      <c r="B85" s="6">
        <v>4017</v>
      </c>
      <c r="C85" s="34">
        <v>42527.607847222222</v>
      </c>
      <c r="D85" s="34">
        <v>42527.63962962963</v>
      </c>
      <c r="E85" s="6" t="s">
        <v>36</v>
      </c>
      <c r="F85" s="15">
        <f t="shared" si="2"/>
        <v>3.178240740817273E-2</v>
      </c>
      <c r="G85" s="10"/>
    </row>
    <row r="86" spans="1:7" x14ac:dyDescent="0.25">
      <c r="A86" s="6" t="s">
        <v>277</v>
      </c>
      <c r="B86" s="6">
        <v>4016</v>
      </c>
      <c r="C86" s="34">
        <v>42527.580763888887</v>
      </c>
      <c r="D86" s="34">
        <v>42527.610601851855</v>
      </c>
      <c r="E86" s="6" t="s">
        <v>31</v>
      </c>
      <c r="F86" s="15">
        <f t="shared" si="2"/>
        <v>2.9837962967576459E-2</v>
      </c>
      <c r="G86" s="10"/>
    </row>
    <row r="87" spans="1:7" x14ac:dyDescent="0.25">
      <c r="A87" s="6" t="s">
        <v>278</v>
      </c>
      <c r="B87" s="6">
        <v>4015</v>
      </c>
      <c r="C87" s="34">
        <v>42527.619675925926</v>
      </c>
      <c r="D87" s="34">
        <v>42527.649895833332</v>
      </c>
      <c r="E87" s="6" t="s">
        <v>31</v>
      </c>
      <c r="F87" s="15">
        <f t="shared" si="2"/>
        <v>3.0219907406717539E-2</v>
      </c>
      <c r="G87" s="10"/>
    </row>
    <row r="88" spans="1:7" x14ac:dyDescent="0.25">
      <c r="A88" s="6" t="s">
        <v>279</v>
      </c>
      <c r="B88" s="6">
        <v>4025</v>
      </c>
      <c r="C88" s="34">
        <v>42527.601620370369</v>
      </c>
      <c r="D88" s="34">
        <v>42527.628865740742</v>
      </c>
      <c r="E88" s="6" t="s">
        <v>26</v>
      </c>
      <c r="F88" s="15">
        <f t="shared" si="2"/>
        <v>2.7245370372838806E-2</v>
      </c>
      <c r="G88" s="10"/>
    </row>
    <row r="89" spans="1:7" x14ac:dyDescent="0.25">
      <c r="A89" s="6" t="s">
        <v>280</v>
      </c>
      <c r="B89" s="6">
        <v>4026</v>
      </c>
      <c r="C89" s="34">
        <v>42527.632314814815</v>
      </c>
      <c r="D89" s="34">
        <v>42527.659733796296</v>
      </c>
      <c r="E89" s="6" t="s">
        <v>26</v>
      </c>
      <c r="F89" s="15">
        <f t="shared" si="2"/>
        <v>2.7418981480877846E-2</v>
      </c>
      <c r="G89" s="10"/>
    </row>
    <row r="90" spans="1:7" x14ac:dyDescent="0.25">
      <c r="A90" s="6" t="s">
        <v>281</v>
      </c>
      <c r="B90" s="6">
        <v>4014</v>
      </c>
      <c r="C90" s="34">
        <v>42527.605740740742</v>
      </c>
      <c r="D90" s="34">
        <v>42527.630960648145</v>
      </c>
      <c r="E90" s="6" t="s">
        <v>28</v>
      </c>
      <c r="F90" s="15">
        <f t="shared" si="2"/>
        <v>2.5219907402060926E-2</v>
      </c>
      <c r="G90" s="10"/>
    </row>
    <row r="91" spans="1:7" x14ac:dyDescent="0.25">
      <c r="A91" s="6" t="s">
        <v>282</v>
      </c>
      <c r="B91" s="6">
        <v>4013</v>
      </c>
      <c r="C91" s="34">
        <v>42527.640775462962</v>
      </c>
      <c r="D91" s="34">
        <v>42527.670034722221</v>
      </c>
      <c r="E91" s="6" t="s">
        <v>28</v>
      </c>
      <c r="F91" s="15">
        <f t="shared" si="2"/>
        <v>2.9259259259561077E-2</v>
      </c>
      <c r="G91" s="10"/>
    </row>
    <row r="92" spans="1:7" x14ac:dyDescent="0.25">
      <c r="A92" s="6" t="s">
        <v>283</v>
      </c>
      <c r="B92" s="6">
        <v>4044</v>
      </c>
      <c r="C92" s="34">
        <v>42527.623506944445</v>
      </c>
      <c r="D92" s="34">
        <v>42527.649861111109</v>
      </c>
      <c r="E92" s="6" t="s">
        <v>24</v>
      </c>
      <c r="F92" s="15">
        <f t="shared" si="2"/>
        <v>2.6354166664532386E-2</v>
      </c>
      <c r="G92" s="10"/>
    </row>
    <row r="93" spans="1:7" x14ac:dyDescent="0.25">
      <c r="A93" s="6" t="s">
        <v>284</v>
      </c>
      <c r="B93" s="6">
        <v>4043</v>
      </c>
      <c r="C93" s="34">
        <v>42527.652766203704</v>
      </c>
      <c r="D93" s="34">
        <v>42527.680520833332</v>
      </c>
      <c r="E93" s="6" t="s">
        <v>24</v>
      </c>
      <c r="F93" s="15">
        <f t="shared" si="2"/>
        <v>2.7754629627452232E-2</v>
      </c>
      <c r="G93" s="10"/>
    </row>
    <row r="94" spans="1:7" x14ac:dyDescent="0.25">
      <c r="A94" s="6" t="s">
        <v>285</v>
      </c>
      <c r="B94" s="6">
        <v>4040</v>
      </c>
      <c r="C94" s="34">
        <v>42527.623506944445</v>
      </c>
      <c r="D94" s="34">
        <v>42527.658194444448</v>
      </c>
      <c r="E94" s="6" t="s">
        <v>37</v>
      </c>
      <c r="F94" s="15">
        <f t="shared" si="2"/>
        <v>3.4687500003201421E-2</v>
      </c>
      <c r="G94" s="10"/>
    </row>
    <row r="95" spans="1:7" x14ac:dyDescent="0.25">
      <c r="A95" s="6" t="s">
        <v>286</v>
      </c>
      <c r="B95" s="6">
        <v>4039</v>
      </c>
      <c r="C95" s="34">
        <v>42527.662430555552</v>
      </c>
      <c r="D95" s="34">
        <v>42527.69258101852</v>
      </c>
      <c r="E95" s="6" t="s">
        <v>37</v>
      </c>
      <c r="F95" s="15">
        <f t="shared" si="2"/>
        <v>3.0150462967867497E-2</v>
      </c>
      <c r="G95" s="10"/>
    </row>
    <row r="96" spans="1:7" x14ac:dyDescent="0.25">
      <c r="A96" s="6" t="s">
        <v>287</v>
      </c>
      <c r="B96" s="6">
        <v>4020</v>
      </c>
      <c r="C96" s="34">
        <v>42527.634988425925</v>
      </c>
      <c r="D96" s="34">
        <v>42527.660092592596</v>
      </c>
      <c r="E96" s="6" t="s">
        <v>29</v>
      </c>
      <c r="F96" s="15">
        <f t="shared" si="2"/>
        <v>2.510416667064419E-2</v>
      </c>
      <c r="G96" s="10"/>
    </row>
    <row r="97" spans="1:7" x14ac:dyDescent="0.25">
      <c r="A97" s="6" t="s">
        <v>288</v>
      </c>
      <c r="B97" s="6">
        <v>4019</v>
      </c>
      <c r="C97" s="34">
        <v>42527.673391203702</v>
      </c>
      <c r="D97" s="34">
        <v>42527.700949074075</v>
      </c>
      <c r="E97" s="6" t="s">
        <v>29</v>
      </c>
      <c r="F97" s="15">
        <f t="shared" si="2"/>
        <v>2.7557870373129845E-2</v>
      </c>
      <c r="G97" s="10"/>
    </row>
    <row r="98" spans="1:7" x14ac:dyDescent="0.25">
      <c r="A98" s="6" t="s">
        <v>289</v>
      </c>
      <c r="B98" s="6">
        <v>4018</v>
      </c>
      <c r="C98" s="34">
        <v>42527.642291666663</v>
      </c>
      <c r="D98" s="34">
        <v>42527.672361111108</v>
      </c>
      <c r="E98" s="6" t="s">
        <v>36</v>
      </c>
      <c r="F98" s="15">
        <f t="shared" si="2"/>
        <v>3.0069444444961846E-2</v>
      </c>
      <c r="G98" s="10"/>
    </row>
    <row r="99" spans="1:7" x14ac:dyDescent="0.25">
      <c r="A99" s="6" t="s">
        <v>290</v>
      </c>
      <c r="B99" s="6">
        <v>4017</v>
      </c>
      <c r="C99" s="34">
        <v>42527.681377314817</v>
      </c>
      <c r="D99" s="34">
        <v>42527.711840277778</v>
      </c>
      <c r="E99" s="6" t="s">
        <v>36</v>
      </c>
      <c r="F99" s="15">
        <f t="shared" ref="F99:F130" si="3">D99-C99</f>
        <v>3.0462962960882578E-2</v>
      </c>
      <c r="G99" s="10"/>
    </row>
    <row r="100" spans="1:7" x14ac:dyDescent="0.25">
      <c r="A100" s="6" t="s">
        <v>291</v>
      </c>
      <c r="B100" s="6">
        <v>4016</v>
      </c>
      <c r="C100" s="34">
        <v>42527.656226851854</v>
      </c>
      <c r="D100" s="34">
        <v>42527.681504629632</v>
      </c>
      <c r="E100" s="6" t="s">
        <v>31</v>
      </c>
      <c r="F100" s="15">
        <f t="shared" si="3"/>
        <v>2.527777777868323E-2</v>
      </c>
      <c r="G100" s="10"/>
    </row>
    <row r="101" spans="1:7" x14ac:dyDescent="0.25">
      <c r="A101" s="6" t="s">
        <v>292</v>
      </c>
      <c r="B101" s="6">
        <v>4015</v>
      </c>
      <c r="C101" s="34">
        <v>42527.693831018521</v>
      </c>
      <c r="D101" s="34">
        <v>42527.720567129632</v>
      </c>
      <c r="E101" s="6" t="s">
        <v>31</v>
      </c>
      <c r="F101" s="15">
        <f t="shared" si="3"/>
        <v>2.6736111110949423E-2</v>
      </c>
      <c r="G101" s="10"/>
    </row>
    <row r="102" spans="1:7" x14ac:dyDescent="0.25">
      <c r="A102" s="6" t="s">
        <v>293</v>
      </c>
      <c r="B102" s="6">
        <v>4025</v>
      </c>
      <c r="C102" s="34">
        <v>42527.66443287037</v>
      </c>
      <c r="D102" s="34">
        <v>42527.693252314813</v>
      </c>
      <c r="E102" s="6" t="s">
        <v>26</v>
      </c>
      <c r="F102" s="15">
        <f t="shared" si="3"/>
        <v>2.8819444443797693E-2</v>
      </c>
      <c r="G102" s="10"/>
    </row>
    <row r="103" spans="1:7" x14ac:dyDescent="0.25">
      <c r="A103" s="6" t="s">
        <v>294</v>
      </c>
      <c r="B103" s="6">
        <v>4026</v>
      </c>
      <c r="C103" s="34">
        <v>42527.699212962965</v>
      </c>
      <c r="D103" s="34">
        <v>42527.732615740744</v>
      </c>
      <c r="E103" s="6" t="s">
        <v>26</v>
      </c>
      <c r="F103" s="15">
        <f t="shared" si="3"/>
        <v>3.3402777778974269E-2</v>
      </c>
      <c r="G103" s="10"/>
    </row>
    <row r="104" spans="1:7" x14ac:dyDescent="0.25">
      <c r="A104" s="6" t="s">
        <v>295</v>
      </c>
      <c r="B104" s="6">
        <v>4014</v>
      </c>
      <c r="C104" s="34">
        <v>42527.673761574071</v>
      </c>
      <c r="D104" s="34">
        <v>42527.702708333331</v>
      </c>
      <c r="E104" s="6" t="s">
        <v>28</v>
      </c>
      <c r="F104" s="15">
        <f t="shared" si="3"/>
        <v>2.8946759259270038E-2</v>
      </c>
      <c r="G104" s="10"/>
    </row>
    <row r="105" spans="1:7" x14ac:dyDescent="0.25">
      <c r="A105" s="6" t="s">
        <v>296</v>
      </c>
      <c r="B105" s="6">
        <v>4013</v>
      </c>
      <c r="C105" s="34">
        <v>42527.712418981479</v>
      </c>
      <c r="D105" s="34">
        <v>42527.743819444448</v>
      </c>
      <c r="E105" s="6" t="s">
        <v>28</v>
      </c>
      <c r="F105" s="15">
        <f t="shared" si="3"/>
        <v>3.1400462969031651E-2</v>
      </c>
      <c r="G105" s="10"/>
    </row>
    <row r="106" spans="1:7" x14ac:dyDescent="0.25">
      <c r="A106" s="6" t="s">
        <v>297</v>
      </c>
      <c r="B106" s="6">
        <v>4044</v>
      </c>
      <c r="C106" s="34">
        <v>42527.684999999998</v>
      </c>
      <c r="D106" s="34">
        <v>42527.712581018517</v>
      </c>
      <c r="E106" s="6" t="s">
        <v>24</v>
      </c>
      <c r="F106" s="15">
        <f t="shared" si="3"/>
        <v>2.7581018519413192E-2</v>
      </c>
      <c r="G106" s="10"/>
    </row>
    <row r="107" spans="1:7" x14ac:dyDescent="0.25">
      <c r="A107" s="6" t="s">
        <v>298</v>
      </c>
      <c r="B107" s="6">
        <v>4043</v>
      </c>
      <c r="C107" s="34">
        <v>42527.722685185188</v>
      </c>
      <c r="D107" s="34">
        <v>42527.755046296297</v>
      </c>
      <c r="E107" s="6" t="s">
        <v>24</v>
      </c>
      <c r="F107" s="15">
        <f t="shared" si="3"/>
        <v>3.2361111108912155E-2</v>
      </c>
      <c r="G107" s="10"/>
    </row>
    <row r="108" spans="1:7" x14ac:dyDescent="0.25">
      <c r="A108" s="6" t="s">
        <v>299</v>
      </c>
      <c r="B108" s="6">
        <v>4040</v>
      </c>
      <c r="C108" s="34">
        <v>42527.697997685187</v>
      </c>
      <c r="D108" s="34">
        <v>42527.724085648151</v>
      </c>
      <c r="E108" s="6" t="s">
        <v>37</v>
      </c>
      <c r="F108" s="15">
        <f t="shared" si="3"/>
        <v>2.6087962964083999E-2</v>
      </c>
      <c r="G108" s="10"/>
    </row>
    <row r="109" spans="1:7" x14ac:dyDescent="0.25">
      <c r="A109" s="6" t="s">
        <v>300</v>
      </c>
      <c r="B109" s="6">
        <v>4039</v>
      </c>
      <c r="C109" s="34">
        <v>42527.734305555554</v>
      </c>
      <c r="D109" s="34">
        <v>42527.76866898148</v>
      </c>
      <c r="E109" s="6" t="s">
        <v>37</v>
      </c>
      <c r="F109" s="15">
        <f t="shared" si="3"/>
        <v>3.4363425926130731E-2</v>
      </c>
      <c r="G109" s="10"/>
    </row>
    <row r="110" spans="1:7" x14ac:dyDescent="0.25">
      <c r="A110" s="6" t="s">
        <v>301</v>
      </c>
      <c r="B110" s="6">
        <v>4020</v>
      </c>
      <c r="C110" s="34">
        <v>42527.707129629627</v>
      </c>
      <c r="D110" s="34">
        <v>42527.733344907407</v>
      </c>
      <c r="E110" s="6" t="s">
        <v>29</v>
      </c>
      <c r="F110" s="15">
        <f t="shared" si="3"/>
        <v>2.6215277779556345E-2</v>
      </c>
      <c r="G110" s="10"/>
    </row>
    <row r="111" spans="1:7" x14ac:dyDescent="0.25">
      <c r="A111" s="6" t="s">
        <v>302</v>
      </c>
      <c r="B111" s="6">
        <v>4019</v>
      </c>
      <c r="C111" s="34">
        <v>42527.746261574073</v>
      </c>
      <c r="D111" s="34">
        <v>42527.779409722221</v>
      </c>
      <c r="E111" s="6" t="s">
        <v>29</v>
      </c>
      <c r="F111" s="15">
        <f t="shared" si="3"/>
        <v>3.3148148148029577E-2</v>
      </c>
      <c r="G111" s="10"/>
    </row>
    <row r="112" spans="1:7" x14ac:dyDescent="0.25">
      <c r="A112" s="6" t="s">
        <v>303</v>
      </c>
      <c r="B112" s="6">
        <v>4018</v>
      </c>
      <c r="C112" s="34">
        <v>42527.716840277775</v>
      </c>
      <c r="D112" s="34">
        <v>42527.746412037035</v>
      </c>
      <c r="E112" s="6" t="s">
        <v>36</v>
      </c>
      <c r="F112" s="15">
        <f t="shared" si="3"/>
        <v>2.9571759259852115E-2</v>
      </c>
      <c r="G112" s="10"/>
    </row>
    <row r="113" spans="1:7" x14ac:dyDescent="0.25">
      <c r="A113" s="6" t="s">
        <v>304</v>
      </c>
      <c r="B113" s="6">
        <v>4017</v>
      </c>
      <c r="C113" s="34">
        <v>42527.756678240738</v>
      </c>
      <c r="D113" s="34">
        <v>42527.788622685184</v>
      </c>
      <c r="E113" s="6" t="s">
        <v>36</v>
      </c>
      <c r="F113" s="15">
        <f t="shared" si="3"/>
        <v>3.1944444446708076E-2</v>
      </c>
      <c r="G113" s="10"/>
    </row>
    <row r="114" spans="1:7" x14ac:dyDescent="0.25">
      <c r="A114" s="6" t="s">
        <v>305</v>
      </c>
      <c r="B114" s="6">
        <v>4016</v>
      </c>
      <c r="C114" s="34">
        <v>42527.724710648145</v>
      </c>
      <c r="D114" s="34">
        <v>42527.759293981479</v>
      </c>
      <c r="E114" s="6" t="s">
        <v>31</v>
      </c>
      <c r="F114" s="15">
        <f t="shared" si="3"/>
        <v>3.4583333334012423E-2</v>
      </c>
      <c r="G114" s="10"/>
    </row>
    <row r="115" spans="1:7" x14ac:dyDescent="0.25">
      <c r="A115" s="6" t="s">
        <v>306</v>
      </c>
      <c r="B115" s="6">
        <v>4015</v>
      </c>
      <c r="C115" s="34">
        <v>42527.765162037038</v>
      </c>
      <c r="D115" s="34">
        <v>42527.799259259256</v>
      </c>
      <c r="E115" s="6" t="s">
        <v>31</v>
      </c>
      <c r="F115" s="15">
        <f t="shared" si="3"/>
        <v>3.4097222218406387E-2</v>
      </c>
      <c r="G115" s="10"/>
    </row>
    <row r="116" spans="1:7" x14ac:dyDescent="0.25">
      <c r="A116" s="6" t="s">
        <v>307</v>
      </c>
      <c r="B116" s="6">
        <v>4025</v>
      </c>
      <c r="C116" s="34">
        <v>42527.738668981481</v>
      </c>
      <c r="D116" s="34">
        <v>42527.772233796299</v>
      </c>
      <c r="E116" s="6" t="s">
        <v>26</v>
      </c>
      <c r="F116" s="15">
        <f t="shared" si="3"/>
        <v>3.3564814817509614E-2</v>
      </c>
      <c r="G116" s="10"/>
    </row>
    <row r="117" spans="1:7" x14ac:dyDescent="0.25">
      <c r="A117" s="6" t="s">
        <v>308</v>
      </c>
      <c r="B117" s="6">
        <v>4026</v>
      </c>
      <c r="C117" s="34">
        <v>42527.776701388888</v>
      </c>
      <c r="D117" s="34">
        <v>42527.808888888889</v>
      </c>
      <c r="E117" s="6" t="s">
        <v>26</v>
      </c>
      <c r="F117" s="15">
        <f t="shared" si="3"/>
        <v>3.2187500000873115E-2</v>
      </c>
      <c r="G117" s="10"/>
    </row>
    <row r="118" spans="1:7" x14ac:dyDescent="0.25">
      <c r="A118" s="6" t="s">
        <v>309</v>
      </c>
      <c r="B118" s="6">
        <v>4014</v>
      </c>
      <c r="C118" s="34">
        <v>42527.750277777777</v>
      </c>
      <c r="D118" s="34">
        <v>42527.776817129627</v>
      </c>
      <c r="E118" s="6" t="s">
        <v>28</v>
      </c>
      <c r="F118" s="15">
        <f t="shared" si="3"/>
        <v>2.6539351849351078E-2</v>
      </c>
      <c r="G118" s="10"/>
    </row>
    <row r="119" spans="1:7" x14ac:dyDescent="0.25">
      <c r="A119" s="6" t="s">
        <v>310</v>
      </c>
      <c r="B119" s="6">
        <v>4013</v>
      </c>
      <c r="C119" s="34">
        <v>42527.784780092596</v>
      </c>
      <c r="D119" s="34">
        <v>42527.816018518519</v>
      </c>
      <c r="E119" s="6" t="s">
        <v>28</v>
      </c>
      <c r="F119" s="15">
        <f t="shared" si="3"/>
        <v>3.1238425923220348E-2</v>
      </c>
      <c r="G119" s="10"/>
    </row>
    <row r="120" spans="1:7" x14ac:dyDescent="0.25">
      <c r="A120" s="6" t="s">
        <v>311</v>
      </c>
      <c r="B120" s="6">
        <v>4044</v>
      </c>
      <c r="C120" s="34">
        <v>42527.758703703701</v>
      </c>
      <c r="D120" s="34">
        <v>42527.787870370368</v>
      </c>
      <c r="E120" s="6" t="s">
        <v>24</v>
      </c>
      <c r="F120" s="15">
        <f t="shared" si="3"/>
        <v>2.9166666667151731E-2</v>
      </c>
      <c r="G120" s="10"/>
    </row>
    <row r="121" spans="1:7" x14ac:dyDescent="0.25">
      <c r="A121" s="6" t="s">
        <v>312</v>
      </c>
      <c r="B121" s="6">
        <v>4043</v>
      </c>
      <c r="C121" s="34">
        <v>42527.792766203704</v>
      </c>
      <c r="D121" s="34">
        <v>42527.826793981483</v>
      </c>
      <c r="E121" s="6" t="s">
        <v>24</v>
      </c>
      <c r="F121" s="15">
        <f t="shared" si="3"/>
        <v>3.4027777779556345E-2</v>
      </c>
      <c r="G121" s="10"/>
    </row>
    <row r="122" spans="1:7" x14ac:dyDescent="0.25">
      <c r="A122" s="6" t="s">
        <v>313</v>
      </c>
      <c r="B122" s="6">
        <v>4040</v>
      </c>
      <c r="C122" s="34">
        <v>42527.771689814814</v>
      </c>
      <c r="D122" s="34">
        <v>42527.803032407406</v>
      </c>
      <c r="E122" s="6" t="s">
        <v>37</v>
      </c>
      <c r="F122" s="15">
        <f t="shared" si="3"/>
        <v>3.1342592592409346E-2</v>
      </c>
      <c r="G122" s="10"/>
    </row>
    <row r="123" spans="1:7" x14ac:dyDescent="0.25">
      <c r="A123" s="6" t="s">
        <v>314</v>
      </c>
      <c r="B123" s="6">
        <v>4039</v>
      </c>
      <c r="C123" s="34">
        <v>42527.808483796296</v>
      </c>
      <c r="D123" s="34">
        <v>42527.839155092595</v>
      </c>
      <c r="E123" s="6" t="s">
        <v>37</v>
      </c>
      <c r="F123" s="15">
        <f t="shared" si="3"/>
        <v>3.0671296299260575E-2</v>
      </c>
      <c r="G123" s="10"/>
    </row>
    <row r="124" spans="1:7" x14ac:dyDescent="0.25">
      <c r="A124" s="6" t="s">
        <v>315</v>
      </c>
      <c r="B124" s="6">
        <v>4018</v>
      </c>
      <c r="C124" s="34">
        <v>42527.790844907409</v>
      </c>
      <c r="D124" s="34">
        <v>42527.820648148147</v>
      </c>
      <c r="E124" s="6" t="s">
        <v>36</v>
      </c>
      <c r="F124" s="15">
        <f t="shared" si="3"/>
        <v>2.9803240737237502E-2</v>
      </c>
      <c r="G124" s="10"/>
    </row>
    <row r="125" spans="1:7" x14ac:dyDescent="0.25">
      <c r="A125" s="6" t="s">
        <v>316</v>
      </c>
      <c r="B125" s="6">
        <v>4017</v>
      </c>
      <c r="C125" s="34">
        <v>42527.82671296296</v>
      </c>
      <c r="D125" s="34">
        <v>42527.859363425923</v>
      </c>
      <c r="E125" s="6" t="s">
        <v>36</v>
      </c>
      <c r="F125" s="15">
        <f t="shared" si="3"/>
        <v>3.2650462962919846E-2</v>
      </c>
      <c r="G125" s="10"/>
    </row>
    <row r="126" spans="1:7" x14ac:dyDescent="0.25">
      <c r="A126" s="6" t="s">
        <v>317</v>
      </c>
      <c r="B126" s="6">
        <v>4025</v>
      </c>
      <c r="C126" s="34">
        <v>42527.812800925924</v>
      </c>
      <c r="D126" s="34">
        <v>42527.838275462964</v>
      </c>
      <c r="E126" s="6" t="s">
        <v>26</v>
      </c>
      <c r="F126" s="15">
        <f t="shared" si="3"/>
        <v>2.5474537040281575E-2</v>
      </c>
      <c r="G126" s="10"/>
    </row>
    <row r="127" spans="1:7" x14ac:dyDescent="0.25">
      <c r="A127" s="6" t="s">
        <v>318</v>
      </c>
      <c r="B127" s="6">
        <v>4026</v>
      </c>
      <c r="C127" s="34">
        <v>42527.84983796296</v>
      </c>
      <c r="D127" s="34">
        <v>42527.878032407411</v>
      </c>
      <c r="E127" s="6" t="s">
        <v>26</v>
      </c>
      <c r="F127" s="15">
        <f t="shared" si="3"/>
        <v>2.8194444450491574E-2</v>
      </c>
      <c r="G127" s="10"/>
    </row>
    <row r="128" spans="1:7" x14ac:dyDescent="0.25">
      <c r="A128" s="6" t="s">
        <v>319</v>
      </c>
      <c r="B128" s="6">
        <v>4011</v>
      </c>
      <c r="C128" s="34">
        <v>42527.831967592596</v>
      </c>
      <c r="D128" s="34">
        <v>42527.858055555553</v>
      </c>
      <c r="E128" s="6" t="s">
        <v>33</v>
      </c>
      <c r="F128" s="15">
        <f t="shared" si="3"/>
        <v>2.6087962956808042E-2</v>
      </c>
      <c r="G128" s="10"/>
    </row>
    <row r="129" spans="1:7" x14ac:dyDescent="0.25">
      <c r="A129" s="6" t="s">
        <v>320</v>
      </c>
      <c r="B129" s="6">
        <v>4012</v>
      </c>
      <c r="C129" s="34">
        <v>42527.861574074072</v>
      </c>
      <c r="D129" s="34">
        <v>42527.898020833331</v>
      </c>
      <c r="E129" s="6" t="s">
        <v>33</v>
      </c>
      <c r="F129" s="15">
        <f t="shared" si="3"/>
        <v>3.6446759258979E-2</v>
      </c>
      <c r="G129" s="10"/>
    </row>
    <row r="130" spans="1:7" x14ac:dyDescent="0.25">
      <c r="A130" s="6" t="s">
        <v>321</v>
      </c>
      <c r="B130" s="6">
        <v>4040</v>
      </c>
      <c r="C130" s="34">
        <v>42527.847222222219</v>
      </c>
      <c r="D130" s="34">
        <v>42527.88009259259</v>
      </c>
      <c r="E130" s="6" t="s">
        <v>37</v>
      </c>
      <c r="F130" s="15">
        <f t="shared" si="3"/>
        <v>3.2870370370801538E-2</v>
      </c>
      <c r="G130" s="10"/>
    </row>
    <row r="131" spans="1:7" x14ac:dyDescent="0.25">
      <c r="A131" s="6" t="s">
        <v>322</v>
      </c>
      <c r="B131" s="6">
        <v>4039</v>
      </c>
      <c r="C131" s="34">
        <v>42527.890902777777</v>
      </c>
      <c r="D131" s="34">
        <v>42527.922303240739</v>
      </c>
      <c r="E131" s="6" t="s">
        <v>37</v>
      </c>
      <c r="F131" s="15">
        <f t="shared" ref="F131:F146" si="4">D131-C131</f>
        <v>3.1400462961755693E-2</v>
      </c>
      <c r="G131" s="10"/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 t="shared" si="4"/>
        <v>3.6874999997962732E-2</v>
      </c>
      <c r="G132" s="10"/>
    </row>
    <row r="133" spans="1:7" x14ac:dyDescent="0.25">
      <c r="A133" s="6" t="s">
        <v>325</v>
      </c>
      <c r="B133" s="6">
        <v>4025</v>
      </c>
      <c r="C133" s="34">
        <v>42527.898518518516</v>
      </c>
      <c r="D133" s="34">
        <v>42527.923460648148</v>
      </c>
      <c r="E133" s="6" t="s">
        <v>26</v>
      </c>
      <c r="F133" s="15">
        <f t="shared" si="4"/>
        <v>2.4942129632108845E-2</v>
      </c>
      <c r="G133" s="10"/>
    </row>
    <row r="134" spans="1:7" x14ac:dyDescent="0.25">
      <c r="A134" s="6" t="s">
        <v>326</v>
      </c>
      <c r="B134" s="6">
        <v>4026</v>
      </c>
      <c r="C134" s="34">
        <v>42527.931493055556</v>
      </c>
      <c r="D134" s="34">
        <v>42527.987743055557</v>
      </c>
      <c r="E134" s="6" t="s">
        <v>26</v>
      </c>
      <c r="F134" s="15">
        <f t="shared" si="4"/>
        <v>5.6250000001455192E-2</v>
      </c>
      <c r="G134" s="10"/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 t="shared" si="4"/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 t="shared" si="4"/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 t="shared" si="4"/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 t="shared" si="4"/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 t="shared" si="4"/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 t="shared" si="4"/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 t="shared" si="4"/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 t="shared" si="4"/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 t="shared" si="4"/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 t="shared" si="4"/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 t="shared" si="4"/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 t="shared" si="4"/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38:E141 F3:F141 E142:F146">
    <cfRule type="expression" dxfId="1036" priority="21">
      <formula>#REF!&gt;#REF!</formula>
    </cfRule>
    <cfRule type="expression" dxfId="1035" priority="22">
      <formula>#REF!&gt;0</formula>
    </cfRule>
    <cfRule type="expression" dxfId="1034" priority="23">
      <formula>#REF!&gt;0</formula>
    </cfRule>
  </conditionalFormatting>
  <conditionalFormatting sqref="A147:G207 E138:E141 F3:F141 E142:F146">
    <cfRule type="expression" dxfId="1033" priority="20">
      <formula>NOT(ISBLANK($G3))</formula>
    </cfRule>
  </conditionalFormatting>
  <conditionalFormatting sqref="A147:B207">
    <cfRule type="expression" dxfId="1032" priority="24">
      <formula>$P158&gt;0</formula>
    </cfRule>
    <cfRule type="expression" dxfId="1031" priority="25">
      <formula>$O158&gt;0</formula>
    </cfRule>
  </conditionalFormatting>
  <conditionalFormatting sqref="E3:E137 A3:D146 G3:G130 G132:G146">
    <cfRule type="expression" dxfId="1030" priority="18">
      <formula>$P3&gt;0</formula>
    </cfRule>
    <cfRule type="expression" dxfId="1029" priority="19">
      <formula>$O3&gt;0</formula>
    </cfRule>
  </conditionalFormatting>
  <conditionalFormatting sqref="G131">
    <cfRule type="expression" dxfId="1028" priority="2">
      <formula>$P131&gt;0</formula>
    </cfRule>
    <cfRule type="expression" dxfId="1027" priority="3">
      <formula>$O131&gt;0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7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3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G3:G130 G132:G146</xm:sqref>
        </x14:conditionalFormatting>
        <x14:conditionalFormatting xmlns:xm="http://schemas.microsoft.com/office/excel/2006/main">
          <x14:cfRule type="expression" priority="1" id="{CA433700-2AC9-495B-9DAA-F6FFF88CABB7}">
            <xm:f>$N131&gt;'[Train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- 2016-06-05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4555</v>
      </c>
      <c r="B3" s="13">
        <v>4011</v>
      </c>
      <c r="C3" s="42">
        <v>42526.209074074075</v>
      </c>
      <c r="D3" s="42">
        <v>42526.211064814815</v>
      </c>
      <c r="E3" s="13" t="s">
        <v>33</v>
      </c>
      <c r="F3" s="16">
        <f t="shared" ref="F3:F34" si="0">D3-C3</f>
        <v>1.9907407404389232E-3</v>
      </c>
      <c r="G3" s="14" t="s">
        <v>4753</v>
      </c>
      <c r="J3" s="20">
        <v>42526</v>
      </c>
      <c r="K3" s="21"/>
      <c r="L3" s="131" t="s">
        <v>3</v>
      </c>
      <c r="M3" s="131"/>
      <c r="N3" s="132"/>
    </row>
    <row r="4" spans="1:65" ht="15.75" thickBot="1" x14ac:dyDescent="0.3">
      <c r="A4" s="13" t="s">
        <v>4586</v>
      </c>
      <c r="B4" s="13">
        <v>4032</v>
      </c>
      <c r="C4" s="42">
        <v>42526.401828703703</v>
      </c>
      <c r="D4" s="42">
        <v>42526.424699074072</v>
      </c>
      <c r="E4" s="13" t="s">
        <v>32</v>
      </c>
      <c r="F4" s="16">
        <f t="shared" si="0"/>
        <v>2.287037036876427E-2</v>
      </c>
      <c r="G4" s="14" t="s">
        <v>4753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4682</v>
      </c>
      <c r="B5" s="13">
        <v>4032</v>
      </c>
      <c r="C5" s="42">
        <v>42526.995555555557</v>
      </c>
      <c r="D5" s="42">
        <v>42526.996527777781</v>
      </c>
      <c r="E5" s="16" t="s">
        <v>32</v>
      </c>
      <c r="F5" s="16">
        <f t="shared" si="0"/>
        <v>9.7222222393611446E-4</v>
      </c>
      <c r="G5" s="14" t="s">
        <v>4753</v>
      </c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4573</v>
      </c>
      <c r="B6" s="13">
        <v>4027</v>
      </c>
      <c r="C6" s="42">
        <v>42526.306585648148</v>
      </c>
      <c r="D6" s="42">
        <v>42526.329525462963</v>
      </c>
      <c r="E6" s="13" t="s">
        <v>30</v>
      </c>
      <c r="F6" s="16">
        <f t="shared" si="0"/>
        <v>2.2939814814890269E-2</v>
      </c>
      <c r="G6" s="14" t="s">
        <v>4691</v>
      </c>
      <c r="J6" s="22" t="s">
        <v>15</v>
      </c>
      <c r="K6" s="24">
        <f>K5-K8</f>
        <v>137</v>
      </c>
      <c r="L6" s="25">
        <v>43.473479318429114</v>
      </c>
      <c r="M6" s="25">
        <v>35.116666661342606</v>
      </c>
      <c r="N6" s="25">
        <v>54.3999999971129</v>
      </c>
    </row>
    <row r="7" spans="1:65" x14ac:dyDescent="0.25">
      <c r="A7" s="13" t="s">
        <v>4614</v>
      </c>
      <c r="B7" s="13">
        <v>4032</v>
      </c>
      <c r="C7" s="42">
        <v>42526.565694444442</v>
      </c>
      <c r="D7" s="42">
        <v>42526.572083333333</v>
      </c>
      <c r="E7" s="13" t="s">
        <v>32</v>
      </c>
      <c r="F7" s="16">
        <f t="shared" si="0"/>
        <v>6.3888888907968067E-3</v>
      </c>
      <c r="G7" s="14" t="s">
        <v>4754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4647</v>
      </c>
      <c r="B8" s="13">
        <v>4024</v>
      </c>
      <c r="C8" s="42">
        <v>42526.705324074072</v>
      </c>
      <c r="D8" s="42">
        <v>42526.715613425928</v>
      </c>
      <c r="E8" s="13" t="s">
        <v>25</v>
      </c>
      <c r="F8" s="16">
        <f t="shared" si="0"/>
        <v>1.0289351856044959E-2</v>
      </c>
      <c r="G8" s="14" t="s">
        <v>4253</v>
      </c>
      <c r="J8" s="22" t="s">
        <v>16</v>
      </c>
      <c r="K8" s="24">
        <f>COUNTA(G3:G975)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4602</v>
      </c>
      <c r="B9" s="13">
        <v>4028</v>
      </c>
      <c r="C9" s="42">
        <v>42526.479791666665</v>
      </c>
      <c r="D9" s="42">
        <v>42526.490069444444</v>
      </c>
      <c r="E9" s="13" t="s">
        <v>30</v>
      </c>
      <c r="F9" s="16">
        <f t="shared" si="0"/>
        <v>1.0277777779265307E-2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4545</v>
      </c>
      <c r="B10" s="6">
        <v>4011</v>
      </c>
      <c r="C10" s="34">
        <v>42526.129988425928</v>
      </c>
      <c r="D10" s="34">
        <v>42526.163715277777</v>
      </c>
      <c r="E10" s="6" t="s">
        <v>33</v>
      </c>
      <c r="F10" s="15">
        <f t="shared" si="0"/>
        <v>3.3726851848769002E-2</v>
      </c>
      <c r="G10" s="10"/>
    </row>
    <row r="11" spans="1:65" x14ac:dyDescent="0.25">
      <c r="A11" s="6" t="s">
        <v>4546</v>
      </c>
      <c r="B11" s="6">
        <v>4032</v>
      </c>
      <c r="C11" s="34">
        <v>42526.168009259258</v>
      </c>
      <c r="D11" s="34">
        <v>42526.203206018516</v>
      </c>
      <c r="E11" s="6" t="s">
        <v>32</v>
      </c>
      <c r="F11" s="15">
        <f t="shared" si="0"/>
        <v>3.5196759257814847E-2</v>
      </c>
      <c r="G11" s="10"/>
    </row>
    <row r="12" spans="1:65" x14ac:dyDescent="0.25">
      <c r="A12" s="6" t="s">
        <v>4547</v>
      </c>
      <c r="B12" s="6">
        <v>4027</v>
      </c>
      <c r="C12" s="34">
        <v>42526.153252314813</v>
      </c>
      <c r="D12" s="34">
        <v>42526.18246527778</v>
      </c>
      <c r="E12" s="6" t="s">
        <v>30</v>
      </c>
      <c r="F12" s="15">
        <f t="shared" si="0"/>
        <v>2.9212962966994382E-2</v>
      </c>
      <c r="G12" s="10"/>
    </row>
    <row r="13" spans="1:65" x14ac:dyDescent="0.25">
      <c r="A13" s="6" t="s">
        <v>4548</v>
      </c>
      <c r="B13" s="6">
        <v>4039</v>
      </c>
      <c r="C13" s="34">
        <v>42526.190821759257</v>
      </c>
      <c r="D13" s="34">
        <v>42526.22587962963</v>
      </c>
      <c r="E13" s="6" t="s">
        <v>37</v>
      </c>
      <c r="F13" s="15">
        <f t="shared" si="0"/>
        <v>3.5057870372838806E-2</v>
      </c>
      <c r="G13" s="10"/>
    </row>
    <row r="14" spans="1:65" x14ac:dyDescent="0.25">
      <c r="A14" s="6" t="s">
        <v>4549</v>
      </c>
      <c r="B14" s="6">
        <v>4024</v>
      </c>
      <c r="C14" s="34">
        <v>42526.170682870368</v>
      </c>
      <c r="D14" s="34">
        <v>42526.2034375</v>
      </c>
      <c r="E14" s="6" t="s">
        <v>25</v>
      </c>
      <c r="F14" s="15">
        <f t="shared" si="0"/>
        <v>3.2754629632108845E-2</v>
      </c>
      <c r="G14" s="10"/>
    </row>
    <row r="15" spans="1:65" x14ac:dyDescent="0.25">
      <c r="A15" s="6" t="s">
        <v>4550</v>
      </c>
      <c r="B15" s="6">
        <v>4019</v>
      </c>
      <c r="C15" s="34">
        <v>42526.211828703701</v>
      </c>
      <c r="D15" s="34">
        <v>42526.242384259262</v>
      </c>
      <c r="E15" s="6" t="s">
        <v>29</v>
      </c>
      <c r="F15" s="15">
        <f t="shared" si="0"/>
        <v>3.0555555560567882E-2</v>
      </c>
      <c r="G15" s="10"/>
    </row>
    <row r="16" spans="1:65" x14ac:dyDescent="0.25">
      <c r="A16" s="6" t="s">
        <v>4551</v>
      </c>
      <c r="B16" s="6">
        <v>4009</v>
      </c>
      <c r="C16" s="34">
        <v>42526.190428240741</v>
      </c>
      <c r="D16" s="34">
        <v>42526.217523148145</v>
      </c>
      <c r="E16" s="6" t="s">
        <v>631</v>
      </c>
      <c r="F16" s="15">
        <f t="shared" si="0"/>
        <v>2.7094907403807156E-2</v>
      </c>
      <c r="G16" s="10"/>
    </row>
    <row r="17" spans="1:7" x14ac:dyDescent="0.25">
      <c r="A17" s="6" t="s">
        <v>4552</v>
      </c>
      <c r="B17" s="6">
        <v>4010</v>
      </c>
      <c r="C17" s="34">
        <v>42526.224606481483</v>
      </c>
      <c r="D17" s="34">
        <v>42526.253819444442</v>
      </c>
      <c r="E17" s="6" t="s">
        <v>631</v>
      </c>
      <c r="F17" s="15">
        <f t="shared" si="0"/>
        <v>2.9212962959718425E-2</v>
      </c>
      <c r="G17" s="10"/>
    </row>
    <row r="18" spans="1:7" x14ac:dyDescent="0.25">
      <c r="A18" s="6" t="s">
        <v>4553</v>
      </c>
      <c r="B18" s="6">
        <v>4018</v>
      </c>
      <c r="C18" s="34">
        <v>42526.202106481483</v>
      </c>
      <c r="D18" s="34">
        <v>42526.230509259258</v>
      </c>
      <c r="E18" s="6" t="s">
        <v>36</v>
      </c>
      <c r="F18" s="15">
        <f t="shared" si="0"/>
        <v>2.8402777774317656E-2</v>
      </c>
      <c r="G18" s="10"/>
    </row>
    <row r="19" spans="1:7" x14ac:dyDescent="0.25">
      <c r="A19" s="6" t="s">
        <v>4554</v>
      </c>
      <c r="B19" s="6">
        <v>4017</v>
      </c>
      <c r="C19" s="34">
        <v>42526.236354166664</v>
      </c>
      <c r="D19" s="34">
        <v>42526.265752314815</v>
      </c>
      <c r="E19" s="6" t="s">
        <v>36</v>
      </c>
      <c r="F19" s="15">
        <f t="shared" si="0"/>
        <v>2.9398148151813075E-2</v>
      </c>
      <c r="G19" s="10"/>
    </row>
    <row r="20" spans="1:7" x14ac:dyDescent="0.25">
      <c r="A20" s="6" t="s">
        <v>4556</v>
      </c>
      <c r="B20" s="6">
        <v>4012</v>
      </c>
      <c r="C20" s="34">
        <v>42526.246516203704</v>
      </c>
      <c r="D20" s="34">
        <v>42526.276990740742</v>
      </c>
      <c r="E20" s="6" t="s">
        <v>33</v>
      </c>
      <c r="F20" s="15">
        <f t="shared" si="0"/>
        <v>3.047453703766223E-2</v>
      </c>
      <c r="G20" s="10"/>
    </row>
    <row r="21" spans="1:7" x14ac:dyDescent="0.25">
      <c r="A21" s="6" t="s">
        <v>4557</v>
      </c>
      <c r="B21" s="6">
        <v>4031</v>
      </c>
      <c r="C21" s="34">
        <v>42526.210381944446</v>
      </c>
      <c r="D21" s="34">
        <v>42526.245856481481</v>
      </c>
      <c r="E21" s="6" t="s">
        <v>32</v>
      </c>
      <c r="F21" s="15">
        <f t="shared" si="0"/>
        <v>3.5474537035042886E-2</v>
      </c>
      <c r="G21" s="10"/>
    </row>
    <row r="22" spans="1:7" x14ac:dyDescent="0.25">
      <c r="A22" s="6" t="s">
        <v>4558</v>
      </c>
      <c r="B22" s="6">
        <v>4032</v>
      </c>
      <c r="C22" s="34">
        <v>42526.253634259258</v>
      </c>
      <c r="D22" s="34">
        <v>42526.284895833334</v>
      </c>
      <c r="E22" s="6" t="s">
        <v>32</v>
      </c>
      <c r="F22" s="15">
        <f t="shared" si="0"/>
        <v>3.1261574076779652E-2</v>
      </c>
      <c r="G22" s="10"/>
    </row>
    <row r="23" spans="1:7" x14ac:dyDescent="0.25">
      <c r="A23" s="6" t="s">
        <v>4559</v>
      </c>
      <c r="B23" s="6">
        <v>4027</v>
      </c>
      <c r="C23" s="34">
        <v>42526.229166666664</v>
      </c>
      <c r="D23" s="34">
        <v>42526.255902777775</v>
      </c>
      <c r="E23" s="6" t="s">
        <v>30</v>
      </c>
      <c r="F23" s="15">
        <f t="shared" si="0"/>
        <v>2.6736111110949423E-2</v>
      </c>
      <c r="G23" s="10"/>
    </row>
    <row r="24" spans="1:7" x14ac:dyDescent="0.25">
      <c r="A24" s="6" t="s">
        <v>4560</v>
      </c>
      <c r="B24" s="6">
        <v>4028</v>
      </c>
      <c r="C24" s="34">
        <v>42526.258587962962</v>
      </c>
      <c r="D24" s="34">
        <v>42526.29519675926</v>
      </c>
      <c r="E24" s="6" t="s">
        <v>30</v>
      </c>
      <c r="F24" s="15">
        <f t="shared" si="0"/>
        <v>3.6608796297514345E-2</v>
      </c>
      <c r="G24" s="10"/>
    </row>
    <row r="25" spans="1:7" x14ac:dyDescent="0.25">
      <c r="A25" s="6" t="s">
        <v>4561</v>
      </c>
      <c r="B25" s="6">
        <v>4040</v>
      </c>
      <c r="C25" s="34">
        <v>42526.235023148147</v>
      </c>
      <c r="D25" s="34">
        <v>42526.265474537038</v>
      </c>
      <c r="E25" s="6" t="s">
        <v>37</v>
      </c>
      <c r="F25" s="15">
        <f t="shared" si="0"/>
        <v>3.0451388891378883E-2</v>
      </c>
      <c r="G25" s="10"/>
    </row>
    <row r="26" spans="1:7" x14ac:dyDescent="0.25">
      <c r="A26" s="6" t="s">
        <v>4562</v>
      </c>
      <c r="B26" s="6">
        <v>4039</v>
      </c>
      <c r="C26" s="34">
        <v>42526.276678240742</v>
      </c>
      <c r="D26" s="34">
        <v>42526.306215277778</v>
      </c>
      <c r="E26" s="6" t="s">
        <v>37</v>
      </c>
      <c r="F26" s="15">
        <f t="shared" si="0"/>
        <v>2.9537037036789116E-2</v>
      </c>
      <c r="G26" s="10"/>
    </row>
    <row r="27" spans="1:7" x14ac:dyDescent="0.25">
      <c r="A27" s="6" t="s">
        <v>4563</v>
      </c>
      <c r="B27" s="6">
        <v>4024</v>
      </c>
      <c r="C27" s="34">
        <v>42526.246863425928</v>
      </c>
      <c r="D27" s="34">
        <v>42526.274641203701</v>
      </c>
      <c r="E27" s="6" t="s">
        <v>25</v>
      </c>
      <c r="F27" s="15">
        <f t="shared" si="0"/>
        <v>2.7777777773735579E-2</v>
      </c>
      <c r="G27" s="10"/>
    </row>
    <row r="28" spans="1:7" x14ac:dyDescent="0.25">
      <c r="A28" s="6" t="s">
        <v>4564</v>
      </c>
      <c r="B28" s="6">
        <v>4023</v>
      </c>
      <c r="C28" s="34">
        <v>42526.282754629632</v>
      </c>
      <c r="D28" s="34">
        <v>42526.315752314818</v>
      </c>
      <c r="E28" s="6" t="s">
        <v>25</v>
      </c>
      <c r="F28" s="15">
        <f t="shared" si="0"/>
        <v>3.2997685186273884E-2</v>
      </c>
      <c r="G28" s="10"/>
    </row>
    <row r="29" spans="1:7" x14ac:dyDescent="0.25">
      <c r="A29" s="6" t="s">
        <v>4565</v>
      </c>
      <c r="B29" s="6">
        <v>4009</v>
      </c>
      <c r="C29" s="34">
        <v>42526.258518518516</v>
      </c>
      <c r="D29" s="34">
        <v>42526.286111111112</v>
      </c>
      <c r="E29" s="6" t="s">
        <v>631</v>
      </c>
      <c r="F29" s="15">
        <f t="shared" si="0"/>
        <v>2.7592592596192844E-2</v>
      </c>
      <c r="G29" s="10"/>
    </row>
    <row r="30" spans="1:7" x14ac:dyDescent="0.25">
      <c r="A30" s="6" t="s">
        <v>4566</v>
      </c>
      <c r="B30" s="6">
        <v>4010</v>
      </c>
      <c r="C30" s="34">
        <v>42526.2966087963</v>
      </c>
      <c r="D30" s="34">
        <v>42526.326736111114</v>
      </c>
      <c r="E30" s="6" t="s">
        <v>631</v>
      </c>
      <c r="F30" s="15">
        <f t="shared" si="0"/>
        <v>3.0127314814308193E-2</v>
      </c>
      <c r="G30" s="10"/>
    </row>
    <row r="31" spans="1:7" x14ac:dyDescent="0.25">
      <c r="A31" s="6" t="s">
        <v>4567</v>
      </c>
      <c r="B31" s="6">
        <v>4018</v>
      </c>
      <c r="C31" s="34">
        <v>42526.270439814813</v>
      </c>
      <c r="D31" s="34">
        <v>42526.296342592592</v>
      </c>
      <c r="E31" s="6" t="s">
        <v>36</v>
      </c>
      <c r="F31" s="15">
        <f t="shared" si="0"/>
        <v>2.5902777779265307E-2</v>
      </c>
      <c r="G31" s="10"/>
    </row>
    <row r="32" spans="1:7" x14ac:dyDescent="0.25">
      <c r="A32" s="6" t="s">
        <v>4568</v>
      </c>
      <c r="B32" s="6">
        <v>4017</v>
      </c>
      <c r="C32" s="34">
        <v>42526.309594907405</v>
      </c>
      <c r="D32" s="34">
        <v>42526.337777777779</v>
      </c>
      <c r="E32" s="6" t="s">
        <v>36</v>
      </c>
      <c r="F32" s="15">
        <f t="shared" si="0"/>
        <v>2.8182870373711921E-2</v>
      </c>
      <c r="G32" s="10"/>
    </row>
    <row r="33" spans="1:7" x14ac:dyDescent="0.25">
      <c r="A33" s="6" t="s">
        <v>4569</v>
      </c>
      <c r="B33" s="6">
        <v>4020</v>
      </c>
      <c r="C33" s="34">
        <v>42526.281585648147</v>
      </c>
      <c r="D33" s="34">
        <v>42526.307314814818</v>
      </c>
      <c r="E33" s="6" t="s">
        <v>29</v>
      </c>
      <c r="F33" s="15">
        <f t="shared" si="0"/>
        <v>2.5729166671226267E-2</v>
      </c>
      <c r="G33" s="10"/>
    </row>
    <row r="34" spans="1:7" x14ac:dyDescent="0.25">
      <c r="A34" s="6" t="s">
        <v>4570</v>
      </c>
      <c r="B34" s="6">
        <v>4019</v>
      </c>
      <c r="C34" s="34">
        <v>42526.318530092591</v>
      </c>
      <c r="D34" s="34">
        <v>42526.348483796297</v>
      </c>
      <c r="E34" s="6" t="s">
        <v>29</v>
      </c>
      <c r="F34" s="15">
        <f t="shared" si="0"/>
        <v>2.9953703706269152E-2</v>
      </c>
      <c r="G34" s="10"/>
    </row>
    <row r="35" spans="1:7" x14ac:dyDescent="0.25">
      <c r="A35" s="6" t="s">
        <v>4571</v>
      </c>
      <c r="B35" s="6">
        <v>4031</v>
      </c>
      <c r="C35" s="34">
        <v>42526.289872685185</v>
      </c>
      <c r="D35" s="34">
        <v>42526.319155092591</v>
      </c>
      <c r="E35" s="6" t="s">
        <v>32</v>
      </c>
      <c r="F35" s="15">
        <f t="shared" ref="F35:F66" si="1">D35-C35</f>
        <v>2.9282407405844424E-2</v>
      </c>
      <c r="G35" s="10"/>
    </row>
    <row r="36" spans="1:7" x14ac:dyDescent="0.25">
      <c r="A36" s="6" t="s">
        <v>4572</v>
      </c>
      <c r="B36" s="6">
        <v>4032</v>
      </c>
      <c r="C36" s="34">
        <v>42526.328101851854</v>
      </c>
      <c r="D36" s="34">
        <v>42526.358078703706</v>
      </c>
      <c r="E36" s="6" t="s">
        <v>32</v>
      </c>
      <c r="F36" s="15">
        <f t="shared" si="1"/>
        <v>2.99768518525525E-2</v>
      </c>
      <c r="G36" s="10"/>
    </row>
    <row r="37" spans="1:7" x14ac:dyDescent="0.25">
      <c r="A37" s="6" t="s">
        <v>4573</v>
      </c>
      <c r="B37" s="6">
        <v>4027</v>
      </c>
      <c r="C37" s="34">
        <v>42526.298668981479</v>
      </c>
      <c r="D37" s="34">
        <v>42526.305555555555</v>
      </c>
      <c r="E37" s="6" t="s">
        <v>30</v>
      </c>
      <c r="F37" s="15">
        <f t="shared" si="1"/>
        <v>6.8865740759065375E-3</v>
      </c>
      <c r="G37" s="10"/>
    </row>
    <row r="38" spans="1:7" x14ac:dyDescent="0.25">
      <c r="A38" s="6" t="s">
        <v>4574</v>
      </c>
      <c r="B38" s="6">
        <v>4028</v>
      </c>
      <c r="C38" s="34">
        <v>42526.335347222222</v>
      </c>
      <c r="D38" s="34">
        <v>42526.369687500002</v>
      </c>
      <c r="E38" s="6" t="s">
        <v>30</v>
      </c>
      <c r="F38" s="15">
        <f t="shared" si="1"/>
        <v>3.4340277779847383E-2</v>
      </c>
      <c r="G38" s="10"/>
    </row>
    <row r="39" spans="1:7" x14ac:dyDescent="0.25">
      <c r="A39" s="6" t="s">
        <v>4575</v>
      </c>
      <c r="B39" s="6">
        <v>4040</v>
      </c>
      <c r="C39" s="34">
        <v>42526.308437500003</v>
      </c>
      <c r="D39" s="34">
        <v>42526.337881944448</v>
      </c>
      <c r="E39" s="6" t="s">
        <v>37</v>
      </c>
      <c r="F39" s="15">
        <f t="shared" si="1"/>
        <v>2.9444444444379769E-2</v>
      </c>
      <c r="G39" s="10"/>
    </row>
    <row r="40" spans="1:7" x14ac:dyDescent="0.25">
      <c r="A40" s="6" t="s">
        <v>4576</v>
      </c>
      <c r="B40" s="6">
        <v>4039</v>
      </c>
      <c r="C40" s="34">
        <v>42526.345601851855</v>
      </c>
      <c r="D40" s="34">
        <v>42526.378425925926</v>
      </c>
      <c r="E40" s="6" t="s">
        <v>37</v>
      </c>
      <c r="F40" s="15">
        <f t="shared" si="1"/>
        <v>3.2824074070958886E-2</v>
      </c>
      <c r="G40" s="10"/>
    </row>
    <row r="41" spans="1:7" x14ac:dyDescent="0.25">
      <c r="A41" s="6" t="s">
        <v>4577</v>
      </c>
      <c r="B41" s="6">
        <v>4024</v>
      </c>
      <c r="C41" s="34">
        <v>42526.320092592592</v>
      </c>
      <c r="D41" s="34">
        <v>42526.347488425927</v>
      </c>
      <c r="E41" s="6" t="s">
        <v>25</v>
      </c>
      <c r="F41" s="15">
        <f t="shared" si="1"/>
        <v>2.7395833334594499E-2</v>
      </c>
      <c r="G41" s="10"/>
    </row>
    <row r="42" spans="1:7" x14ac:dyDescent="0.25">
      <c r="A42" s="6" t="s">
        <v>4578</v>
      </c>
      <c r="B42" s="6">
        <v>4023</v>
      </c>
      <c r="C42" s="34">
        <v>42526.358032407406</v>
      </c>
      <c r="D42" s="34">
        <v>42526.388148148151</v>
      </c>
      <c r="E42" s="6" t="s">
        <v>25</v>
      </c>
      <c r="F42" s="15">
        <f t="shared" si="1"/>
        <v>3.0115740744804498E-2</v>
      </c>
      <c r="G42" s="10"/>
    </row>
    <row r="43" spans="1:7" x14ac:dyDescent="0.25">
      <c r="A43" s="6" t="s">
        <v>4579</v>
      </c>
      <c r="B43" s="6">
        <v>4009</v>
      </c>
      <c r="C43" s="34">
        <v>42526.332685185182</v>
      </c>
      <c r="D43" s="34">
        <v>42526.358391203707</v>
      </c>
      <c r="E43" s="6" t="s">
        <v>631</v>
      </c>
      <c r="F43" s="15">
        <f t="shared" si="1"/>
        <v>2.570601852494292E-2</v>
      </c>
      <c r="G43" s="10"/>
    </row>
    <row r="44" spans="1:7" x14ac:dyDescent="0.25">
      <c r="A44" s="6" t="s">
        <v>4580</v>
      </c>
      <c r="B44" s="6">
        <v>4010</v>
      </c>
      <c r="C44" s="34">
        <v>42526.369363425925</v>
      </c>
      <c r="D44" s="34">
        <v>42526.399328703701</v>
      </c>
      <c r="E44" s="6" t="s">
        <v>631</v>
      </c>
      <c r="F44" s="15">
        <f t="shared" si="1"/>
        <v>2.9965277775772847E-2</v>
      </c>
      <c r="G44" s="10"/>
    </row>
    <row r="45" spans="1:7" x14ac:dyDescent="0.25">
      <c r="A45" s="6" t="s">
        <v>4581</v>
      </c>
      <c r="B45" s="6">
        <v>4018</v>
      </c>
      <c r="C45" s="34">
        <v>42526.343738425923</v>
      </c>
      <c r="D45" s="34">
        <v>42526.37</v>
      </c>
      <c r="E45" s="6" t="s">
        <v>36</v>
      </c>
      <c r="F45" s="15">
        <f t="shared" si="1"/>
        <v>2.6261574079398997E-2</v>
      </c>
      <c r="G45" s="10"/>
    </row>
    <row r="46" spans="1:7" x14ac:dyDescent="0.25">
      <c r="A46" s="6" t="s">
        <v>4582</v>
      </c>
      <c r="B46" s="6">
        <v>4017</v>
      </c>
      <c r="C46" s="34">
        <v>42526.381921296299</v>
      </c>
      <c r="D46" s="34">
        <v>42526.409421296295</v>
      </c>
      <c r="E46" s="6" t="s">
        <v>36</v>
      </c>
      <c r="F46" s="15">
        <f t="shared" si="1"/>
        <v>2.749999999650754E-2</v>
      </c>
      <c r="G46" s="10"/>
    </row>
    <row r="47" spans="1:7" x14ac:dyDescent="0.25">
      <c r="A47" s="6" t="s">
        <v>4583</v>
      </c>
      <c r="B47" s="6">
        <v>4020</v>
      </c>
      <c r="C47" s="34">
        <v>42526.354166666664</v>
      </c>
      <c r="D47" s="34">
        <v>42526.380370370367</v>
      </c>
      <c r="E47" s="6" t="s">
        <v>29</v>
      </c>
      <c r="F47" s="15">
        <f t="shared" si="1"/>
        <v>2.6203703702776693E-2</v>
      </c>
      <c r="G47" s="10"/>
    </row>
    <row r="48" spans="1:7" x14ac:dyDescent="0.25">
      <c r="A48" s="6" t="s">
        <v>4584</v>
      </c>
      <c r="B48" s="6">
        <v>4019</v>
      </c>
      <c r="C48" s="34">
        <v>42526.391377314816</v>
      </c>
      <c r="D48" s="34">
        <v>42526.421944444446</v>
      </c>
      <c r="E48" s="6" t="s">
        <v>29</v>
      </c>
      <c r="F48" s="15">
        <f t="shared" si="1"/>
        <v>3.0567129630071577E-2</v>
      </c>
      <c r="G48" s="10"/>
    </row>
    <row r="49" spans="1:7" x14ac:dyDescent="0.25">
      <c r="A49" s="6" t="s">
        <v>4585</v>
      </c>
      <c r="B49" s="6">
        <v>4031</v>
      </c>
      <c r="C49" s="34">
        <v>42526.361006944448</v>
      </c>
      <c r="D49" s="34">
        <v>42526.398634259262</v>
      </c>
      <c r="E49" s="6" t="s">
        <v>32</v>
      </c>
      <c r="F49" s="15">
        <f t="shared" si="1"/>
        <v>3.7627314814017154E-2</v>
      </c>
      <c r="G49" s="10"/>
    </row>
    <row r="50" spans="1:7" x14ac:dyDescent="0.25">
      <c r="A50" s="6" t="s">
        <v>4587</v>
      </c>
      <c r="B50" s="6">
        <v>4027</v>
      </c>
      <c r="C50" s="34">
        <v>42526.371793981481</v>
      </c>
      <c r="D50" s="34">
        <v>42526.401504629626</v>
      </c>
      <c r="E50" s="6" t="s">
        <v>30</v>
      </c>
      <c r="F50" s="15">
        <f t="shared" si="1"/>
        <v>2.9710648144828156E-2</v>
      </c>
      <c r="G50" s="10"/>
    </row>
    <row r="51" spans="1:7" x14ac:dyDescent="0.25">
      <c r="A51" s="6" t="s">
        <v>4588</v>
      </c>
      <c r="B51" s="6">
        <v>4028</v>
      </c>
      <c r="C51" s="34">
        <v>42526.408055555556</v>
      </c>
      <c r="D51" s="34">
        <v>42526.440798611111</v>
      </c>
      <c r="E51" s="6" t="s">
        <v>30</v>
      </c>
      <c r="F51" s="15">
        <f t="shared" si="1"/>
        <v>3.2743055555329192E-2</v>
      </c>
      <c r="G51" s="10"/>
    </row>
    <row r="52" spans="1:7" x14ac:dyDescent="0.25">
      <c r="A52" s="6" t="s">
        <v>4589</v>
      </c>
      <c r="B52" s="6">
        <v>4040</v>
      </c>
      <c r="C52" s="34">
        <v>42526.384456018517</v>
      </c>
      <c r="D52" s="34">
        <v>42526.410509259258</v>
      </c>
      <c r="E52" s="6" t="s">
        <v>37</v>
      </c>
      <c r="F52" s="15">
        <f t="shared" si="1"/>
        <v>2.6053240741021E-2</v>
      </c>
      <c r="G52" s="10"/>
    </row>
    <row r="53" spans="1:7" x14ac:dyDescent="0.25">
      <c r="A53" s="6" t="s">
        <v>4590</v>
      </c>
      <c r="B53" s="6">
        <v>4039</v>
      </c>
      <c r="C53" s="34">
        <v>42526.420405092591</v>
      </c>
      <c r="D53" s="34">
        <v>42526.450509259259</v>
      </c>
      <c r="E53" s="6" t="s">
        <v>37</v>
      </c>
      <c r="F53" s="15">
        <f t="shared" si="1"/>
        <v>3.0104166668024845E-2</v>
      </c>
      <c r="G53" s="10"/>
    </row>
    <row r="54" spans="1:7" x14ac:dyDescent="0.25">
      <c r="A54" s="6" t="s">
        <v>4591</v>
      </c>
      <c r="B54" s="6">
        <v>4024</v>
      </c>
      <c r="C54" s="34">
        <v>42526.390567129631</v>
      </c>
      <c r="D54" s="34">
        <v>42526.420532407406</v>
      </c>
      <c r="E54" s="6" t="s">
        <v>25</v>
      </c>
      <c r="F54" s="15">
        <f t="shared" si="1"/>
        <v>2.9965277775772847E-2</v>
      </c>
      <c r="G54" s="10"/>
    </row>
    <row r="55" spans="1:7" x14ac:dyDescent="0.25">
      <c r="A55" s="6" t="s">
        <v>4592</v>
      </c>
      <c r="B55" s="6">
        <v>4023</v>
      </c>
      <c r="C55" s="34">
        <v>42526.430995370371</v>
      </c>
      <c r="D55" s="34">
        <v>42526.461076388892</v>
      </c>
      <c r="E55" s="6" t="s">
        <v>25</v>
      </c>
      <c r="F55" s="15">
        <f t="shared" si="1"/>
        <v>3.0081018521741498E-2</v>
      </c>
      <c r="G55" s="10"/>
    </row>
    <row r="56" spans="1:7" x14ac:dyDescent="0.25">
      <c r="A56" s="6" t="s">
        <v>4593</v>
      </c>
      <c r="B56" s="6">
        <v>4009</v>
      </c>
      <c r="C56" s="34">
        <v>42526.405335648145</v>
      </c>
      <c r="D56" s="34">
        <v>42526.433472222219</v>
      </c>
      <c r="E56" s="6" t="s">
        <v>631</v>
      </c>
      <c r="F56" s="15">
        <f t="shared" si="1"/>
        <v>2.8136574073869269E-2</v>
      </c>
      <c r="G56" s="10"/>
    </row>
    <row r="57" spans="1:7" x14ac:dyDescent="0.25">
      <c r="A57" s="6" t="s">
        <v>4594</v>
      </c>
      <c r="B57" s="6">
        <v>4010</v>
      </c>
      <c r="C57" s="34">
        <v>42526.438877314817</v>
      </c>
      <c r="D57" s="34">
        <v>42526.471736111111</v>
      </c>
      <c r="E57" s="6" t="s">
        <v>631</v>
      </c>
      <c r="F57" s="15">
        <f t="shared" si="1"/>
        <v>3.2858796294021886E-2</v>
      </c>
      <c r="G57" s="10"/>
    </row>
    <row r="58" spans="1:7" x14ac:dyDescent="0.25">
      <c r="A58" s="6" t="s">
        <v>4595</v>
      </c>
      <c r="B58" s="6">
        <v>4018</v>
      </c>
      <c r="C58" s="34">
        <v>42526.415497685186</v>
      </c>
      <c r="D58" s="34">
        <v>42526.443206018521</v>
      </c>
      <c r="E58" s="6" t="s">
        <v>36</v>
      </c>
      <c r="F58" s="15">
        <f t="shared" si="1"/>
        <v>2.7708333334885538E-2</v>
      </c>
      <c r="G58" s="10"/>
    </row>
    <row r="59" spans="1:7" x14ac:dyDescent="0.25">
      <c r="A59" s="6" t="s">
        <v>4596</v>
      </c>
      <c r="B59" s="6">
        <v>4017</v>
      </c>
      <c r="C59" s="34">
        <v>42526.454884259256</v>
      </c>
      <c r="D59" s="34">
        <v>42526.481909722221</v>
      </c>
      <c r="E59" s="6" t="s">
        <v>36</v>
      </c>
      <c r="F59" s="15">
        <f t="shared" si="1"/>
        <v>2.7025462964957114E-2</v>
      </c>
      <c r="G59" s="10"/>
    </row>
    <row r="60" spans="1:7" x14ac:dyDescent="0.25">
      <c r="A60" s="6" t="s">
        <v>4597</v>
      </c>
      <c r="B60" s="6">
        <v>4020</v>
      </c>
      <c r="C60" s="34">
        <v>42526.42763888889</v>
      </c>
      <c r="D60" s="34">
        <v>42526.453750000001</v>
      </c>
      <c r="E60" s="6" t="s">
        <v>29</v>
      </c>
      <c r="F60" s="15">
        <f t="shared" si="1"/>
        <v>2.6111111110367347E-2</v>
      </c>
      <c r="G60" s="10"/>
    </row>
    <row r="61" spans="1:7" x14ac:dyDescent="0.25">
      <c r="A61" s="6" t="s">
        <v>4598</v>
      </c>
      <c r="B61" s="6">
        <v>4019</v>
      </c>
      <c r="C61" s="34">
        <v>42526.464479166665</v>
      </c>
      <c r="D61" s="34">
        <v>42526.495034722226</v>
      </c>
      <c r="E61" s="6" t="s">
        <v>29</v>
      </c>
      <c r="F61" s="15">
        <f t="shared" si="1"/>
        <v>3.0555555560567882E-2</v>
      </c>
      <c r="G61" s="10"/>
    </row>
    <row r="62" spans="1:7" x14ac:dyDescent="0.25">
      <c r="A62" s="6" t="s">
        <v>4599</v>
      </c>
      <c r="B62" s="6">
        <v>4031</v>
      </c>
      <c r="C62" s="34">
        <v>42526.438993055555</v>
      </c>
      <c r="D62" s="34">
        <v>42526.465069444443</v>
      </c>
      <c r="E62" s="6" t="s">
        <v>32</v>
      </c>
      <c r="F62" s="15">
        <f t="shared" si="1"/>
        <v>2.6076388887304347E-2</v>
      </c>
      <c r="G62" s="10"/>
    </row>
    <row r="63" spans="1:7" x14ac:dyDescent="0.25">
      <c r="A63" s="6" t="s">
        <v>4600</v>
      </c>
      <c r="B63" s="6">
        <v>4032</v>
      </c>
      <c r="C63" s="34">
        <v>42526.470520833333</v>
      </c>
      <c r="D63" s="34">
        <v>42526.504687499997</v>
      </c>
      <c r="E63" s="6" t="s">
        <v>32</v>
      </c>
      <c r="F63" s="15">
        <f t="shared" si="1"/>
        <v>3.4166666664532386E-2</v>
      </c>
      <c r="G63" s="10"/>
    </row>
    <row r="64" spans="1:7" x14ac:dyDescent="0.25">
      <c r="A64" s="6" t="s">
        <v>4601</v>
      </c>
      <c r="B64" s="6">
        <v>4027</v>
      </c>
      <c r="C64" s="34">
        <v>42526.447025462963</v>
      </c>
      <c r="D64" s="34">
        <v>42526.473217592589</v>
      </c>
      <c r="E64" s="6" t="s">
        <v>30</v>
      </c>
      <c r="F64" s="15">
        <f t="shared" si="1"/>
        <v>2.619212962599704E-2</v>
      </c>
      <c r="G64" s="10"/>
    </row>
    <row r="65" spans="1:7" x14ac:dyDescent="0.25">
      <c r="A65" s="6" t="s">
        <v>4603</v>
      </c>
      <c r="B65" s="6">
        <v>4040</v>
      </c>
      <c r="C65" s="34">
        <v>42526.453634259262</v>
      </c>
      <c r="D65" s="34">
        <v>42526.483738425923</v>
      </c>
      <c r="E65" s="6" t="s">
        <v>37</v>
      </c>
      <c r="F65" s="15">
        <f t="shared" si="1"/>
        <v>3.0104166660748888E-2</v>
      </c>
      <c r="G65" s="10"/>
    </row>
    <row r="66" spans="1:7" x14ac:dyDescent="0.25">
      <c r="A66" s="6" t="s">
        <v>4604</v>
      </c>
      <c r="B66" s="6">
        <v>4039</v>
      </c>
      <c r="C66" s="34">
        <v>42526.49627314815</v>
      </c>
      <c r="D66" s="34">
        <v>42526.526956018519</v>
      </c>
      <c r="E66" s="6" t="s">
        <v>37</v>
      </c>
      <c r="F66" s="15">
        <f t="shared" si="1"/>
        <v>3.068287036876427E-2</v>
      </c>
      <c r="G66" s="10"/>
    </row>
    <row r="67" spans="1:7" x14ac:dyDescent="0.25">
      <c r="A67" s="6" t="s">
        <v>4605</v>
      </c>
      <c r="B67" s="6">
        <v>4024</v>
      </c>
      <c r="C67" s="34">
        <v>42526.464502314811</v>
      </c>
      <c r="D67" s="34">
        <v>42526.493796296294</v>
      </c>
      <c r="E67" s="6" t="s">
        <v>25</v>
      </c>
      <c r="F67" s="15">
        <f t="shared" ref="F67:F98" si="2">D67-C67</f>
        <v>2.9293981482624076E-2</v>
      </c>
      <c r="G67" s="10"/>
    </row>
    <row r="68" spans="1:7" x14ac:dyDescent="0.25">
      <c r="A68" s="6" t="s">
        <v>4606</v>
      </c>
      <c r="B68" s="6">
        <v>4023</v>
      </c>
      <c r="C68" s="34">
        <v>42526.501342592594</v>
      </c>
      <c r="D68" s="34">
        <v>42526.533634259256</v>
      </c>
      <c r="E68" s="6" t="s">
        <v>25</v>
      </c>
      <c r="F68" s="15">
        <f t="shared" si="2"/>
        <v>3.2291666662786156E-2</v>
      </c>
      <c r="G68" s="10"/>
    </row>
    <row r="69" spans="1:7" x14ac:dyDescent="0.25">
      <c r="A69" s="6" t="s">
        <v>4607</v>
      </c>
      <c r="B69" s="6">
        <v>4009</v>
      </c>
      <c r="C69" s="34">
        <v>42526.4762962963</v>
      </c>
      <c r="D69" s="34">
        <v>42526.507210648146</v>
      </c>
      <c r="E69" s="6" t="s">
        <v>631</v>
      </c>
      <c r="F69" s="15">
        <f t="shared" si="2"/>
        <v>3.0914351846149657E-2</v>
      </c>
      <c r="G69" s="10"/>
    </row>
    <row r="70" spans="1:7" x14ac:dyDescent="0.25">
      <c r="A70" s="6" t="s">
        <v>4608</v>
      </c>
      <c r="B70" s="6">
        <v>4010</v>
      </c>
      <c r="C70" s="34">
        <v>42526.513043981482</v>
      </c>
      <c r="D70" s="34">
        <v>42526.544062499997</v>
      </c>
      <c r="E70" s="6" t="s">
        <v>631</v>
      </c>
      <c r="F70" s="15">
        <f t="shared" si="2"/>
        <v>3.1018518515338656E-2</v>
      </c>
      <c r="G70" s="10"/>
    </row>
    <row r="71" spans="1:7" x14ac:dyDescent="0.25">
      <c r="A71" s="6" t="s">
        <v>4609</v>
      </c>
      <c r="B71" s="6">
        <v>4018</v>
      </c>
      <c r="C71" s="34">
        <v>42526.486006944448</v>
      </c>
      <c r="D71" s="34">
        <v>42526.52239583333</v>
      </c>
      <c r="E71" s="6" t="s">
        <v>36</v>
      </c>
      <c r="F71" s="15">
        <f t="shared" si="2"/>
        <v>3.6388888882356696E-2</v>
      </c>
      <c r="G71" s="10"/>
    </row>
    <row r="72" spans="1:7" x14ac:dyDescent="0.25">
      <c r="A72" s="6" t="s">
        <v>4610</v>
      </c>
      <c r="B72" s="6">
        <v>4017</v>
      </c>
      <c r="C72" s="34">
        <v>42526.526469907411</v>
      </c>
      <c r="D72" s="34">
        <v>42526.554629629631</v>
      </c>
      <c r="E72" s="6" t="s">
        <v>36</v>
      </c>
      <c r="F72" s="15">
        <f t="shared" si="2"/>
        <v>2.8159722220152617E-2</v>
      </c>
      <c r="G72" s="10"/>
    </row>
    <row r="73" spans="1:7" x14ac:dyDescent="0.25">
      <c r="A73" s="6" t="s">
        <v>4611</v>
      </c>
      <c r="B73" s="6">
        <v>4020</v>
      </c>
      <c r="C73" s="34">
        <v>42526.498437499999</v>
      </c>
      <c r="D73" s="34">
        <v>42526.525092592594</v>
      </c>
      <c r="E73" s="6" t="s">
        <v>29</v>
      </c>
      <c r="F73" s="15">
        <f t="shared" si="2"/>
        <v>2.6655092595319729E-2</v>
      </c>
      <c r="G73" s="10"/>
    </row>
    <row r="74" spans="1:7" x14ac:dyDescent="0.25">
      <c r="A74" s="6" t="s">
        <v>4612</v>
      </c>
      <c r="B74" s="6">
        <v>4019</v>
      </c>
      <c r="C74" s="34">
        <v>42526.534710648149</v>
      </c>
      <c r="D74" s="34">
        <v>42526.566342592596</v>
      </c>
      <c r="E74" s="6" t="s">
        <v>29</v>
      </c>
      <c r="F74" s="15">
        <f t="shared" si="2"/>
        <v>3.1631944446417037E-2</v>
      </c>
      <c r="G74" s="10"/>
    </row>
    <row r="75" spans="1:7" x14ac:dyDescent="0.25">
      <c r="A75" s="6" t="s">
        <v>4613</v>
      </c>
      <c r="B75" s="6">
        <v>4031</v>
      </c>
      <c r="C75" s="34">
        <v>42526.509108796294</v>
      </c>
      <c r="D75" s="34">
        <v>42526.535555555558</v>
      </c>
      <c r="E75" s="6" t="s">
        <v>32</v>
      </c>
      <c r="F75" s="15">
        <f t="shared" si="2"/>
        <v>2.644675926421769E-2</v>
      </c>
      <c r="G75" s="10"/>
    </row>
    <row r="76" spans="1:7" x14ac:dyDescent="0.25">
      <c r="A76" s="6" t="s">
        <v>4614</v>
      </c>
      <c r="B76" s="6">
        <v>4032</v>
      </c>
      <c r="C76" s="34">
        <v>42526.547060185185</v>
      </c>
      <c r="D76" s="34">
        <v>42526.564814814818</v>
      </c>
      <c r="E76" s="6" t="s">
        <v>32</v>
      </c>
      <c r="F76" s="15">
        <f t="shared" si="2"/>
        <v>1.7754629632690921E-2</v>
      </c>
      <c r="G76" s="10"/>
    </row>
    <row r="77" spans="1:7" x14ac:dyDescent="0.25">
      <c r="A77" s="6" t="s">
        <v>4615</v>
      </c>
      <c r="B77" s="6">
        <v>4027</v>
      </c>
      <c r="C77" s="34">
        <v>42526.521157407406</v>
      </c>
      <c r="D77" s="34">
        <v>42526.547361111108</v>
      </c>
      <c r="E77" s="6" t="s">
        <v>30</v>
      </c>
      <c r="F77" s="15">
        <f t="shared" si="2"/>
        <v>2.6203703702776693E-2</v>
      </c>
      <c r="G77" s="10"/>
    </row>
    <row r="78" spans="1:7" x14ac:dyDescent="0.25">
      <c r="A78" s="6" t="s">
        <v>4616</v>
      </c>
      <c r="B78" s="6">
        <v>4028</v>
      </c>
      <c r="C78" s="34">
        <v>42526.55400462963</v>
      </c>
      <c r="D78" s="34">
        <v>42526.586770833332</v>
      </c>
      <c r="E78" s="6" t="s">
        <v>30</v>
      </c>
      <c r="F78" s="15">
        <f t="shared" si="2"/>
        <v>3.276620370161254E-2</v>
      </c>
      <c r="G78" s="10"/>
    </row>
    <row r="79" spans="1:7" x14ac:dyDescent="0.25">
      <c r="A79" s="6" t="s">
        <v>4617</v>
      </c>
      <c r="B79" s="6">
        <v>4040</v>
      </c>
      <c r="C79" s="34">
        <v>42526.530821759261</v>
      </c>
      <c r="D79" s="34">
        <v>42526.557673611111</v>
      </c>
      <c r="E79" s="6" t="s">
        <v>37</v>
      </c>
      <c r="F79" s="15">
        <f t="shared" si="2"/>
        <v>2.6851851849642117E-2</v>
      </c>
      <c r="G79" s="10"/>
    </row>
    <row r="80" spans="1:7" x14ac:dyDescent="0.25">
      <c r="A80" s="6" t="s">
        <v>4618</v>
      </c>
      <c r="B80" s="6">
        <v>4039</v>
      </c>
      <c r="C80" s="34">
        <v>42526.563715277778</v>
      </c>
      <c r="D80" s="34">
        <v>42526.597615740742</v>
      </c>
      <c r="E80" s="6" t="s">
        <v>37</v>
      </c>
      <c r="F80" s="15">
        <f t="shared" si="2"/>
        <v>3.3900462964083999E-2</v>
      </c>
      <c r="G80" s="10"/>
    </row>
    <row r="81" spans="1:7" x14ac:dyDescent="0.25">
      <c r="A81" s="6" t="s">
        <v>4619</v>
      </c>
      <c r="B81" s="6">
        <v>4024</v>
      </c>
      <c r="C81" s="34">
        <v>42526.536145833335</v>
      </c>
      <c r="D81" s="34">
        <v>42526.566412037035</v>
      </c>
      <c r="E81" s="6" t="s">
        <v>25</v>
      </c>
      <c r="F81" s="15">
        <f t="shared" si="2"/>
        <v>3.0266203699284233E-2</v>
      </c>
      <c r="G81" s="10"/>
    </row>
    <row r="82" spans="1:7" x14ac:dyDescent="0.25">
      <c r="A82" s="6" t="s">
        <v>4620</v>
      </c>
      <c r="B82" s="6">
        <v>4023</v>
      </c>
      <c r="C82" s="34">
        <v>42526.575428240743</v>
      </c>
      <c r="D82" s="34">
        <v>42526.606562499997</v>
      </c>
      <c r="E82" s="6" t="s">
        <v>25</v>
      </c>
      <c r="F82" s="15">
        <f t="shared" si="2"/>
        <v>3.1134259254031349E-2</v>
      </c>
      <c r="G82" s="10"/>
    </row>
    <row r="83" spans="1:7" x14ac:dyDescent="0.25">
      <c r="A83" s="6" t="s">
        <v>4621</v>
      </c>
      <c r="B83" s="6">
        <v>4009</v>
      </c>
      <c r="C83" s="34">
        <v>42526.551435185182</v>
      </c>
      <c r="D83" s="34">
        <v>42526.579108796293</v>
      </c>
      <c r="E83" s="6" t="s">
        <v>631</v>
      </c>
      <c r="F83" s="15">
        <f t="shared" si="2"/>
        <v>2.7673611111822538E-2</v>
      </c>
      <c r="G83" s="10"/>
    </row>
    <row r="84" spans="1:7" x14ac:dyDescent="0.25">
      <c r="A84" s="6" t="s">
        <v>4622</v>
      </c>
      <c r="B84" s="6">
        <v>4010</v>
      </c>
      <c r="C84" s="34">
        <v>42526.585451388892</v>
      </c>
      <c r="D84" s="34">
        <v>42526.619826388887</v>
      </c>
      <c r="E84" s="6" t="s">
        <v>631</v>
      </c>
      <c r="F84" s="15">
        <f t="shared" si="2"/>
        <v>3.4374999995634425E-2</v>
      </c>
      <c r="G84" s="10"/>
    </row>
    <row r="85" spans="1:7" x14ac:dyDescent="0.25">
      <c r="A85" s="6" t="s">
        <v>4623</v>
      </c>
      <c r="B85" s="6">
        <v>4018</v>
      </c>
      <c r="C85" s="34">
        <v>42526.558877314812</v>
      </c>
      <c r="D85" s="34">
        <v>42526.586388888885</v>
      </c>
      <c r="E85" s="6" t="s">
        <v>36</v>
      </c>
      <c r="F85" s="15">
        <f t="shared" si="2"/>
        <v>2.7511574073287193E-2</v>
      </c>
      <c r="G85" s="10"/>
    </row>
    <row r="86" spans="1:7" x14ac:dyDescent="0.25">
      <c r="A86" s="6" t="s">
        <v>4624</v>
      </c>
      <c r="B86" s="6">
        <v>4017</v>
      </c>
      <c r="C86" s="34">
        <v>42526.600624999999</v>
      </c>
      <c r="D86" s="34">
        <v>42526.627210648148</v>
      </c>
      <c r="E86" s="6" t="s">
        <v>36</v>
      </c>
      <c r="F86" s="15">
        <f t="shared" si="2"/>
        <v>2.658564814919373E-2</v>
      </c>
      <c r="G86" s="10"/>
    </row>
    <row r="87" spans="1:7" x14ac:dyDescent="0.25">
      <c r="A87" s="6" t="s">
        <v>4625</v>
      </c>
      <c r="B87" s="6">
        <v>4020</v>
      </c>
      <c r="C87" s="34">
        <v>42526.570763888885</v>
      </c>
      <c r="D87" s="34">
        <v>42526.597777777781</v>
      </c>
      <c r="E87" s="6" t="s">
        <v>29</v>
      </c>
      <c r="F87" s="15">
        <f t="shared" si="2"/>
        <v>2.701388889545342E-2</v>
      </c>
      <c r="G87" s="10"/>
    </row>
    <row r="88" spans="1:7" x14ac:dyDescent="0.25">
      <c r="A88" s="6" t="s">
        <v>4626</v>
      </c>
      <c r="B88" s="6">
        <v>4019</v>
      </c>
      <c r="C88" s="34">
        <v>42526.60728009259</v>
      </c>
      <c r="D88" s="34">
        <v>42526.637731481482</v>
      </c>
      <c r="E88" s="6" t="s">
        <v>29</v>
      </c>
      <c r="F88" s="15">
        <f t="shared" si="2"/>
        <v>3.0451388891378883E-2</v>
      </c>
      <c r="G88" s="10"/>
    </row>
    <row r="89" spans="1:7" x14ac:dyDescent="0.25">
      <c r="A89" s="6" t="s">
        <v>4627</v>
      </c>
      <c r="B89" s="6">
        <v>4011</v>
      </c>
      <c r="C89" s="34">
        <v>42526.587592592594</v>
      </c>
      <c r="D89" s="34">
        <v>42526.614803240744</v>
      </c>
      <c r="E89" s="6" t="s">
        <v>33</v>
      </c>
      <c r="F89" s="15">
        <f t="shared" si="2"/>
        <v>2.7210648149775807E-2</v>
      </c>
      <c r="G89" s="10"/>
    </row>
    <row r="90" spans="1:7" x14ac:dyDescent="0.25">
      <c r="A90" s="6" t="s">
        <v>4628</v>
      </c>
      <c r="B90" s="6">
        <v>4012</v>
      </c>
      <c r="C90" s="34">
        <v>42526.617418981485</v>
      </c>
      <c r="D90" s="34">
        <v>42526.648865740739</v>
      </c>
      <c r="E90" s="6" t="s">
        <v>33</v>
      </c>
      <c r="F90" s="15">
        <f t="shared" si="2"/>
        <v>3.1446759254322387E-2</v>
      </c>
      <c r="G90" s="10"/>
    </row>
    <row r="91" spans="1:7" x14ac:dyDescent="0.25">
      <c r="A91" s="6" t="s">
        <v>4629</v>
      </c>
      <c r="B91" s="6">
        <v>4027</v>
      </c>
      <c r="C91" s="34">
        <v>42526.590717592589</v>
      </c>
      <c r="D91" s="34">
        <v>42526.618530092594</v>
      </c>
      <c r="E91" s="6" t="s">
        <v>30</v>
      </c>
      <c r="F91" s="15">
        <f t="shared" si="2"/>
        <v>2.7812500004074536E-2</v>
      </c>
      <c r="G91" s="10"/>
    </row>
    <row r="92" spans="1:7" x14ac:dyDescent="0.25">
      <c r="A92" s="6" t="s">
        <v>4630</v>
      </c>
      <c r="B92" s="6">
        <v>4028</v>
      </c>
      <c r="C92" s="34">
        <v>42526.626006944447</v>
      </c>
      <c r="D92" s="34">
        <v>42526.659305555557</v>
      </c>
      <c r="E92" s="6" t="s">
        <v>30</v>
      </c>
      <c r="F92" s="15">
        <f t="shared" si="2"/>
        <v>3.329861110978527E-2</v>
      </c>
      <c r="G92" s="10"/>
    </row>
    <row r="93" spans="1:7" x14ac:dyDescent="0.25">
      <c r="A93" s="6" t="s">
        <v>4631</v>
      </c>
      <c r="B93" s="6">
        <v>4040</v>
      </c>
      <c r="C93" s="34">
        <v>42526.604432870372</v>
      </c>
      <c r="D93" s="34">
        <v>42526.629606481481</v>
      </c>
      <c r="E93" s="6" t="s">
        <v>37</v>
      </c>
      <c r="F93" s="15">
        <f t="shared" si="2"/>
        <v>2.5173611109494232E-2</v>
      </c>
      <c r="G93" s="10"/>
    </row>
    <row r="94" spans="1:7" x14ac:dyDescent="0.25">
      <c r="A94" s="6" t="s">
        <v>4632</v>
      </c>
      <c r="B94" s="6">
        <v>4039</v>
      </c>
      <c r="C94" s="34">
        <v>42526.637129629627</v>
      </c>
      <c r="D94" s="34">
        <v>42526.670729166668</v>
      </c>
      <c r="E94" s="6" t="s">
        <v>37</v>
      </c>
      <c r="F94" s="15">
        <f t="shared" si="2"/>
        <v>3.3599537040572613E-2</v>
      </c>
      <c r="G94" s="10"/>
    </row>
    <row r="95" spans="1:7" x14ac:dyDescent="0.25">
      <c r="A95" s="6" t="s">
        <v>4633</v>
      </c>
      <c r="B95" s="6">
        <v>4024</v>
      </c>
      <c r="C95" s="34">
        <v>42526.609247685185</v>
      </c>
      <c r="D95" s="34">
        <v>42526.641053240739</v>
      </c>
      <c r="E95" s="6" t="s">
        <v>25</v>
      </c>
      <c r="F95" s="15">
        <f t="shared" si="2"/>
        <v>3.1805555554456078E-2</v>
      </c>
      <c r="G95" s="10"/>
    </row>
    <row r="96" spans="1:7" x14ac:dyDescent="0.25">
      <c r="A96" s="6" t="s">
        <v>4634</v>
      </c>
      <c r="B96" s="6">
        <v>4023</v>
      </c>
      <c r="C96" s="34">
        <v>42526.649224537039</v>
      </c>
      <c r="D96" s="34">
        <v>42526.679247685184</v>
      </c>
      <c r="E96" s="6" t="s">
        <v>25</v>
      </c>
      <c r="F96" s="15">
        <f t="shared" si="2"/>
        <v>3.0023148145119194E-2</v>
      </c>
      <c r="G96" s="10"/>
    </row>
    <row r="97" spans="1:7" x14ac:dyDescent="0.25">
      <c r="A97" s="6" t="s">
        <v>4635</v>
      </c>
      <c r="B97" s="6">
        <v>4009</v>
      </c>
      <c r="C97" s="34">
        <v>42526.623518518521</v>
      </c>
      <c r="D97" s="34">
        <v>42526.650659722225</v>
      </c>
      <c r="E97" s="6" t="s">
        <v>631</v>
      </c>
      <c r="F97" s="15">
        <f t="shared" si="2"/>
        <v>2.7141203703649808E-2</v>
      </c>
      <c r="G97" s="10"/>
    </row>
    <row r="98" spans="1:7" x14ac:dyDescent="0.25">
      <c r="A98" s="6" t="s">
        <v>4636</v>
      </c>
      <c r="B98" s="6">
        <v>4010</v>
      </c>
      <c r="C98" s="34">
        <v>42526.658310185187</v>
      </c>
      <c r="D98" s="34">
        <v>42526.689814814818</v>
      </c>
      <c r="E98" s="6" t="s">
        <v>631</v>
      </c>
      <c r="F98" s="15">
        <f t="shared" si="2"/>
        <v>3.1504629630944692E-2</v>
      </c>
      <c r="G98" s="10"/>
    </row>
    <row r="99" spans="1:7" x14ac:dyDescent="0.25">
      <c r="A99" s="6" t="s">
        <v>4637</v>
      </c>
      <c r="B99" s="6">
        <v>4018</v>
      </c>
      <c r="C99" s="34">
        <v>42526.63318287037</v>
      </c>
      <c r="D99" s="34">
        <v>42526.660219907404</v>
      </c>
      <c r="E99" s="6" t="s">
        <v>36</v>
      </c>
      <c r="F99" s="15">
        <f t="shared" ref="F99:F130" si="3">D99-C99</f>
        <v>2.7037037034460809E-2</v>
      </c>
      <c r="G99" s="10"/>
    </row>
    <row r="100" spans="1:7" x14ac:dyDescent="0.25">
      <c r="A100" s="6" t="s">
        <v>4638</v>
      </c>
      <c r="B100" s="6">
        <v>4017</v>
      </c>
      <c r="C100" s="34">
        <v>42526.672997685186</v>
      </c>
      <c r="D100" s="34">
        <v>42526.700092592589</v>
      </c>
      <c r="E100" s="6" t="s">
        <v>36</v>
      </c>
      <c r="F100" s="15">
        <f t="shared" si="3"/>
        <v>2.7094907403807156E-2</v>
      </c>
      <c r="G100" s="10"/>
    </row>
    <row r="101" spans="1:7" x14ac:dyDescent="0.25">
      <c r="A101" s="6" t="s">
        <v>4639</v>
      </c>
      <c r="B101" s="6">
        <v>4020</v>
      </c>
      <c r="C101" s="34">
        <v>42526.643067129633</v>
      </c>
      <c r="D101" s="34">
        <v>42526.67087962963</v>
      </c>
      <c r="E101" s="6" t="s">
        <v>29</v>
      </c>
      <c r="F101" s="15">
        <f t="shared" si="3"/>
        <v>2.7812499996798579E-2</v>
      </c>
      <c r="G101" s="10"/>
    </row>
    <row r="102" spans="1:7" x14ac:dyDescent="0.25">
      <c r="A102" s="6" t="s">
        <v>4640</v>
      </c>
      <c r="B102" s="6">
        <v>4019</v>
      </c>
      <c r="C102" s="34">
        <v>42526.679328703707</v>
      </c>
      <c r="D102" s="34">
        <v>42526.710972222223</v>
      </c>
      <c r="E102" s="6" t="s">
        <v>29</v>
      </c>
      <c r="F102" s="15">
        <f t="shared" si="3"/>
        <v>3.1643518515920732E-2</v>
      </c>
      <c r="G102" s="10"/>
    </row>
    <row r="103" spans="1:7" x14ac:dyDescent="0.25">
      <c r="A103" s="6" t="s">
        <v>4641</v>
      </c>
      <c r="B103" s="6">
        <v>4011</v>
      </c>
      <c r="C103" s="34">
        <v>42526.654560185183</v>
      </c>
      <c r="D103" s="34">
        <v>42526.681215277778</v>
      </c>
      <c r="E103" s="6" t="s">
        <v>33</v>
      </c>
      <c r="F103" s="15">
        <f t="shared" si="3"/>
        <v>2.6655092595319729E-2</v>
      </c>
      <c r="G103" s="10"/>
    </row>
    <row r="104" spans="1:7" x14ac:dyDescent="0.25">
      <c r="A104" s="6" t="s">
        <v>4642</v>
      </c>
      <c r="B104" s="6">
        <v>4012</v>
      </c>
      <c r="C104" s="34">
        <v>42526.692743055559</v>
      </c>
      <c r="D104" s="34">
        <v>42526.721909722219</v>
      </c>
      <c r="E104" s="6" t="s">
        <v>33</v>
      </c>
      <c r="F104" s="15">
        <f t="shared" si="3"/>
        <v>2.9166666659875773E-2</v>
      </c>
      <c r="G104" s="10"/>
    </row>
    <row r="105" spans="1:7" x14ac:dyDescent="0.25">
      <c r="A105" s="6" t="s">
        <v>4643</v>
      </c>
      <c r="B105" s="6">
        <v>4027</v>
      </c>
      <c r="C105" s="34">
        <v>42526.665127314816</v>
      </c>
      <c r="D105" s="34">
        <v>42526.691481481481</v>
      </c>
      <c r="E105" s="6" t="s">
        <v>30</v>
      </c>
      <c r="F105" s="15">
        <f t="shared" si="3"/>
        <v>2.6354166664532386E-2</v>
      </c>
      <c r="G105" s="10"/>
    </row>
    <row r="106" spans="1:7" x14ac:dyDescent="0.25">
      <c r="A106" s="6" t="s">
        <v>4644</v>
      </c>
      <c r="B106" s="6">
        <v>4028</v>
      </c>
      <c r="C106" s="34">
        <v>42526.699074074073</v>
      </c>
      <c r="D106" s="34">
        <v>42526.734988425924</v>
      </c>
      <c r="E106" s="6" t="s">
        <v>30</v>
      </c>
      <c r="F106" s="15">
        <f t="shared" si="3"/>
        <v>3.591435185080627E-2</v>
      </c>
      <c r="G106" s="10"/>
    </row>
    <row r="107" spans="1:7" x14ac:dyDescent="0.25">
      <c r="A107" s="6" t="s">
        <v>4645</v>
      </c>
      <c r="B107" s="6">
        <v>4040</v>
      </c>
      <c r="C107" s="34">
        <v>42526.674872685187</v>
      </c>
      <c r="D107" s="34">
        <v>42526.702372685184</v>
      </c>
      <c r="E107" s="6" t="s">
        <v>37</v>
      </c>
      <c r="F107" s="15">
        <f t="shared" si="3"/>
        <v>2.749999999650754E-2</v>
      </c>
      <c r="G107" s="10"/>
    </row>
    <row r="108" spans="1:7" x14ac:dyDescent="0.25">
      <c r="A108" s="6" t="s">
        <v>4646</v>
      </c>
      <c r="B108" s="6">
        <v>4039</v>
      </c>
      <c r="C108" s="34">
        <v>42526.708043981482</v>
      </c>
      <c r="D108" s="34">
        <v>42526.743587962963</v>
      </c>
      <c r="E108" s="6" t="s">
        <v>37</v>
      </c>
      <c r="F108" s="15">
        <f t="shared" si="3"/>
        <v>3.5543981481168885E-2</v>
      </c>
      <c r="G108" s="10"/>
    </row>
    <row r="109" spans="1:7" x14ac:dyDescent="0.25">
      <c r="A109" s="6" t="s">
        <v>4647</v>
      </c>
      <c r="B109" s="6">
        <v>4024</v>
      </c>
      <c r="C109" s="34">
        <v>42526.682187500002</v>
      </c>
      <c r="D109" s="34">
        <v>42526.697812500002</v>
      </c>
      <c r="E109" s="6" t="s">
        <v>25</v>
      </c>
      <c r="F109" s="15">
        <f t="shared" si="3"/>
        <v>1.5625E-2</v>
      </c>
      <c r="G109" s="10"/>
    </row>
    <row r="110" spans="1:7" x14ac:dyDescent="0.25">
      <c r="A110" s="6" t="s">
        <v>4648</v>
      </c>
      <c r="B110" s="6">
        <v>4023</v>
      </c>
      <c r="C110" s="34">
        <v>42526.721412037034</v>
      </c>
      <c r="D110" s="34">
        <v>42526.752534722225</v>
      </c>
      <c r="E110" s="6" t="s">
        <v>25</v>
      </c>
      <c r="F110" s="15">
        <f t="shared" si="3"/>
        <v>3.1122685191803612E-2</v>
      </c>
      <c r="G110" s="10"/>
    </row>
    <row r="111" spans="1:7" x14ac:dyDescent="0.25">
      <c r="A111" s="6" t="s">
        <v>4649</v>
      </c>
      <c r="B111" s="6">
        <v>4009</v>
      </c>
      <c r="C111" s="34">
        <v>42526.692442129628</v>
      </c>
      <c r="D111" s="34">
        <v>42526.723761574074</v>
      </c>
      <c r="E111" s="6" t="s">
        <v>631</v>
      </c>
      <c r="F111" s="15">
        <f t="shared" si="3"/>
        <v>3.1319444446125999E-2</v>
      </c>
      <c r="G111" s="10"/>
    </row>
    <row r="112" spans="1:7" x14ac:dyDescent="0.25">
      <c r="A112" s="6" t="s">
        <v>4650</v>
      </c>
      <c r="B112" s="6">
        <v>4010</v>
      </c>
      <c r="C112" s="34">
        <v>42526.73196759259</v>
      </c>
      <c r="D112" s="34">
        <v>42526.762916666667</v>
      </c>
      <c r="E112" s="6" t="s">
        <v>631</v>
      </c>
      <c r="F112" s="15">
        <f t="shared" si="3"/>
        <v>3.0949074076488614E-2</v>
      </c>
      <c r="G112" s="10"/>
    </row>
    <row r="113" spans="1:7" x14ac:dyDescent="0.25">
      <c r="A113" s="6" t="s">
        <v>4651</v>
      </c>
      <c r="B113" s="6">
        <v>4018</v>
      </c>
      <c r="C113" s="34">
        <v>42526.703599537039</v>
      </c>
      <c r="D113" s="34">
        <v>42526.733136574076</v>
      </c>
      <c r="E113" s="6" t="s">
        <v>36</v>
      </c>
      <c r="F113" s="15">
        <f t="shared" si="3"/>
        <v>2.9537037036789116E-2</v>
      </c>
      <c r="G113" s="10"/>
    </row>
    <row r="114" spans="1:7" x14ac:dyDescent="0.25">
      <c r="A114" s="6" t="s">
        <v>4652</v>
      </c>
      <c r="B114" s="6">
        <v>4017</v>
      </c>
      <c r="C114" s="34">
        <v>42526.746030092596</v>
      </c>
      <c r="D114" s="34">
        <v>42526.772766203707</v>
      </c>
      <c r="E114" s="6" t="s">
        <v>36</v>
      </c>
      <c r="F114" s="15">
        <f t="shared" si="3"/>
        <v>2.6736111110949423E-2</v>
      </c>
      <c r="G114" s="10"/>
    </row>
    <row r="115" spans="1:7" x14ac:dyDescent="0.25">
      <c r="A115" s="6" t="s">
        <v>4653</v>
      </c>
      <c r="B115" s="6">
        <v>4031</v>
      </c>
      <c r="C115" s="34">
        <v>42526.71675925926</v>
      </c>
      <c r="D115" s="34">
        <v>42526.743541666663</v>
      </c>
      <c r="E115" s="6" t="s">
        <v>32</v>
      </c>
      <c r="F115" s="15">
        <f t="shared" si="3"/>
        <v>2.6782407403516117E-2</v>
      </c>
      <c r="G115" s="10"/>
    </row>
    <row r="116" spans="1:7" x14ac:dyDescent="0.25">
      <c r="A116" s="6" t="s">
        <v>4654</v>
      </c>
      <c r="B116" s="6">
        <v>4032</v>
      </c>
      <c r="C116" s="34">
        <v>42526.752523148149</v>
      </c>
      <c r="D116" s="34">
        <v>42526.785879629628</v>
      </c>
      <c r="E116" s="6" t="s">
        <v>32</v>
      </c>
      <c r="F116" s="15">
        <f t="shared" si="3"/>
        <v>3.3356481479131617E-2</v>
      </c>
      <c r="G116" s="10"/>
    </row>
    <row r="117" spans="1:7" x14ac:dyDescent="0.25">
      <c r="A117" s="6" t="s">
        <v>4655</v>
      </c>
      <c r="B117" s="6">
        <v>4011</v>
      </c>
      <c r="C117" s="34">
        <v>42526.725543981483</v>
      </c>
      <c r="D117" s="34">
        <v>42526.753622685188</v>
      </c>
      <c r="E117" s="6" t="s">
        <v>33</v>
      </c>
      <c r="F117" s="15">
        <f t="shared" si="3"/>
        <v>2.8078703704522923E-2</v>
      </c>
      <c r="G117" s="10"/>
    </row>
    <row r="118" spans="1:7" x14ac:dyDescent="0.25">
      <c r="A118" s="6" t="s">
        <v>4656</v>
      </c>
      <c r="B118" s="6">
        <v>4012</v>
      </c>
      <c r="C118" s="34">
        <v>42526.765694444446</v>
      </c>
      <c r="D118" s="34">
        <v>42526.796435185184</v>
      </c>
      <c r="E118" s="6" t="s">
        <v>33</v>
      </c>
      <c r="F118" s="15">
        <f t="shared" si="3"/>
        <v>3.0740740738110617E-2</v>
      </c>
      <c r="G118" s="10"/>
    </row>
    <row r="119" spans="1:7" x14ac:dyDescent="0.25">
      <c r="A119" s="6" t="s">
        <v>4657</v>
      </c>
      <c r="B119" s="6">
        <v>4027</v>
      </c>
      <c r="C119" s="34">
        <v>42526.739687499998</v>
      </c>
      <c r="D119" s="34">
        <v>42526.766956018517</v>
      </c>
      <c r="E119" s="6" t="s">
        <v>30</v>
      </c>
      <c r="F119" s="15">
        <f t="shared" si="3"/>
        <v>2.7268518519122154E-2</v>
      </c>
      <c r="G119" s="10"/>
    </row>
    <row r="120" spans="1:7" x14ac:dyDescent="0.25">
      <c r="A120" s="6" t="s">
        <v>4658</v>
      </c>
      <c r="B120" s="6">
        <v>4028</v>
      </c>
      <c r="C120" s="34">
        <v>42526.771990740737</v>
      </c>
      <c r="D120" s="34">
        <v>42526.806712962964</v>
      </c>
      <c r="E120" s="6" t="s">
        <v>30</v>
      </c>
      <c r="F120" s="15">
        <f t="shared" si="3"/>
        <v>3.4722222226264421E-2</v>
      </c>
      <c r="G120" s="10"/>
    </row>
    <row r="121" spans="1:7" x14ac:dyDescent="0.25">
      <c r="A121" s="6" t="s">
        <v>4659</v>
      </c>
      <c r="B121" s="6">
        <v>4040</v>
      </c>
      <c r="C121" s="34">
        <v>42526.746817129628</v>
      </c>
      <c r="D121" s="34">
        <v>42526.775787037041</v>
      </c>
      <c r="E121" s="6" t="s">
        <v>37</v>
      </c>
      <c r="F121" s="15">
        <f t="shared" si="3"/>
        <v>2.8969907412829343E-2</v>
      </c>
      <c r="G121" s="10"/>
    </row>
    <row r="122" spans="1:7" x14ac:dyDescent="0.25">
      <c r="A122" s="6" t="s">
        <v>4660</v>
      </c>
      <c r="B122" s="6">
        <v>4039</v>
      </c>
      <c r="C122" s="34">
        <v>42526.781192129631</v>
      </c>
      <c r="D122" s="34">
        <v>42526.815196759257</v>
      </c>
      <c r="E122" s="6" t="s">
        <v>37</v>
      </c>
      <c r="F122" s="15">
        <f t="shared" si="3"/>
        <v>3.400462962599704E-2</v>
      </c>
      <c r="G122" s="10"/>
    </row>
    <row r="123" spans="1:7" x14ac:dyDescent="0.25">
      <c r="A123" s="6" t="s">
        <v>4661</v>
      </c>
      <c r="B123" s="6">
        <v>4024</v>
      </c>
      <c r="C123" s="34">
        <v>42526.756388888891</v>
      </c>
      <c r="D123" s="34">
        <v>42526.785069444442</v>
      </c>
      <c r="E123" s="6" t="s">
        <v>25</v>
      </c>
      <c r="F123" s="15">
        <f t="shared" si="3"/>
        <v>2.8680555551545694E-2</v>
      </c>
      <c r="G123" s="10"/>
    </row>
    <row r="124" spans="1:7" x14ac:dyDescent="0.25">
      <c r="A124" s="6" t="s">
        <v>4662</v>
      </c>
      <c r="B124" s="6">
        <v>4023</v>
      </c>
      <c r="C124" s="34">
        <v>42526.795995370368</v>
      </c>
      <c r="D124" s="34">
        <v>42526.824872685182</v>
      </c>
      <c r="E124" s="6" t="s">
        <v>25</v>
      </c>
      <c r="F124" s="15">
        <f t="shared" si="3"/>
        <v>2.8877314813144039E-2</v>
      </c>
      <c r="G124" s="10"/>
    </row>
    <row r="125" spans="1:7" x14ac:dyDescent="0.25">
      <c r="A125" s="6" t="s">
        <v>4663</v>
      </c>
      <c r="B125" s="6">
        <v>4009</v>
      </c>
      <c r="C125" s="34">
        <v>42526.767511574071</v>
      </c>
      <c r="D125" s="34">
        <v>42526.796215277776</v>
      </c>
      <c r="E125" s="6" t="s">
        <v>631</v>
      </c>
      <c r="F125" s="15">
        <f t="shared" si="3"/>
        <v>2.8703703705104999E-2</v>
      </c>
      <c r="G125" s="10"/>
    </row>
    <row r="126" spans="1:7" x14ac:dyDescent="0.25">
      <c r="A126" s="6" t="s">
        <v>4664</v>
      </c>
      <c r="B126" s="6">
        <v>4010</v>
      </c>
      <c r="C126" s="34">
        <v>42526.799560185187</v>
      </c>
      <c r="D126" s="34">
        <v>42526.836215277777</v>
      </c>
      <c r="E126" s="6" t="s">
        <v>631</v>
      </c>
      <c r="F126" s="15">
        <f t="shared" si="3"/>
        <v>3.665509259008104E-2</v>
      </c>
      <c r="G126" s="10"/>
    </row>
    <row r="127" spans="1:7" x14ac:dyDescent="0.25">
      <c r="A127" s="6" t="s">
        <v>4665</v>
      </c>
      <c r="B127" s="6">
        <v>4031</v>
      </c>
      <c r="C127" s="34">
        <v>42526.790914351855</v>
      </c>
      <c r="D127" s="34">
        <v>42526.816435185188</v>
      </c>
      <c r="E127" s="6" t="s">
        <v>32</v>
      </c>
      <c r="F127" s="15">
        <f t="shared" si="3"/>
        <v>2.5520833332848269E-2</v>
      </c>
      <c r="G127" s="10"/>
    </row>
    <row r="128" spans="1:7" x14ac:dyDescent="0.25">
      <c r="A128" s="6" t="s">
        <v>4666</v>
      </c>
      <c r="B128" s="6">
        <v>4032</v>
      </c>
      <c r="C128" s="34">
        <v>42526.828726851854</v>
      </c>
      <c r="D128" s="34">
        <v>42526.857268518521</v>
      </c>
      <c r="E128" s="6" t="s">
        <v>32</v>
      </c>
      <c r="F128" s="15">
        <f t="shared" si="3"/>
        <v>2.8541666666569654E-2</v>
      </c>
      <c r="G128" s="10"/>
    </row>
    <row r="129" spans="1:7" x14ac:dyDescent="0.25">
      <c r="A129" s="6" t="s">
        <v>4667</v>
      </c>
      <c r="B129" s="6">
        <v>4027</v>
      </c>
      <c r="C129" s="34">
        <v>42526.811365740738</v>
      </c>
      <c r="D129" s="34">
        <v>42526.84003472222</v>
      </c>
      <c r="E129" s="6" t="s">
        <v>30</v>
      </c>
      <c r="F129" s="15">
        <f t="shared" si="3"/>
        <v>2.8668981482042E-2</v>
      </c>
      <c r="G129" s="10"/>
    </row>
    <row r="130" spans="1:7" x14ac:dyDescent="0.25">
      <c r="A130" s="6" t="s">
        <v>4668</v>
      </c>
      <c r="B130" s="6">
        <v>4028</v>
      </c>
      <c r="C130" s="34">
        <v>42526.847685185188</v>
      </c>
      <c r="D130" s="34">
        <v>42526.882986111108</v>
      </c>
      <c r="E130" s="6" t="s">
        <v>30</v>
      </c>
      <c r="F130" s="15">
        <f t="shared" si="3"/>
        <v>3.5300925919727888E-2</v>
      </c>
      <c r="G130" s="10"/>
    </row>
    <row r="131" spans="1:7" x14ac:dyDescent="0.25">
      <c r="A131" s="6" t="s">
        <v>4669</v>
      </c>
      <c r="B131" s="6">
        <v>4024</v>
      </c>
      <c r="C131" s="34">
        <v>42526.829872685186</v>
      </c>
      <c r="D131" s="34">
        <v>42526.858113425929</v>
      </c>
      <c r="E131" s="6" t="s">
        <v>25</v>
      </c>
      <c r="F131" s="15">
        <f t="shared" ref="F131:F146" si="4">D131-C131</f>
        <v>2.8240740743058268E-2</v>
      </c>
      <c r="G131" s="10"/>
    </row>
    <row r="132" spans="1:7" x14ac:dyDescent="0.25">
      <c r="A132" s="6" t="s">
        <v>4670</v>
      </c>
      <c r="B132" s="6">
        <v>4023</v>
      </c>
      <c r="C132" s="34">
        <v>42526.872627314813</v>
      </c>
      <c r="D132" s="34">
        <v>42526.898634259262</v>
      </c>
      <c r="E132" s="6" t="s">
        <v>25</v>
      </c>
      <c r="F132" s="15">
        <f t="shared" si="4"/>
        <v>2.6006944448454306E-2</v>
      </c>
      <c r="G132" s="10"/>
    </row>
    <row r="133" spans="1:7" x14ac:dyDescent="0.25">
      <c r="A133" s="6" t="s">
        <v>4671</v>
      </c>
      <c r="B133" s="6">
        <v>4009</v>
      </c>
      <c r="C133" s="34">
        <v>42526.845810185187</v>
      </c>
      <c r="D133" s="34">
        <v>42526.88008101852</v>
      </c>
      <c r="E133" s="6" t="s">
        <v>631</v>
      </c>
      <c r="F133" s="15">
        <f t="shared" si="4"/>
        <v>3.4270833333721384E-2</v>
      </c>
      <c r="G133" s="10"/>
    </row>
    <row r="134" spans="1:7" x14ac:dyDescent="0.25">
      <c r="A134" s="6" t="s">
        <v>4672</v>
      </c>
      <c r="B134" s="6">
        <v>4010</v>
      </c>
      <c r="C134" s="34">
        <v>42526.88386574074</v>
      </c>
      <c r="D134" s="34">
        <v>42526.920277777775</v>
      </c>
      <c r="E134" s="6" t="s">
        <v>631</v>
      </c>
      <c r="F134" s="15">
        <f t="shared" si="4"/>
        <v>3.6412037035916001E-2</v>
      </c>
      <c r="G134" s="10"/>
    </row>
    <row r="135" spans="1:7" x14ac:dyDescent="0.25">
      <c r="A135" s="6" t="s">
        <v>4673</v>
      </c>
      <c r="B135" s="6">
        <v>4031</v>
      </c>
      <c r="C135" s="34">
        <v>42526.871747685182</v>
      </c>
      <c r="D135" s="34">
        <v>42526.899687500001</v>
      </c>
      <c r="E135" s="6" t="s">
        <v>32</v>
      </c>
      <c r="F135" s="15">
        <f t="shared" si="4"/>
        <v>2.7939814819546882E-2</v>
      </c>
      <c r="G135" s="10"/>
    </row>
    <row r="136" spans="1:7" x14ac:dyDescent="0.25">
      <c r="A136" s="6" t="s">
        <v>4674</v>
      </c>
      <c r="B136" s="6">
        <v>4032</v>
      </c>
      <c r="C136" s="34">
        <v>42526.911944444444</v>
      </c>
      <c r="D136" s="34">
        <v>42526.94295138889</v>
      </c>
      <c r="E136" s="6" t="s">
        <v>32</v>
      </c>
      <c r="F136" s="15">
        <f t="shared" si="4"/>
        <v>3.1006944445834961E-2</v>
      </c>
      <c r="G136" s="10"/>
    </row>
    <row r="137" spans="1:7" x14ac:dyDescent="0.25">
      <c r="A137" s="6" t="s">
        <v>4675</v>
      </c>
      <c r="B137" s="6">
        <v>4027</v>
      </c>
      <c r="C137" s="34">
        <v>42526.886365740742</v>
      </c>
      <c r="D137" s="34">
        <v>42526.923738425925</v>
      </c>
      <c r="E137" s="6" t="s">
        <v>30</v>
      </c>
      <c r="F137" s="15">
        <f t="shared" si="4"/>
        <v>3.7372685183072463E-2</v>
      </c>
      <c r="G137" s="10"/>
    </row>
    <row r="138" spans="1:7" x14ac:dyDescent="0.25">
      <c r="A138" s="6" t="s">
        <v>4676</v>
      </c>
      <c r="B138" s="6">
        <v>4028</v>
      </c>
      <c r="C138" s="34">
        <v>42526.926168981481</v>
      </c>
      <c r="D138" s="34">
        <v>42526.963946759257</v>
      </c>
      <c r="E138" s="6" t="s">
        <v>30</v>
      </c>
      <c r="F138" s="15">
        <f t="shared" si="4"/>
        <v>3.7777777775772847E-2</v>
      </c>
      <c r="G138" s="10"/>
    </row>
    <row r="139" spans="1:7" x14ac:dyDescent="0.25">
      <c r="A139" s="6" t="s">
        <v>4677</v>
      </c>
      <c r="B139" s="6">
        <v>4024</v>
      </c>
      <c r="C139" s="34">
        <v>42526.917060185187</v>
      </c>
      <c r="D139" s="34">
        <v>42526.941446759258</v>
      </c>
      <c r="E139" s="6" t="s">
        <v>25</v>
      </c>
      <c r="F139" s="15">
        <f t="shared" si="4"/>
        <v>2.438657407037681E-2</v>
      </c>
      <c r="G139" s="10"/>
    </row>
    <row r="140" spans="1:7" x14ac:dyDescent="0.25">
      <c r="A140" s="6" t="s">
        <v>4678</v>
      </c>
      <c r="B140" s="6">
        <v>4023</v>
      </c>
      <c r="C140" s="34">
        <v>42526.944201388891</v>
      </c>
      <c r="D140" s="34">
        <v>42526.981365740743</v>
      </c>
      <c r="E140" s="6" t="s">
        <v>25</v>
      </c>
      <c r="F140" s="15">
        <f t="shared" si="4"/>
        <v>3.7164351851970423E-2</v>
      </c>
      <c r="G140" s="10"/>
    </row>
    <row r="141" spans="1:7" x14ac:dyDescent="0.25">
      <c r="A141" s="6" t="s">
        <v>4679</v>
      </c>
      <c r="B141" s="6">
        <v>4009</v>
      </c>
      <c r="C141" s="34">
        <v>42526.932303240741</v>
      </c>
      <c r="D141" s="34">
        <v>42526.963194444441</v>
      </c>
      <c r="E141" s="6" t="s">
        <v>631</v>
      </c>
      <c r="F141" s="15">
        <f t="shared" si="4"/>
        <v>3.089120369986631E-2</v>
      </c>
      <c r="G141" s="10"/>
    </row>
    <row r="142" spans="1:7" x14ac:dyDescent="0.25">
      <c r="A142" s="6" t="s">
        <v>4680</v>
      </c>
      <c r="B142" s="6">
        <v>4010</v>
      </c>
      <c r="C142" s="34">
        <v>42526.97384259259</v>
      </c>
      <c r="D142" s="34">
        <v>42527.003865740742</v>
      </c>
      <c r="E142" s="6" t="s">
        <v>631</v>
      </c>
      <c r="F142" s="15">
        <f t="shared" si="4"/>
        <v>3.0023148152395152E-2</v>
      </c>
      <c r="G142" s="10"/>
    </row>
    <row r="143" spans="1:7" x14ac:dyDescent="0.25">
      <c r="A143" s="6" t="s">
        <v>4681</v>
      </c>
      <c r="B143" s="6">
        <v>4031</v>
      </c>
      <c r="C143" s="34">
        <v>42526.957002314812</v>
      </c>
      <c r="D143" s="34">
        <v>42526.983148148145</v>
      </c>
      <c r="E143" s="15" t="s">
        <v>32</v>
      </c>
      <c r="F143" s="15">
        <f t="shared" si="4"/>
        <v>2.6145833333430346E-2</v>
      </c>
      <c r="G143" s="10"/>
    </row>
    <row r="144" spans="1:7" x14ac:dyDescent="0.25">
      <c r="A144" s="6" t="s">
        <v>4683</v>
      </c>
      <c r="B144" s="6">
        <v>4027</v>
      </c>
      <c r="C144" s="34">
        <v>42526.969189814816</v>
      </c>
      <c r="D144" s="34">
        <v>42527.006689814814</v>
      </c>
      <c r="E144" s="15" t="s">
        <v>30</v>
      </c>
      <c r="F144" s="15">
        <f t="shared" si="4"/>
        <v>3.7499999998544808E-2</v>
      </c>
      <c r="G144" s="10"/>
    </row>
    <row r="145" spans="1:7" x14ac:dyDescent="0.25">
      <c r="A145" s="6" t="s">
        <v>4684</v>
      </c>
      <c r="B145" s="6">
        <v>4028</v>
      </c>
      <c r="C145" s="34">
        <v>42527.018472222226</v>
      </c>
      <c r="D145" s="34">
        <v>42527.054988425924</v>
      </c>
      <c r="E145" s="15" t="s">
        <v>30</v>
      </c>
      <c r="F145" s="15">
        <f t="shared" si="4"/>
        <v>3.6516203697829042E-2</v>
      </c>
      <c r="G145" s="10"/>
    </row>
    <row r="146" spans="1:7" x14ac:dyDescent="0.25">
      <c r="A146" s="6" t="s">
        <v>4685</v>
      </c>
      <c r="B146" s="6">
        <v>4024</v>
      </c>
      <c r="C146" s="34">
        <v>42527.000393518516</v>
      </c>
      <c r="D146" s="34">
        <v>42527.027141203704</v>
      </c>
      <c r="E146" s="15" t="s">
        <v>25</v>
      </c>
      <c r="F146" s="15">
        <f t="shared" si="4"/>
        <v>2.6747685187729076E-2</v>
      </c>
      <c r="G146" s="10"/>
    </row>
    <row r="147" spans="1:7" x14ac:dyDescent="0.25">
      <c r="A147" s="6" t="s">
        <v>4686</v>
      </c>
      <c r="B147" s="6">
        <v>4023</v>
      </c>
      <c r="C147" s="34">
        <v>42527.039548611108</v>
      </c>
      <c r="D147" s="34">
        <v>42527.070486111108</v>
      </c>
      <c r="E147" s="15" t="s">
        <v>25</v>
      </c>
      <c r="F147" s="15"/>
      <c r="G147" s="10"/>
    </row>
    <row r="148" spans="1:7" x14ac:dyDescent="0.25">
      <c r="A148" s="6" t="s">
        <v>4687</v>
      </c>
      <c r="B148" s="6">
        <v>4009</v>
      </c>
      <c r="C148" s="34">
        <v>42527.013784722221</v>
      </c>
      <c r="D148" s="34">
        <v>42527.049513888887</v>
      </c>
      <c r="E148" s="15" t="s">
        <v>631</v>
      </c>
      <c r="F148" s="15"/>
      <c r="G148" s="10"/>
    </row>
    <row r="149" spans="1:7" x14ac:dyDescent="0.25">
      <c r="A149" s="6" t="s">
        <v>4688</v>
      </c>
      <c r="B149" s="6">
        <v>4010</v>
      </c>
      <c r="C149" s="34">
        <v>42527.056770833333</v>
      </c>
      <c r="D149" s="34">
        <v>42527.087002314816</v>
      </c>
      <c r="E149" s="15" t="s">
        <v>631</v>
      </c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9">
      <sortCondition ref="G2"/>
    </sortState>
  </autoFilter>
  <mergeCells count="2">
    <mergeCell ref="A1:F1"/>
    <mergeCell ref="L3:N3"/>
  </mergeCells>
  <conditionalFormatting sqref="C150:G211 E142:E145 F3:F146 E146:F149">
    <cfRule type="expression" dxfId="1022" priority="30">
      <formula>#REF!&gt;#REF!</formula>
    </cfRule>
    <cfRule type="expression" dxfId="1021" priority="31">
      <formula>#REF!&gt;0</formula>
    </cfRule>
    <cfRule type="expression" dxfId="1020" priority="32">
      <formula>#REF!&gt;0</formula>
    </cfRule>
  </conditionalFormatting>
  <conditionalFormatting sqref="A150:G211 E142:E145 F3:F146 E146:F149">
    <cfRule type="expression" dxfId="1019" priority="29">
      <formula>NOT(ISBLANK($G3))</formula>
    </cfRule>
  </conditionalFormatting>
  <conditionalFormatting sqref="A150:B211">
    <cfRule type="expression" dxfId="1018" priority="33">
      <formula>$P161&gt;0</formula>
    </cfRule>
    <cfRule type="expression" dxfId="1017" priority="34">
      <formula>$O161&gt;0</formula>
    </cfRule>
  </conditionalFormatting>
  <conditionalFormatting sqref="E3:E141">
    <cfRule type="expression" dxfId="1016" priority="27">
      <formula>$P3&gt;0</formula>
    </cfRule>
    <cfRule type="expression" dxfId="1015" priority="28">
      <formula>$O3&gt;0</formula>
    </cfRule>
  </conditionalFormatting>
  <conditionalFormatting sqref="A3:B149">
    <cfRule type="expression" dxfId="1014" priority="11">
      <formula>$P3&gt;0</formula>
    </cfRule>
    <cfRule type="expression" dxfId="1013" priority="12">
      <formula>$O3&gt;0</formula>
    </cfRule>
  </conditionalFormatting>
  <conditionalFormatting sqref="C3:C149">
    <cfRule type="expression" dxfId="1012" priority="8">
      <formula>$P3&gt;0</formula>
    </cfRule>
    <cfRule type="expression" dxfId="1011" priority="9">
      <formula>$O3&gt;0</formula>
    </cfRule>
  </conditionalFormatting>
  <conditionalFormatting sqref="D3:D149">
    <cfRule type="expression" dxfId="1010" priority="5">
      <formula>$P3&gt;0</formula>
    </cfRule>
    <cfRule type="expression" dxfId="1009" priority="6">
      <formula>$O3&gt;0</formula>
    </cfRule>
  </conditionalFormatting>
  <conditionalFormatting sqref="G3:G149">
    <cfRule type="expression" dxfId="1008" priority="2">
      <formula>$P3&gt;0</formula>
    </cfRule>
    <cfRule type="expression" dxfId="100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67BCF24-5AF0-4910-B13B-1797F89EB976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A150:B211</xm:sqref>
        </x14:conditionalFormatting>
        <x14:conditionalFormatting xmlns:xm="http://schemas.microsoft.com/office/excel/2006/main">
          <x14:cfRule type="expression" priority="26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EA82CCC2-01F6-476E-8A71-CB007C273CB0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  <x14:conditionalFormatting xmlns:xm="http://schemas.microsoft.com/office/excel/2006/main">
          <x14:cfRule type="expression" priority="7" id="{BAB75823-D82B-4578-AF79-F11F7291F0C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C3:C149</xm:sqref>
        </x14:conditionalFormatting>
        <x14:conditionalFormatting xmlns:xm="http://schemas.microsoft.com/office/excel/2006/main">
          <x14:cfRule type="expression" priority="4" id="{91AA3A76-E6E5-4DEE-BEA1-9C7AE9B6A2F4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D3:D149</xm:sqref>
        </x14:conditionalFormatting>
        <x14:conditionalFormatting xmlns:xm="http://schemas.microsoft.com/office/excel/2006/main">
          <x14:cfRule type="expression" priority="1" id="{2D52DC6A-E649-48DD-B0AE-1C548BD74D1E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- 2016-06-04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4401</v>
      </c>
      <c r="B3" s="13">
        <v>4039</v>
      </c>
      <c r="C3" s="42">
        <v>42525.191666666666</v>
      </c>
      <c r="D3" s="42">
        <v>42525.195694444446</v>
      </c>
      <c r="E3" s="13" t="s">
        <v>37</v>
      </c>
      <c r="F3" s="16">
        <f t="shared" ref="F3:F34" si="0">D3-C3</f>
        <v>4.0277777807204984E-3</v>
      </c>
      <c r="G3" s="14" t="s">
        <v>785</v>
      </c>
      <c r="J3" s="20">
        <v>42525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4436</v>
      </c>
      <c r="B4" s="13">
        <v>4016</v>
      </c>
      <c r="C4" s="42">
        <v>42525.352916666663</v>
      </c>
      <c r="D4" s="42">
        <v>42525.354259259257</v>
      </c>
      <c r="E4" s="13" t="s">
        <v>31</v>
      </c>
      <c r="F4" s="16">
        <f t="shared" si="0"/>
        <v>1.3425925935734995E-3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4438</v>
      </c>
      <c r="B5" s="13">
        <v>4007</v>
      </c>
      <c r="C5" s="42">
        <v>42525.385000000002</v>
      </c>
      <c r="D5" s="42">
        <v>42525.396203703705</v>
      </c>
      <c r="E5" s="13" t="s">
        <v>23</v>
      </c>
      <c r="F5" s="16">
        <f t="shared" si="0"/>
        <v>1.1203703703358769E-2</v>
      </c>
      <c r="G5" s="14" t="s">
        <v>785</v>
      </c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4455</v>
      </c>
      <c r="B6" s="13">
        <v>4010</v>
      </c>
      <c r="C6" s="42">
        <v>42525.486435185187</v>
      </c>
      <c r="D6" s="42">
        <v>42525.503495370373</v>
      </c>
      <c r="E6" s="13" t="s">
        <v>631</v>
      </c>
      <c r="F6" s="16">
        <f t="shared" si="0"/>
        <v>1.7060185185982846E-2</v>
      </c>
      <c r="G6" s="14" t="s">
        <v>785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13" t="s">
        <v>4461</v>
      </c>
      <c r="B7" s="13">
        <v>4043</v>
      </c>
      <c r="C7" s="42">
        <v>42525.513981481483</v>
      </c>
      <c r="D7" s="42">
        <v>42525.5158912037</v>
      </c>
      <c r="E7" s="13" t="s">
        <v>24</v>
      </c>
      <c r="F7" s="16">
        <f t="shared" si="0"/>
        <v>1.9097222175332718E-3</v>
      </c>
      <c r="G7" s="14" t="s">
        <v>785</v>
      </c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4462</v>
      </c>
      <c r="B8" s="13">
        <v>4020</v>
      </c>
      <c r="C8" s="42">
        <v>42525.488541666666</v>
      </c>
      <c r="D8" s="42">
        <v>42525.489768518521</v>
      </c>
      <c r="E8" s="13" t="s">
        <v>29</v>
      </c>
      <c r="F8" s="16">
        <f t="shared" si="0"/>
        <v>1.2268518548808061E-3</v>
      </c>
      <c r="G8" s="14" t="s">
        <v>785</v>
      </c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4481</v>
      </c>
      <c r="B9" s="13">
        <v>4008</v>
      </c>
      <c r="C9" s="42">
        <v>42525.621215277781</v>
      </c>
      <c r="D9" s="42">
        <v>42525.622488425928</v>
      </c>
      <c r="E9" s="13" t="s">
        <v>23</v>
      </c>
      <c r="F9" s="16">
        <f t="shared" si="0"/>
        <v>1.2731481474475004E-3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4497</v>
      </c>
      <c r="B10" s="13">
        <v>4015</v>
      </c>
      <c r="C10" s="42">
        <v>42525.69939814815</v>
      </c>
      <c r="D10" s="42">
        <v>42525.701099537036</v>
      </c>
      <c r="E10" s="13" t="s">
        <v>31</v>
      </c>
      <c r="F10" s="16">
        <f t="shared" si="0"/>
        <v>1.7013888864312321E-3</v>
      </c>
      <c r="G10" s="14" t="s">
        <v>785</v>
      </c>
    </row>
    <row r="11" spans="1:65" s="2" customFormat="1" x14ac:dyDescent="0.25">
      <c r="A11" s="13" t="s">
        <v>4525</v>
      </c>
      <c r="B11" s="13">
        <v>4043</v>
      </c>
      <c r="C11" s="42">
        <v>42525.890208333331</v>
      </c>
      <c r="D11" s="42">
        <v>42525.891516203701</v>
      </c>
      <c r="E11" s="13" t="s">
        <v>24</v>
      </c>
      <c r="F11" s="16">
        <f t="shared" si="0"/>
        <v>1.3078703705104999E-3</v>
      </c>
      <c r="G11" s="14" t="s">
        <v>785</v>
      </c>
    </row>
    <row r="12" spans="1:65" s="2" customFormat="1" x14ac:dyDescent="0.25">
      <c r="A12" s="13" t="s">
        <v>4420</v>
      </c>
      <c r="B12" s="13">
        <v>4020</v>
      </c>
      <c r="C12" s="42">
        <v>42525.289375</v>
      </c>
      <c r="D12" s="42">
        <v>42525.299756944441</v>
      </c>
      <c r="E12" s="13" t="s">
        <v>29</v>
      </c>
      <c r="F12" s="16">
        <f t="shared" si="0"/>
        <v>1.0381944441178348E-2</v>
      </c>
      <c r="G12" s="14" t="s">
        <v>4544</v>
      </c>
    </row>
    <row r="13" spans="1:65" s="2" customFormat="1" x14ac:dyDescent="0.25">
      <c r="A13" s="6" t="s">
        <v>4398</v>
      </c>
      <c r="B13" s="6">
        <v>4016</v>
      </c>
      <c r="C13" s="34">
        <v>42525.129641203705</v>
      </c>
      <c r="D13" s="34">
        <v>42525.163263888891</v>
      </c>
      <c r="E13" s="6" t="s">
        <v>31</v>
      </c>
      <c r="F13" s="15">
        <f t="shared" si="0"/>
        <v>3.3622685186855961E-2</v>
      </c>
      <c r="G13" s="10"/>
    </row>
    <row r="14" spans="1:65" s="2" customFormat="1" x14ac:dyDescent="0.25">
      <c r="A14" s="6" t="s">
        <v>4399</v>
      </c>
      <c r="B14" s="6">
        <v>4008</v>
      </c>
      <c r="C14" s="34">
        <v>42525.171516203707</v>
      </c>
      <c r="D14" s="34">
        <v>42525.203668981485</v>
      </c>
      <c r="E14" s="6" t="s">
        <v>23</v>
      </c>
      <c r="F14" s="15">
        <f t="shared" si="0"/>
        <v>3.2152777777810115E-2</v>
      </c>
      <c r="G14" s="10"/>
    </row>
    <row r="15" spans="1:65" s="2" customFormat="1" x14ac:dyDescent="0.25">
      <c r="A15" s="6" t="s">
        <v>4400</v>
      </c>
      <c r="B15" s="6">
        <v>4009</v>
      </c>
      <c r="C15" s="34">
        <v>42525.154016203705</v>
      </c>
      <c r="D15" s="34">
        <v>42525.183217592596</v>
      </c>
      <c r="E15" s="6" t="s">
        <v>631</v>
      </c>
      <c r="F15" s="15">
        <f t="shared" si="0"/>
        <v>2.920138889021473E-2</v>
      </c>
      <c r="G15" s="10"/>
    </row>
    <row r="16" spans="1:65" s="2" customFormat="1" x14ac:dyDescent="0.25">
      <c r="A16" s="6" t="s">
        <v>4402</v>
      </c>
      <c r="B16" s="6">
        <v>4002</v>
      </c>
      <c r="C16" s="34">
        <v>42525.173298611109</v>
      </c>
      <c r="D16" s="34">
        <v>42525.202013888891</v>
      </c>
      <c r="E16" s="6" t="s">
        <v>197</v>
      </c>
      <c r="F16" s="15">
        <f t="shared" si="0"/>
        <v>2.8715277781884652E-2</v>
      </c>
      <c r="G16" s="10"/>
    </row>
    <row r="17" spans="1:7" s="2" customFormat="1" x14ac:dyDescent="0.25">
      <c r="A17" s="6" t="s">
        <v>4403</v>
      </c>
      <c r="B17" s="6">
        <v>4032</v>
      </c>
      <c r="C17" s="34">
        <v>42525.212997685187</v>
      </c>
      <c r="D17" s="34">
        <v>42525.244317129633</v>
      </c>
      <c r="E17" s="6" t="s">
        <v>32</v>
      </c>
      <c r="F17" s="15">
        <f t="shared" si="0"/>
        <v>3.1319444446125999E-2</v>
      </c>
      <c r="G17" s="10"/>
    </row>
    <row r="18" spans="1:7" s="2" customFormat="1" x14ac:dyDescent="0.25">
      <c r="A18" s="6" t="s">
        <v>4404</v>
      </c>
      <c r="B18" s="6">
        <v>4044</v>
      </c>
      <c r="C18" s="34">
        <v>42525.18304398148</v>
      </c>
      <c r="D18" s="34">
        <v>42525.214247685188</v>
      </c>
      <c r="E18" s="6" t="s">
        <v>24</v>
      </c>
      <c r="F18" s="15">
        <f t="shared" si="0"/>
        <v>3.1203703707433306E-2</v>
      </c>
      <c r="G18" s="10"/>
    </row>
    <row r="19" spans="1:7" s="2" customFormat="1" x14ac:dyDescent="0.25">
      <c r="A19" s="6" t="s">
        <v>4405</v>
      </c>
      <c r="B19" s="6">
        <v>4043</v>
      </c>
      <c r="C19" s="34">
        <v>42525.222893518519</v>
      </c>
      <c r="D19" s="34">
        <v>42525.253993055558</v>
      </c>
      <c r="E19" s="6" t="s">
        <v>24</v>
      </c>
      <c r="F19" s="15">
        <f t="shared" si="0"/>
        <v>3.1099537038244307E-2</v>
      </c>
      <c r="G19" s="10"/>
    </row>
    <row r="20" spans="1:7" s="2" customFormat="1" x14ac:dyDescent="0.25">
      <c r="A20" s="6" t="s">
        <v>4406</v>
      </c>
      <c r="B20" s="6">
        <v>4020</v>
      </c>
      <c r="C20" s="34">
        <v>42525.195474537039</v>
      </c>
      <c r="D20" s="34">
        <v>42525.223287037035</v>
      </c>
      <c r="E20" s="6" t="s">
        <v>29</v>
      </c>
      <c r="F20" s="15">
        <f t="shared" si="0"/>
        <v>2.7812499996798579E-2</v>
      </c>
      <c r="G20" s="10"/>
    </row>
    <row r="21" spans="1:7" s="2" customFormat="1" x14ac:dyDescent="0.25">
      <c r="A21" s="6" t="s">
        <v>4407</v>
      </c>
      <c r="B21" s="6">
        <v>4019</v>
      </c>
      <c r="C21" s="34">
        <v>42525.235405092593</v>
      </c>
      <c r="D21" s="34">
        <v>42525.265266203707</v>
      </c>
      <c r="E21" s="6" t="s">
        <v>29</v>
      </c>
      <c r="F21" s="15">
        <f t="shared" si="0"/>
        <v>2.9861111113859806E-2</v>
      </c>
      <c r="G21" s="10"/>
    </row>
    <row r="22" spans="1:7" s="2" customFormat="1" x14ac:dyDescent="0.25">
      <c r="A22" s="6" t="s">
        <v>4408</v>
      </c>
      <c r="B22" s="6">
        <v>4016</v>
      </c>
      <c r="C22" s="34">
        <v>42525.209768518522</v>
      </c>
      <c r="D22" s="34">
        <v>42525.240682870368</v>
      </c>
      <c r="E22" s="6" t="s">
        <v>31</v>
      </c>
      <c r="F22" s="15">
        <f t="shared" si="0"/>
        <v>3.0914351846149657E-2</v>
      </c>
      <c r="G22" s="10"/>
    </row>
    <row r="23" spans="1:7" s="2" customFormat="1" x14ac:dyDescent="0.25">
      <c r="A23" s="6" t="s">
        <v>4409</v>
      </c>
      <c r="B23" s="6">
        <v>4015</v>
      </c>
      <c r="C23" s="34">
        <v>42525.245081018518</v>
      </c>
      <c r="D23" s="34">
        <v>42525.275219907409</v>
      </c>
      <c r="E23" s="6" t="s">
        <v>31</v>
      </c>
      <c r="F23" s="15">
        <f t="shared" si="0"/>
        <v>3.0138888891087845E-2</v>
      </c>
      <c r="G23" s="10"/>
    </row>
    <row r="24" spans="1:7" s="2" customFormat="1" x14ac:dyDescent="0.25">
      <c r="A24" s="6" t="s">
        <v>4410</v>
      </c>
      <c r="B24" s="6">
        <v>4007</v>
      </c>
      <c r="C24" s="34">
        <v>42525.208645833336</v>
      </c>
      <c r="D24" s="34">
        <v>42525.246516203704</v>
      </c>
      <c r="E24" s="6" t="s">
        <v>23</v>
      </c>
      <c r="F24" s="15">
        <f t="shared" si="0"/>
        <v>3.7870370368182193E-2</v>
      </c>
      <c r="G24" s="10"/>
    </row>
    <row r="25" spans="1:7" s="2" customFormat="1" x14ac:dyDescent="0.25">
      <c r="A25" s="6" t="s">
        <v>4411</v>
      </c>
      <c r="B25" s="6">
        <v>4008</v>
      </c>
      <c r="C25" s="34">
        <v>42525.254155092596</v>
      </c>
      <c r="D25" s="34">
        <v>42525.289317129631</v>
      </c>
      <c r="E25" s="6" t="s">
        <v>23</v>
      </c>
      <c r="F25" s="15">
        <f t="shared" si="0"/>
        <v>3.5162037034751847E-2</v>
      </c>
      <c r="G25" s="10"/>
    </row>
    <row r="26" spans="1:7" s="2" customFormat="1" x14ac:dyDescent="0.25">
      <c r="A26" s="6" t="s">
        <v>4412</v>
      </c>
      <c r="B26" s="6">
        <v>4009</v>
      </c>
      <c r="C26" s="34">
        <v>42525.229247685187</v>
      </c>
      <c r="D26" s="34">
        <v>42525.255740740744</v>
      </c>
      <c r="E26" s="6" t="s">
        <v>631</v>
      </c>
      <c r="F26" s="15">
        <f t="shared" si="0"/>
        <v>2.6493055556784384E-2</v>
      </c>
      <c r="G26" s="10"/>
    </row>
    <row r="27" spans="1:7" s="2" customFormat="1" x14ac:dyDescent="0.25">
      <c r="A27" s="6" t="s">
        <v>4413</v>
      </c>
      <c r="B27" s="6">
        <v>4010</v>
      </c>
      <c r="C27" s="34">
        <v>42525.266689814816</v>
      </c>
      <c r="D27" s="34">
        <v>42525.296238425923</v>
      </c>
      <c r="E27" s="6" t="s">
        <v>631</v>
      </c>
      <c r="F27" s="15">
        <f t="shared" si="0"/>
        <v>2.954861110629281E-2</v>
      </c>
      <c r="G27" s="10"/>
    </row>
    <row r="28" spans="1:7" s="2" customFormat="1" x14ac:dyDescent="0.25">
      <c r="A28" s="6" t="s">
        <v>4414</v>
      </c>
      <c r="B28" s="6">
        <v>4040</v>
      </c>
      <c r="C28" s="34">
        <v>42525.232349537036</v>
      </c>
      <c r="D28" s="34">
        <v>42525.265682870369</v>
      </c>
      <c r="E28" s="6" t="s">
        <v>37</v>
      </c>
      <c r="F28" s="15">
        <f t="shared" si="0"/>
        <v>3.3333333332848269E-2</v>
      </c>
      <c r="G28" s="10"/>
    </row>
    <row r="29" spans="1:7" s="2" customFormat="1" x14ac:dyDescent="0.25">
      <c r="A29" s="6" t="s">
        <v>4415</v>
      </c>
      <c r="B29" s="6">
        <v>4039</v>
      </c>
      <c r="C29" s="34">
        <v>42525.279097222221</v>
      </c>
      <c r="D29" s="34">
        <v>42525.30809027778</v>
      </c>
      <c r="E29" s="6" t="s">
        <v>37</v>
      </c>
      <c r="F29" s="15">
        <f t="shared" si="0"/>
        <v>2.899305555911269E-2</v>
      </c>
      <c r="G29" s="10"/>
    </row>
    <row r="30" spans="1:7" s="2" customFormat="1" x14ac:dyDescent="0.25">
      <c r="A30" s="6" t="s">
        <v>4416</v>
      </c>
      <c r="B30" s="6">
        <v>4002</v>
      </c>
      <c r="C30" s="34">
        <v>42525.249710648146</v>
      </c>
      <c r="D30" s="34">
        <v>42525.276562500003</v>
      </c>
      <c r="E30" s="6" t="s">
        <v>197</v>
      </c>
      <c r="F30" s="15">
        <f t="shared" si="0"/>
        <v>2.6851851856918074E-2</v>
      </c>
      <c r="G30" s="10"/>
    </row>
    <row r="31" spans="1:7" s="2" customFormat="1" x14ac:dyDescent="0.25">
      <c r="A31" s="6" t="s">
        <v>4417</v>
      </c>
      <c r="B31" s="6">
        <v>4001</v>
      </c>
      <c r="C31" s="34">
        <v>42525.284745370373</v>
      </c>
      <c r="D31" s="34">
        <v>42525.318032407406</v>
      </c>
      <c r="E31" s="6" t="s">
        <v>197</v>
      </c>
      <c r="F31" s="15">
        <f t="shared" si="0"/>
        <v>3.3287037033005618E-2</v>
      </c>
      <c r="G31" s="10"/>
    </row>
    <row r="32" spans="1:7" s="2" customFormat="1" x14ac:dyDescent="0.25">
      <c r="A32" s="6" t="s">
        <v>4418</v>
      </c>
      <c r="B32" s="6">
        <v>4044</v>
      </c>
      <c r="C32" s="34">
        <v>42525.258692129632</v>
      </c>
      <c r="D32" s="34">
        <v>42525.284513888888</v>
      </c>
      <c r="E32" s="6" t="s">
        <v>24</v>
      </c>
      <c r="F32" s="15">
        <f t="shared" si="0"/>
        <v>2.5821759256359655E-2</v>
      </c>
      <c r="G32" s="10"/>
    </row>
    <row r="33" spans="1:7" s="2" customFormat="1" x14ac:dyDescent="0.25">
      <c r="A33" s="6" t="s">
        <v>4419</v>
      </c>
      <c r="B33" s="6">
        <v>4043</v>
      </c>
      <c r="C33" s="34">
        <v>42525.300486111111</v>
      </c>
      <c r="D33" s="34">
        <v>42525.327384259261</v>
      </c>
      <c r="E33" s="6" t="s">
        <v>24</v>
      </c>
      <c r="F33" s="15">
        <f t="shared" si="0"/>
        <v>2.6898148149484769E-2</v>
      </c>
      <c r="G33" s="10"/>
    </row>
    <row r="34" spans="1:7" s="2" customFormat="1" x14ac:dyDescent="0.25">
      <c r="A34" s="6" t="s">
        <v>4421</v>
      </c>
      <c r="B34" s="6">
        <v>4019</v>
      </c>
      <c r="C34" s="34">
        <v>42525.309837962966</v>
      </c>
      <c r="D34" s="34">
        <v>42525.339895833335</v>
      </c>
      <c r="E34" s="6" t="s">
        <v>29</v>
      </c>
      <c r="F34" s="15">
        <f t="shared" si="0"/>
        <v>3.0057870368182193E-2</v>
      </c>
      <c r="G34" s="10"/>
    </row>
    <row r="35" spans="1:7" s="2" customFormat="1" x14ac:dyDescent="0.25">
      <c r="A35" s="6" t="s">
        <v>4422</v>
      </c>
      <c r="B35" s="6">
        <v>4016</v>
      </c>
      <c r="C35" s="34">
        <v>42525.278449074074</v>
      </c>
      <c r="D35" s="34">
        <v>42525.307303240741</v>
      </c>
      <c r="E35" s="6" t="s">
        <v>31</v>
      </c>
      <c r="F35" s="15">
        <f t="shared" ref="F35:F66" si="1">D35-C35</f>
        <v>2.8854166666860692E-2</v>
      </c>
      <c r="G35" s="10"/>
    </row>
    <row r="36" spans="1:7" s="2" customFormat="1" x14ac:dyDescent="0.25">
      <c r="A36" s="6" t="s">
        <v>4423</v>
      </c>
      <c r="B36" s="6">
        <v>4015</v>
      </c>
      <c r="C36" s="34">
        <v>42525.317986111113</v>
      </c>
      <c r="D36" s="34">
        <v>42525.350752314815</v>
      </c>
      <c r="E36" s="6" t="s">
        <v>31</v>
      </c>
      <c r="F36" s="15">
        <f t="shared" si="1"/>
        <v>3.276620370161254E-2</v>
      </c>
      <c r="G36" s="10"/>
    </row>
    <row r="37" spans="1:7" s="2" customFormat="1" x14ac:dyDescent="0.25">
      <c r="A37" s="6" t="s">
        <v>4424</v>
      </c>
      <c r="B37" s="6">
        <v>4007</v>
      </c>
      <c r="C37" s="34">
        <v>42525.291458333333</v>
      </c>
      <c r="D37" s="34">
        <v>42525.318055555559</v>
      </c>
      <c r="E37" s="6" t="s">
        <v>23</v>
      </c>
      <c r="F37" s="15">
        <f t="shared" si="1"/>
        <v>2.6597222225973383E-2</v>
      </c>
      <c r="G37" s="10"/>
    </row>
    <row r="38" spans="1:7" s="2" customFormat="1" x14ac:dyDescent="0.25">
      <c r="A38" s="6" t="s">
        <v>4425</v>
      </c>
      <c r="B38" s="6">
        <v>4008</v>
      </c>
      <c r="C38" s="34">
        <v>42525.326307870368</v>
      </c>
      <c r="D38" s="34">
        <v>42525.358506944445</v>
      </c>
      <c r="E38" s="6" t="s">
        <v>23</v>
      </c>
      <c r="F38" s="15">
        <f t="shared" si="1"/>
        <v>3.2199074077652767E-2</v>
      </c>
      <c r="G38" s="10"/>
    </row>
    <row r="39" spans="1:7" s="2" customFormat="1" x14ac:dyDescent="0.25">
      <c r="A39" s="6" t="s">
        <v>4426</v>
      </c>
      <c r="B39" s="6">
        <v>4009</v>
      </c>
      <c r="C39" s="34">
        <v>42525.299976851849</v>
      </c>
      <c r="D39" s="34">
        <v>42525.330312500002</v>
      </c>
      <c r="E39" s="6" t="s">
        <v>631</v>
      </c>
      <c r="F39" s="15">
        <f t="shared" si="1"/>
        <v>3.033564815268619E-2</v>
      </c>
      <c r="G39" s="10"/>
    </row>
    <row r="40" spans="1:7" s="2" customFormat="1" x14ac:dyDescent="0.25">
      <c r="A40" s="6" t="s">
        <v>4427</v>
      </c>
      <c r="B40" s="6">
        <v>4010</v>
      </c>
      <c r="C40" s="34">
        <v>42525.340925925928</v>
      </c>
      <c r="D40" s="34">
        <v>42525.371388888889</v>
      </c>
      <c r="E40" s="6" t="s">
        <v>631</v>
      </c>
      <c r="F40" s="15">
        <f t="shared" si="1"/>
        <v>3.0462962960882578E-2</v>
      </c>
      <c r="G40" s="10"/>
    </row>
    <row r="41" spans="1:7" s="2" customFormat="1" x14ac:dyDescent="0.25">
      <c r="A41" s="6" t="s">
        <v>4428</v>
      </c>
      <c r="B41" s="6">
        <v>4040</v>
      </c>
      <c r="C41" s="34">
        <v>42525.311099537037</v>
      </c>
      <c r="D41" s="34">
        <v>42525.338796296295</v>
      </c>
      <c r="E41" s="6" t="s">
        <v>37</v>
      </c>
      <c r="F41" s="15">
        <f t="shared" si="1"/>
        <v>2.7696759258105885E-2</v>
      </c>
      <c r="G41" s="10"/>
    </row>
    <row r="42" spans="1:7" s="2" customFormat="1" x14ac:dyDescent="0.25">
      <c r="A42" s="6" t="s">
        <v>4429</v>
      </c>
      <c r="B42" s="6">
        <v>4039</v>
      </c>
      <c r="C42" s="34">
        <v>42525.348819444444</v>
      </c>
      <c r="D42" s="34">
        <v>42525.383310185185</v>
      </c>
      <c r="E42" s="6" t="s">
        <v>37</v>
      </c>
      <c r="F42" s="15">
        <f t="shared" si="1"/>
        <v>3.4490740741603076E-2</v>
      </c>
      <c r="G42" s="10"/>
    </row>
    <row r="43" spans="1:7" s="2" customFormat="1" x14ac:dyDescent="0.25">
      <c r="A43" s="6" t="s">
        <v>4430</v>
      </c>
      <c r="B43" s="6">
        <v>4002</v>
      </c>
      <c r="C43" s="34">
        <v>42525.321284722224</v>
      </c>
      <c r="D43" s="34">
        <v>42525.353506944448</v>
      </c>
      <c r="E43" s="6" t="s">
        <v>197</v>
      </c>
      <c r="F43" s="15">
        <f t="shared" si="1"/>
        <v>3.2222222223936114E-2</v>
      </c>
      <c r="G43" s="10"/>
    </row>
    <row r="44" spans="1:7" s="2" customFormat="1" x14ac:dyDescent="0.25">
      <c r="A44" s="6" t="s">
        <v>4431</v>
      </c>
      <c r="B44" s="6">
        <v>4001</v>
      </c>
      <c r="C44" s="34">
        <v>42525.361979166664</v>
      </c>
      <c r="D44" s="34">
        <v>42525.394432870373</v>
      </c>
      <c r="E44" s="6" t="s">
        <v>197</v>
      </c>
      <c r="F44" s="15">
        <f t="shared" si="1"/>
        <v>3.2453703708597459E-2</v>
      </c>
      <c r="G44" s="10"/>
    </row>
    <row r="45" spans="1:7" s="2" customFormat="1" x14ac:dyDescent="0.25">
      <c r="A45" s="6" t="s">
        <v>4432</v>
      </c>
      <c r="B45" s="6">
        <v>4044</v>
      </c>
      <c r="C45" s="34">
        <v>42525.33320601852</v>
      </c>
      <c r="D45" s="34">
        <v>42525.359270833331</v>
      </c>
      <c r="E45" s="6" t="s">
        <v>24</v>
      </c>
      <c r="F45" s="15">
        <f t="shared" si="1"/>
        <v>2.6064814810524695E-2</v>
      </c>
      <c r="G45" s="10"/>
    </row>
    <row r="46" spans="1:7" s="2" customFormat="1" x14ac:dyDescent="0.25">
      <c r="A46" s="6" t="s">
        <v>4433</v>
      </c>
      <c r="B46" s="6">
        <v>4043</v>
      </c>
      <c r="C46" s="34">
        <v>42525.370694444442</v>
      </c>
      <c r="D46" s="34">
        <v>42525.40289351852</v>
      </c>
      <c r="E46" s="6" t="s">
        <v>24</v>
      </c>
      <c r="F46" s="15">
        <f t="shared" si="1"/>
        <v>3.2199074077652767E-2</v>
      </c>
      <c r="G46" s="10"/>
    </row>
    <row r="47" spans="1:7" s="2" customFormat="1" x14ac:dyDescent="0.25">
      <c r="A47" s="6" t="s">
        <v>4434</v>
      </c>
      <c r="B47" s="6">
        <v>4020</v>
      </c>
      <c r="C47" s="34">
        <v>42525.342986111114</v>
      </c>
      <c r="D47" s="34">
        <v>42525.369375000002</v>
      </c>
      <c r="E47" s="6" t="s">
        <v>29</v>
      </c>
      <c r="F47" s="15">
        <f t="shared" si="1"/>
        <v>2.6388888887595385E-2</v>
      </c>
      <c r="G47" s="10"/>
    </row>
    <row r="48" spans="1:7" s="2" customFormat="1" x14ac:dyDescent="0.25">
      <c r="A48" s="6" t="s">
        <v>4435</v>
      </c>
      <c r="B48" s="6">
        <v>4019</v>
      </c>
      <c r="C48" s="34">
        <v>42525.380497685182</v>
      </c>
      <c r="D48" s="34">
        <v>42525.417407407411</v>
      </c>
      <c r="E48" s="6" t="s">
        <v>29</v>
      </c>
      <c r="F48" s="15">
        <f t="shared" si="1"/>
        <v>3.6909722228301689E-2</v>
      </c>
      <c r="G48" s="10"/>
    </row>
    <row r="49" spans="1:7" s="2" customFormat="1" x14ac:dyDescent="0.25">
      <c r="A49" s="6" t="s">
        <v>4437</v>
      </c>
      <c r="B49" s="6">
        <v>4015</v>
      </c>
      <c r="C49" s="34">
        <v>42525.391979166663</v>
      </c>
      <c r="D49" s="34">
        <v>42525.429155092592</v>
      </c>
      <c r="E49" s="6" t="s">
        <v>31</v>
      </c>
      <c r="F49" s="15">
        <f t="shared" si="1"/>
        <v>3.7175925928750075E-2</v>
      </c>
      <c r="G49" s="10"/>
    </row>
    <row r="50" spans="1:7" s="2" customFormat="1" x14ac:dyDescent="0.25">
      <c r="A50" s="6" t="s">
        <v>4439</v>
      </c>
      <c r="B50" s="6">
        <v>4008</v>
      </c>
      <c r="C50" s="34">
        <v>42525.401909722219</v>
      </c>
      <c r="D50" s="34">
        <v>42525.439166666663</v>
      </c>
      <c r="E50" s="6" t="s">
        <v>23</v>
      </c>
      <c r="F50" s="15">
        <f t="shared" si="1"/>
        <v>3.7256944444379769E-2</v>
      </c>
      <c r="G50" s="10"/>
    </row>
    <row r="51" spans="1:7" s="2" customFormat="1" x14ac:dyDescent="0.25">
      <c r="A51" s="6" t="s">
        <v>4440</v>
      </c>
      <c r="B51" s="6">
        <v>4009</v>
      </c>
      <c r="C51" s="34">
        <v>42525.37462962963</v>
      </c>
      <c r="D51" s="34">
        <v>42525.407673611109</v>
      </c>
      <c r="E51" s="6" t="s">
        <v>631</v>
      </c>
      <c r="F51" s="15">
        <f t="shared" si="1"/>
        <v>3.3043981478840578E-2</v>
      </c>
      <c r="G51" s="10"/>
    </row>
    <row r="52" spans="1:7" s="2" customFormat="1" x14ac:dyDescent="0.25">
      <c r="A52" s="6" t="s">
        <v>4441</v>
      </c>
      <c r="B52" s="6">
        <v>4010</v>
      </c>
      <c r="C52" s="34">
        <v>42525.412951388891</v>
      </c>
      <c r="D52" s="34">
        <v>42525.447442129633</v>
      </c>
      <c r="E52" s="6" t="s">
        <v>631</v>
      </c>
      <c r="F52" s="15">
        <f t="shared" si="1"/>
        <v>3.4490740741603076E-2</v>
      </c>
      <c r="G52" s="10"/>
    </row>
    <row r="53" spans="1:7" s="2" customFormat="1" x14ac:dyDescent="0.25">
      <c r="A53" s="6" t="s">
        <v>4442</v>
      </c>
      <c r="B53" s="6">
        <v>4040</v>
      </c>
      <c r="C53" s="34">
        <v>42525.385868055557</v>
      </c>
      <c r="D53" s="34">
        <v>42525.41511574074</v>
      </c>
      <c r="E53" s="6" t="s">
        <v>37</v>
      </c>
      <c r="F53" s="15">
        <f t="shared" si="1"/>
        <v>2.9247685182781424E-2</v>
      </c>
      <c r="G53" s="10"/>
    </row>
    <row r="54" spans="1:7" s="2" customFormat="1" x14ac:dyDescent="0.25">
      <c r="A54" s="6" t="s">
        <v>4443</v>
      </c>
      <c r="B54" s="6">
        <v>4039</v>
      </c>
      <c r="C54" s="34">
        <v>42525.420752314814</v>
      </c>
      <c r="D54" s="34">
        <v>42525.464641203704</v>
      </c>
      <c r="E54" s="6" t="s">
        <v>37</v>
      </c>
      <c r="F54" s="15">
        <f t="shared" si="1"/>
        <v>4.3888888889341615E-2</v>
      </c>
      <c r="G54" s="10"/>
    </row>
    <row r="55" spans="1:7" s="2" customFormat="1" x14ac:dyDescent="0.25">
      <c r="A55" s="6" t="s">
        <v>4444</v>
      </c>
      <c r="B55" s="6">
        <v>4031</v>
      </c>
      <c r="C55" s="34">
        <v>42525.397314814814</v>
      </c>
      <c r="D55" s="34">
        <v>42525.428888888891</v>
      </c>
      <c r="E55" s="6" t="s">
        <v>32</v>
      </c>
      <c r="F55" s="15">
        <f t="shared" si="1"/>
        <v>3.1574074077070691E-2</v>
      </c>
      <c r="G55" s="10"/>
    </row>
    <row r="56" spans="1:7" s="2" customFormat="1" x14ac:dyDescent="0.25">
      <c r="A56" s="6" t="s">
        <v>4445</v>
      </c>
      <c r="B56" s="6">
        <v>4032</v>
      </c>
      <c r="C56" s="34">
        <v>42525.434675925928</v>
      </c>
      <c r="D56" s="34">
        <v>42525.469606481478</v>
      </c>
      <c r="E56" s="6" t="s">
        <v>32</v>
      </c>
      <c r="F56" s="15">
        <f t="shared" si="1"/>
        <v>3.4930555550090503E-2</v>
      </c>
      <c r="G56" s="10"/>
    </row>
    <row r="57" spans="1:7" s="2" customFormat="1" x14ac:dyDescent="0.25">
      <c r="A57" s="6" t="s">
        <v>4446</v>
      </c>
      <c r="B57" s="6">
        <v>4044</v>
      </c>
      <c r="C57" s="34">
        <v>42525.406736111108</v>
      </c>
      <c r="D57" s="34">
        <v>42525.436180555553</v>
      </c>
      <c r="E57" s="6" t="s">
        <v>24</v>
      </c>
      <c r="F57" s="15">
        <f t="shared" si="1"/>
        <v>2.9444444444379769E-2</v>
      </c>
      <c r="G57" s="10"/>
    </row>
    <row r="58" spans="1:7" s="2" customFormat="1" x14ac:dyDescent="0.25">
      <c r="A58" s="6" t="s">
        <v>4447</v>
      </c>
      <c r="B58" s="6">
        <v>4043</v>
      </c>
      <c r="C58" s="34">
        <v>42525.443495370368</v>
      </c>
      <c r="D58" s="34">
        <v>42525.477546296293</v>
      </c>
      <c r="E58" s="6" t="s">
        <v>24</v>
      </c>
      <c r="F58" s="15">
        <f t="shared" si="1"/>
        <v>3.4050925925839692E-2</v>
      </c>
      <c r="G58" s="10"/>
    </row>
    <row r="59" spans="1:7" s="2" customFormat="1" x14ac:dyDescent="0.25">
      <c r="A59" s="6" t="s">
        <v>4448</v>
      </c>
      <c r="B59" s="6">
        <v>4020</v>
      </c>
      <c r="C59" s="34">
        <v>42525.420937499999</v>
      </c>
      <c r="D59" s="34">
        <v>42525.451273148145</v>
      </c>
      <c r="E59" s="6" t="s">
        <v>29</v>
      </c>
      <c r="F59" s="15">
        <f t="shared" si="1"/>
        <v>3.0335648145410232E-2</v>
      </c>
      <c r="G59" s="10"/>
    </row>
    <row r="60" spans="1:7" s="2" customFormat="1" x14ac:dyDescent="0.25">
      <c r="A60" s="6" t="s">
        <v>4449</v>
      </c>
      <c r="B60" s="6">
        <v>4019</v>
      </c>
      <c r="C60" s="34">
        <v>42525.454895833333</v>
      </c>
      <c r="D60" s="34">
        <v>42525.485949074071</v>
      </c>
      <c r="E60" s="6" t="s">
        <v>29</v>
      </c>
      <c r="F60" s="15">
        <f t="shared" si="1"/>
        <v>3.1053240738401655E-2</v>
      </c>
      <c r="G60" s="10"/>
    </row>
    <row r="61" spans="1:7" s="2" customFormat="1" x14ac:dyDescent="0.25">
      <c r="A61" s="6" t="s">
        <v>4450</v>
      </c>
      <c r="B61" s="6">
        <v>4025</v>
      </c>
      <c r="C61" s="34">
        <v>42525.421793981484</v>
      </c>
      <c r="D61" s="34">
        <v>42525.459687499999</v>
      </c>
      <c r="E61" s="6" t="s">
        <v>26</v>
      </c>
      <c r="F61" s="15">
        <f t="shared" si="1"/>
        <v>3.7893518514465541E-2</v>
      </c>
      <c r="G61" s="10"/>
    </row>
    <row r="62" spans="1:7" s="2" customFormat="1" x14ac:dyDescent="0.25">
      <c r="A62" s="6" t="s">
        <v>4451</v>
      </c>
      <c r="B62" s="6">
        <v>4026</v>
      </c>
      <c r="C62" s="34">
        <v>42525.465312499997</v>
      </c>
      <c r="D62" s="34">
        <v>42525.495787037034</v>
      </c>
      <c r="E62" s="6" t="s">
        <v>26</v>
      </c>
      <c r="F62" s="15">
        <f t="shared" si="1"/>
        <v>3.047453703766223E-2</v>
      </c>
      <c r="G62" s="10"/>
    </row>
    <row r="63" spans="1:7" s="2" customFormat="1" x14ac:dyDescent="0.25">
      <c r="A63" s="6" t="s">
        <v>4452</v>
      </c>
      <c r="B63" s="6">
        <v>4007</v>
      </c>
      <c r="C63" s="34">
        <v>42525.443923611114</v>
      </c>
      <c r="D63" s="34">
        <v>42525.472754629627</v>
      </c>
      <c r="E63" s="6" t="s">
        <v>23</v>
      </c>
      <c r="F63" s="15">
        <f t="shared" si="1"/>
        <v>2.8831018513301387E-2</v>
      </c>
      <c r="G63" s="10"/>
    </row>
    <row r="64" spans="1:7" s="2" customFormat="1" x14ac:dyDescent="0.25">
      <c r="A64" s="6" t="s">
        <v>4453</v>
      </c>
      <c r="B64" s="6">
        <v>4008</v>
      </c>
      <c r="C64" s="34">
        <v>42525.475856481484</v>
      </c>
      <c r="D64" s="34">
        <v>42525.509432870371</v>
      </c>
      <c r="E64" s="6" t="s">
        <v>23</v>
      </c>
      <c r="F64" s="15">
        <f t="shared" si="1"/>
        <v>3.3576388887013309E-2</v>
      </c>
      <c r="G64" s="10"/>
    </row>
    <row r="65" spans="1:7" s="2" customFormat="1" x14ac:dyDescent="0.25">
      <c r="A65" s="6" t="s">
        <v>4454</v>
      </c>
      <c r="B65" s="6">
        <v>4009</v>
      </c>
      <c r="C65" s="34">
        <v>42525.451932870368</v>
      </c>
      <c r="D65" s="34">
        <v>42525.483252314814</v>
      </c>
      <c r="E65" s="6" t="s">
        <v>631</v>
      </c>
      <c r="F65" s="15">
        <f t="shared" si="1"/>
        <v>3.1319444446125999E-2</v>
      </c>
      <c r="G65" s="10"/>
    </row>
    <row r="66" spans="1:7" s="2" customFormat="1" x14ac:dyDescent="0.25">
      <c r="A66" s="6" t="s">
        <v>4456</v>
      </c>
      <c r="B66" s="6">
        <v>4040</v>
      </c>
      <c r="C66" s="34">
        <v>42525.468680555554</v>
      </c>
      <c r="D66" s="34">
        <v>42525.498865740738</v>
      </c>
      <c r="E66" s="6" t="s">
        <v>37</v>
      </c>
      <c r="F66" s="15">
        <f t="shared" si="1"/>
        <v>3.0185185183654539E-2</v>
      </c>
      <c r="G66" s="10"/>
    </row>
    <row r="67" spans="1:7" s="2" customFormat="1" x14ac:dyDescent="0.25">
      <c r="A67" s="6" t="s">
        <v>4457</v>
      </c>
      <c r="B67" s="6">
        <v>4039</v>
      </c>
      <c r="C67" s="34">
        <v>42525.50267361111</v>
      </c>
      <c r="D67" s="34">
        <v>42525.531168981484</v>
      </c>
      <c r="E67" s="6" t="s">
        <v>37</v>
      </c>
      <c r="F67" s="15">
        <f t="shared" ref="F67:F98" si="2">D67-C67</f>
        <v>2.849537037400296E-2</v>
      </c>
      <c r="G67" s="10"/>
    </row>
    <row r="68" spans="1:7" s="2" customFormat="1" x14ac:dyDescent="0.25">
      <c r="A68" s="6" t="s">
        <v>4458</v>
      </c>
      <c r="B68" s="6">
        <v>4031</v>
      </c>
      <c r="C68" s="34">
        <v>42525.475717592592</v>
      </c>
      <c r="D68" s="34">
        <v>42525.504675925928</v>
      </c>
      <c r="E68" s="6" t="s">
        <v>32</v>
      </c>
      <c r="F68" s="15">
        <f t="shared" si="2"/>
        <v>2.8958333336049691E-2</v>
      </c>
      <c r="G68" s="10"/>
    </row>
    <row r="69" spans="1:7" s="2" customFormat="1" x14ac:dyDescent="0.25">
      <c r="A69" s="6" t="s">
        <v>4459</v>
      </c>
      <c r="B69" s="6">
        <v>4032</v>
      </c>
      <c r="C69" s="34">
        <v>42525.508379629631</v>
      </c>
      <c r="D69" s="34">
        <v>42525.536886574075</v>
      </c>
      <c r="E69" s="6" t="s">
        <v>32</v>
      </c>
      <c r="F69" s="15">
        <f t="shared" si="2"/>
        <v>2.8506944443506654E-2</v>
      </c>
      <c r="G69" s="10"/>
    </row>
    <row r="70" spans="1:7" s="2" customFormat="1" x14ac:dyDescent="0.25">
      <c r="A70" s="6" t="s">
        <v>4460</v>
      </c>
      <c r="B70" s="6">
        <v>4044</v>
      </c>
      <c r="C70" s="34">
        <v>42525.480150462965</v>
      </c>
      <c r="D70" s="34">
        <v>42525.508657407408</v>
      </c>
      <c r="E70" s="6" t="s">
        <v>24</v>
      </c>
      <c r="F70" s="15">
        <f t="shared" si="2"/>
        <v>2.8506944443506654E-2</v>
      </c>
      <c r="G70" s="10"/>
    </row>
    <row r="71" spans="1:7" s="2" customFormat="1" x14ac:dyDescent="0.25">
      <c r="A71" s="6" t="s">
        <v>4463</v>
      </c>
      <c r="B71" s="6">
        <v>4019</v>
      </c>
      <c r="C71" s="34">
        <v>42525.528680555559</v>
      </c>
      <c r="D71" s="34">
        <v>42525.557638888888</v>
      </c>
      <c r="E71" s="6" t="s">
        <v>29</v>
      </c>
      <c r="F71" s="15">
        <f t="shared" si="2"/>
        <v>2.8958333328773733E-2</v>
      </c>
      <c r="G71" s="10"/>
    </row>
    <row r="72" spans="1:7" s="2" customFormat="1" x14ac:dyDescent="0.25">
      <c r="A72" s="6" t="s">
        <v>4464</v>
      </c>
      <c r="B72" s="6">
        <v>4025</v>
      </c>
      <c r="C72" s="34">
        <v>42525.498576388891</v>
      </c>
      <c r="D72" s="34">
        <v>42525.527986111112</v>
      </c>
      <c r="E72" s="6" t="s">
        <v>26</v>
      </c>
      <c r="F72" s="15">
        <f t="shared" si="2"/>
        <v>2.940972222131677E-2</v>
      </c>
      <c r="G72" s="10"/>
    </row>
    <row r="73" spans="1:7" s="2" customFormat="1" x14ac:dyDescent="0.25">
      <c r="A73" s="6" t="s">
        <v>4465</v>
      </c>
      <c r="B73" s="6">
        <v>4026</v>
      </c>
      <c r="C73" s="34">
        <v>42525.536493055559</v>
      </c>
      <c r="D73" s="34">
        <v>42525.565486111111</v>
      </c>
      <c r="E73" s="6" t="s">
        <v>26</v>
      </c>
      <c r="F73" s="15">
        <f t="shared" si="2"/>
        <v>2.8993055551836733E-2</v>
      </c>
      <c r="G73" s="10"/>
    </row>
    <row r="74" spans="1:7" s="2" customFormat="1" x14ac:dyDescent="0.25">
      <c r="A74" s="6" t="s">
        <v>4466</v>
      </c>
      <c r="B74" s="6">
        <v>4007</v>
      </c>
      <c r="C74" s="34">
        <v>42525.513657407406</v>
      </c>
      <c r="D74" s="34">
        <v>42525.544999999998</v>
      </c>
      <c r="E74" s="6" t="s">
        <v>23</v>
      </c>
      <c r="F74" s="15">
        <f t="shared" si="2"/>
        <v>3.1342592592409346E-2</v>
      </c>
      <c r="G74" s="10"/>
    </row>
    <row r="75" spans="1:7" s="2" customFormat="1" x14ac:dyDescent="0.25">
      <c r="A75" s="6" t="s">
        <v>4467</v>
      </c>
      <c r="B75" s="6">
        <v>4008</v>
      </c>
      <c r="C75" s="34">
        <v>42525.548425925925</v>
      </c>
      <c r="D75" s="34">
        <v>42525.580405092594</v>
      </c>
      <c r="E75" s="6" t="s">
        <v>23</v>
      </c>
      <c r="F75" s="15">
        <f t="shared" si="2"/>
        <v>3.1979166669771075E-2</v>
      </c>
      <c r="G75" s="10"/>
    </row>
    <row r="76" spans="1:7" s="2" customFormat="1" x14ac:dyDescent="0.25">
      <c r="A76" s="6" t="s">
        <v>4468</v>
      </c>
      <c r="B76" s="6">
        <v>4016</v>
      </c>
      <c r="C76" s="34">
        <v>42525.518900462965</v>
      </c>
      <c r="D76" s="34">
        <v>42525.552314814813</v>
      </c>
      <c r="E76" s="6" t="s">
        <v>31</v>
      </c>
      <c r="F76" s="15">
        <f t="shared" si="2"/>
        <v>3.3414351848477963E-2</v>
      </c>
      <c r="G76" s="10"/>
    </row>
    <row r="77" spans="1:7" s="2" customFormat="1" x14ac:dyDescent="0.25">
      <c r="A77" s="6" t="s">
        <v>4469</v>
      </c>
      <c r="B77" s="6">
        <v>4015</v>
      </c>
      <c r="C77" s="34">
        <v>42525.555486111109</v>
      </c>
      <c r="D77" s="34">
        <v>42525.592627314814</v>
      </c>
      <c r="E77" s="6" t="s">
        <v>31</v>
      </c>
      <c r="F77" s="15">
        <f t="shared" si="2"/>
        <v>3.7141203705687076E-2</v>
      </c>
      <c r="G77" s="10"/>
    </row>
    <row r="78" spans="1:7" s="2" customFormat="1" x14ac:dyDescent="0.25">
      <c r="A78" s="6" t="s">
        <v>4470</v>
      </c>
      <c r="B78" s="6">
        <v>4040</v>
      </c>
      <c r="C78" s="34">
        <v>42525.534131944441</v>
      </c>
      <c r="D78" s="34">
        <v>42525.566608796296</v>
      </c>
      <c r="E78" s="6" t="s">
        <v>37</v>
      </c>
      <c r="F78" s="15">
        <f t="shared" si="2"/>
        <v>3.2476851854880806E-2</v>
      </c>
      <c r="G78" s="10"/>
    </row>
    <row r="79" spans="1:7" s="2" customFormat="1" x14ac:dyDescent="0.25">
      <c r="A79" s="6" t="s">
        <v>4471</v>
      </c>
      <c r="B79" s="6">
        <v>4039</v>
      </c>
      <c r="C79" s="34">
        <v>42525.569710648146</v>
      </c>
      <c r="D79" s="34">
        <v>42525.602071759262</v>
      </c>
      <c r="E79" s="6" t="s">
        <v>37</v>
      </c>
      <c r="F79" s="15">
        <f t="shared" si="2"/>
        <v>3.2361111116188113E-2</v>
      </c>
      <c r="G79" s="10"/>
    </row>
    <row r="80" spans="1:7" s="2" customFormat="1" x14ac:dyDescent="0.25">
      <c r="A80" s="6" t="s">
        <v>4472</v>
      </c>
      <c r="B80" s="6">
        <v>4009</v>
      </c>
      <c r="C80" s="34">
        <v>42525.541886574072</v>
      </c>
      <c r="D80" s="34">
        <v>42525.570405092592</v>
      </c>
      <c r="E80" s="6" t="s">
        <v>631</v>
      </c>
      <c r="F80" s="15">
        <f t="shared" si="2"/>
        <v>2.8518518520286307E-2</v>
      </c>
      <c r="G80" s="10"/>
    </row>
    <row r="81" spans="1:7" s="2" customFormat="1" x14ac:dyDescent="0.25">
      <c r="A81" s="6" t="s">
        <v>4473</v>
      </c>
      <c r="B81" s="6">
        <v>4010</v>
      </c>
      <c r="C81" s="34">
        <v>42525.578252314815</v>
      </c>
      <c r="D81" s="34">
        <v>42525.610127314816</v>
      </c>
      <c r="E81" s="6" t="s">
        <v>631</v>
      </c>
      <c r="F81" s="15">
        <f t="shared" si="2"/>
        <v>3.1875000000582077E-2</v>
      </c>
      <c r="G81" s="10"/>
    </row>
    <row r="82" spans="1:7" s="2" customFormat="1" x14ac:dyDescent="0.25">
      <c r="A82" s="6" t="s">
        <v>4474</v>
      </c>
      <c r="B82" s="6">
        <v>4044</v>
      </c>
      <c r="C82" s="34">
        <v>42525.55296296296</v>
      </c>
      <c r="D82" s="34">
        <v>42525.580462962964</v>
      </c>
      <c r="E82" s="6" t="s">
        <v>24</v>
      </c>
      <c r="F82" s="15">
        <f t="shared" si="2"/>
        <v>2.7500000003783498E-2</v>
      </c>
      <c r="G82" s="10"/>
    </row>
    <row r="83" spans="1:7" s="2" customFormat="1" x14ac:dyDescent="0.25">
      <c r="A83" s="6" t="s">
        <v>4475</v>
      </c>
      <c r="B83" s="6">
        <v>4043</v>
      </c>
      <c r="C83" s="34">
        <v>42525.587025462963</v>
      </c>
      <c r="D83" s="34">
        <v>42525.619166666664</v>
      </c>
      <c r="E83" s="6" t="s">
        <v>24</v>
      </c>
      <c r="F83" s="15">
        <f t="shared" si="2"/>
        <v>3.2141203701030463E-2</v>
      </c>
      <c r="G83" s="10"/>
    </row>
    <row r="84" spans="1:7" s="2" customFormat="1" x14ac:dyDescent="0.25">
      <c r="A84" s="6" t="s">
        <v>4476</v>
      </c>
      <c r="B84" s="6">
        <v>4031</v>
      </c>
      <c r="C84" s="34">
        <v>42525.560787037037</v>
      </c>
      <c r="D84" s="34">
        <v>42525.589733796296</v>
      </c>
      <c r="E84" s="6" t="s">
        <v>32</v>
      </c>
      <c r="F84" s="15">
        <f t="shared" si="2"/>
        <v>2.8946759259270038E-2</v>
      </c>
      <c r="G84" s="10"/>
    </row>
    <row r="85" spans="1:7" s="2" customFormat="1" x14ac:dyDescent="0.25">
      <c r="A85" s="6" t="s">
        <v>4477</v>
      </c>
      <c r="B85" s="6">
        <v>4032</v>
      </c>
      <c r="C85" s="34">
        <v>42525.599444444444</v>
      </c>
      <c r="D85" s="34">
        <v>42525.631921296299</v>
      </c>
      <c r="E85" s="6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4478</v>
      </c>
      <c r="B86" s="6">
        <v>4025</v>
      </c>
      <c r="C86" s="34">
        <v>42525.569155092591</v>
      </c>
      <c r="D86" s="34">
        <v>42525.599270833336</v>
      </c>
      <c r="E86" s="6" t="s">
        <v>26</v>
      </c>
      <c r="F86" s="15">
        <f t="shared" si="2"/>
        <v>3.0115740744804498E-2</v>
      </c>
      <c r="G86" s="10"/>
    </row>
    <row r="87" spans="1:7" s="2" customFormat="1" x14ac:dyDescent="0.25">
      <c r="A87" s="6" t="s">
        <v>4479</v>
      </c>
      <c r="B87" s="6">
        <v>4026</v>
      </c>
      <c r="C87" s="34">
        <v>42525.608449074076</v>
      </c>
      <c r="D87" s="34">
        <v>42525.643587962964</v>
      </c>
      <c r="E87" s="6" t="s">
        <v>26</v>
      </c>
      <c r="F87" s="15">
        <f t="shared" si="2"/>
        <v>3.51388888884685E-2</v>
      </c>
      <c r="G87" s="10"/>
    </row>
    <row r="88" spans="1:7" s="2" customFormat="1" x14ac:dyDescent="0.25">
      <c r="A88" s="6" t="s">
        <v>4480</v>
      </c>
      <c r="B88" s="6">
        <v>4007</v>
      </c>
      <c r="C88" s="34">
        <v>42525.583449074074</v>
      </c>
      <c r="D88" s="34">
        <v>42525.610486111109</v>
      </c>
      <c r="E88" s="6" t="s">
        <v>23</v>
      </c>
      <c r="F88" s="15">
        <f t="shared" si="2"/>
        <v>2.7037037034460809E-2</v>
      </c>
      <c r="G88" s="10"/>
    </row>
    <row r="89" spans="1:7" s="2" customFormat="1" x14ac:dyDescent="0.25">
      <c r="A89" s="6" t="s">
        <v>4482</v>
      </c>
      <c r="B89" s="6">
        <v>4016</v>
      </c>
      <c r="C89" s="34">
        <v>42525.596053240741</v>
      </c>
      <c r="D89" s="34">
        <v>42525.624930555554</v>
      </c>
      <c r="E89" s="6" t="s">
        <v>31</v>
      </c>
      <c r="F89" s="15">
        <f t="shared" si="2"/>
        <v>2.8877314813144039E-2</v>
      </c>
      <c r="G89" s="10"/>
    </row>
    <row r="90" spans="1:7" s="2" customFormat="1" x14ac:dyDescent="0.25">
      <c r="A90" s="6" t="s">
        <v>4483</v>
      </c>
      <c r="B90" s="6">
        <v>4015</v>
      </c>
      <c r="C90" s="34">
        <v>42525.627314814818</v>
      </c>
      <c r="D90" s="34">
        <v>42525.665208333332</v>
      </c>
      <c r="E90" s="6" t="s">
        <v>31</v>
      </c>
      <c r="F90" s="15">
        <f t="shared" si="2"/>
        <v>3.7893518514465541E-2</v>
      </c>
      <c r="G90" s="10"/>
    </row>
    <row r="91" spans="1:7" s="2" customFormat="1" x14ac:dyDescent="0.25">
      <c r="A91" s="6" t="s">
        <v>4484</v>
      </c>
      <c r="B91" s="6">
        <v>4040</v>
      </c>
      <c r="C91" s="34">
        <v>42525.604722222219</v>
      </c>
      <c r="D91" s="34">
        <v>42525.633368055554</v>
      </c>
      <c r="E91" s="6" t="s">
        <v>37</v>
      </c>
      <c r="F91" s="15">
        <f t="shared" si="2"/>
        <v>2.8645833335758653E-2</v>
      </c>
      <c r="G91" s="10"/>
    </row>
    <row r="92" spans="1:7" s="2" customFormat="1" x14ac:dyDescent="0.25">
      <c r="A92" s="6" t="s">
        <v>4485</v>
      </c>
      <c r="B92" s="6">
        <v>4039</v>
      </c>
      <c r="C92" s="34">
        <v>42525.640659722223</v>
      </c>
      <c r="D92" s="34">
        <v>42525.671979166669</v>
      </c>
      <c r="E92" s="6" t="s">
        <v>37</v>
      </c>
      <c r="F92" s="15">
        <f t="shared" si="2"/>
        <v>3.1319444446125999E-2</v>
      </c>
      <c r="G92" s="10"/>
    </row>
    <row r="93" spans="1:7" s="2" customFormat="1" x14ac:dyDescent="0.25">
      <c r="A93" s="6" t="s">
        <v>4486</v>
      </c>
      <c r="B93" s="6">
        <v>4009</v>
      </c>
      <c r="C93" s="34">
        <v>42525.61440972222</v>
      </c>
      <c r="D93" s="34">
        <v>42525.642291666663</v>
      </c>
      <c r="E93" s="6" t="s">
        <v>631</v>
      </c>
      <c r="F93" s="15">
        <f t="shared" si="2"/>
        <v>2.7881944442924578E-2</v>
      </c>
      <c r="G93" s="10"/>
    </row>
    <row r="94" spans="1:7" s="2" customFormat="1" x14ac:dyDescent="0.25">
      <c r="A94" s="6" t="s">
        <v>4487</v>
      </c>
      <c r="B94" s="6">
        <v>4010</v>
      </c>
      <c r="C94" s="34">
        <v>42525.650520833333</v>
      </c>
      <c r="D94" s="34">
        <v>42525.680891203701</v>
      </c>
      <c r="E94" s="6" t="s">
        <v>631</v>
      </c>
      <c r="F94" s="15">
        <f t="shared" si="2"/>
        <v>3.0370370368473232E-2</v>
      </c>
      <c r="G94" s="10"/>
    </row>
    <row r="95" spans="1:7" s="2" customFormat="1" x14ac:dyDescent="0.25">
      <c r="A95" s="6" t="s">
        <v>4488</v>
      </c>
      <c r="B95" s="6">
        <v>4044</v>
      </c>
      <c r="C95" s="34">
        <v>42525.622141203705</v>
      </c>
      <c r="D95" s="34">
        <v>42525.651631944442</v>
      </c>
      <c r="E95" s="6" t="s">
        <v>24</v>
      </c>
      <c r="F95" s="15">
        <f t="shared" si="2"/>
        <v>2.9490740736946464E-2</v>
      </c>
      <c r="G95" s="10"/>
    </row>
    <row r="96" spans="1:7" s="2" customFormat="1" x14ac:dyDescent="0.25">
      <c r="A96" s="6" t="s">
        <v>4489</v>
      </c>
      <c r="B96" s="6">
        <v>4043</v>
      </c>
      <c r="C96" s="34">
        <v>42525.657777777778</v>
      </c>
      <c r="D96" s="34">
        <v>42525.694155092591</v>
      </c>
      <c r="E96" s="6" t="s">
        <v>24</v>
      </c>
      <c r="F96" s="15">
        <f t="shared" si="2"/>
        <v>3.6377314812853001E-2</v>
      </c>
      <c r="G96" s="10"/>
    </row>
    <row r="97" spans="1:15" s="2" customFormat="1" x14ac:dyDescent="0.25">
      <c r="A97" s="6" t="s">
        <v>4490</v>
      </c>
      <c r="B97" s="6">
        <v>4031</v>
      </c>
      <c r="C97" s="34">
        <v>42525.634733796294</v>
      </c>
      <c r="D97" s="34">
        <v>42525.660879629628</v>
      </c>
      <c r="E97" s="6" t="s">
        <v>32</v>
      </c>
      <c r="F97" s="15">
        <f t="shared" si="2"/>
        <v>2.6145833333430346E-2</v>
      </c>
      <c r="G97" s="10"/>
    </row>
    <row r="98" spans="1:15" s="2" customFormat="1" x14ac:dyDescent="0.25">
      <c r="A98" s="6" t="s">
        <v>4491</v>
      </c>
      <c r="B98" s="6">
        <v>4032</v>
      </c>
      <c r="C98" s="34">
        <v>42525.672407407408</v>
      </c>
      <c r="D98" s="34">
        <v>42525.704328703701</v>
      </c>
      <c r="E98" s="6" t="s">
        <v>32</v>
      </c>
      <c r="F98" s="15">
        <f t="shared" si="2"/>
        <v>3.1921296293148771E-2</v>
      </c>
      <c r="G98" s="10"/>
    </row>
    <row r="99" spans="1:15" s="2" customFormat="1" x14ac:dyDescent="0.25">
      <c r="A99" s="6" t="s">
        <v>4492</v>
      </c>
      <c r="B99" s="6">
        <v>4025</v>
      </c>
      <c r="C99" s="34">
        <v>42525.646724537037</v>
      </c>
      <c r="D99" s="34">
        <v>42525.673206018517</v>
      </c>
      <c r="E99" s="6" t="s">
        <v>26</v>
      </c>
      <c r="F99" s="15">
        <f t="shared" ref="F99:F130" si="3">D99-C99</f>
        <v>2.6481481480004732E-2</v>
      </c>
      <c r="G99" s="10"/>
      <c r="H99"/>
    </row>
    <row r="100" spans="1:15" s="2" customFormat="1" x14ac:dyDescent="0.25">
      <c r="A100" s="6" t="s">
        <v>4493</v>
      </c>
      <c r="B100" s="6">
        <v>4026</v>
      </c>
      <c r="C100" s="34">
        <v>42525.681770833333</v>
      </c>
      <c r="D100" s="34">
        <v>42525.714224537034</v>
      </c>
      <c r="E100" s="6" t="s">
        <v>26</v>
      </c>
      <c r="F100" s="15">
        <f t="shared" si="3"/>
        <v>3.2453703701321501E-2</v>
      </c>
      <c r="G100" s="10"/>
      <c r="H100"/>
    </row>
    <row r="101" spans="1:15" s="2" customFormat="1" x14ac:dyDescent="0.25">
      <c r="A101" s="6" t="s">
        <v>4494</v>
      </c>
      <c r="B101" s="6">
        <v>4020</v>
      </c>
      <c r="C101" s="34">
        <v>42525.659814814811</v>
      </c>
      <c r="D101" s="34">
        <v>42525.685949074075</v>
      </c>
      <c r="E101" s="6" t="s">
        <v>29</v>
      </c>
      <c r="F101" s="15">
        <f t="shared" si="3"/>
        <v>2.6134259263926651E-2</v>
      </c>
      <c r="G101" s="10"/>
      <c r="H101"/>
    </row>
    <row r="102" spans="1:15" x14ac:dyDescent="0.25">
      <c r="A102" s="6" t="s">
        <v>4495</v>
      </c>
      <c r="B102" s="6">
        <v>4019</v>
      </c>
      <c r="C102" s="34">
        <v>42525.695185185185</v>
      </c>
      <c r="D102" s="34">
        <v>42525.722604166665</v>
      </c>
      <c r="E102" s="6" t="s">
        <v>29</v>
      </c>
      <c r="F102" s="15">
        <f t="shared" si="3"/>
        <v>2.7418981480877846E-2</v>
      </c>
      <c r="G102" s="10"/>
      <c r="I102" s="2"/>
      <c r="J102" s="2"/>
      <c r="K102" s="2"/>
    </row>
    <row r="103" spans="1:15" s="2" customFormat="1" x14ac:dyDescent="0.25">
      <c r="A103" s="6" t="s">
        <v>4496</v>
      </c>
      <c r="B103" s="6">
        <v>4016</v>
      </c>
      <c r="C103" s="34">
        <v>42525.667650462965</v>
      </c>
      <c r="D103" s="34">
        <v>42525.694710648146</v>
      </c>
      <c r="E103" s="6" t="s">
        <v>31</v>
      </c>
      <c r="F103" s="15">
        <f t="shared" si="3"/>
        <v>2.7060185180744156E-2</v>
      </c>
      <c r="G103" s="10"/>
      <c r="H103"/>
      <c r="L103"/>
      <c r="M103"/>
      <c r="N103"/>
      <c r="O103"/>
    </row>
    <row r="104" spans="1:15" x14ac:dyDescent="0.25">
      <c r="A104" s="6" t="s">
        <v>4498</v>
      </c>
      <c r="B104" s="6">
        <v>4040</v>
      </c>
      <c r="C104" s="34">
        <v>42525.677372685182</v>
      </c>
      <c r="D104" s="34">
        <v>42525.704039351855</v>
      </c>
      <c r="E104" s="6" t="s">
        <v>37</v>
      </c>
      <c r="F104" s="15">
        <f t="shared" si="3"/>
        <v>2.6666666672099382E-2</v>
      </c>
      <c r="G104" s="10"/>
      <c r="J104" s="2"/>
      <c r="K104" s="2"/>
    </row>
    <row r="105" spans="1:15" x14ac:dyDescent="0.25">
      <c r="A105" s="6" t="s">
        <v>4499</v>
      </c>
      <c r="B105" s="6">
        <v>4039</v>
      </c>
      <c r="C105" s="34">
        <v>42525.708969907406</v>
      </c>
      <c r="D105" s="34">
        <v>42525.743888888886</v>
      </c>
      <c r="E105" s="6" t="s">
        <v>37</v>
      </c>
      <c r="F105" s="15">
        <f t="shared" si="3"/>
        <v>3.4918981480586808E-2</v>
      </c>
      <c r="G105" s="10"/>
    </row>
    <row r="106" spans="1:15" x14ac:dyDescent="0.25">
      <c r="A106" s="6" t="s">
        <v>4500</v>
      </c>
      <c r="B106" s="6">
        <v>4009</v>
      </c>
      <c r="C106" s="34">
        <v>42525.684664351851</v>
      </c>
      <c r="D106" s="34">
        <v>42525.713842592595</v>
      </c>
      <c r="E106" s="6" t="s">
        <v>631</v>
      </c>
      <c r="F106" s="15">
        <f t="shared" si="3"/>
        <v>2.9178240743931383E-2</v>
      </c>
      <c r="G106" s="10"/>
    </row>
    <row r="107" spans="1:15" x14ac:dyDescent="0.25">
      <c r="A107" s="6" t="s">
        <v>4501</v>
      </c>
      <c r="B107" s="6">
        <v>4010</v>
      </c>
      <c r="C107" s="34">
        <v>42525.722719907404</v>
      </c>
      <c r="D107" s="34">
        <v>42525.752951388888</v>
      </c>
      <c r="E107" s="6" t="s">
        <v>631</v>
      </c>
      <c r="F107" s="15">
        <f t="shared" si="3"/>
        <v>3.0231481483497191E-2</v>
      </c>
      <c r="G107" s="10"/>
    </row>
    <row r="108" spans="1:15" x14ac:dyDescent="0.25">
      <c r="A108" s="6" t="s">
        <v>4502</v>
      </c>
      <c r="B108" s="6">
        <v>4044</v>
      </c>
      <c r="C108" s="34">
        <v>42525.696689814817</v>
      </c>
      <c r="D108" s="34">
        <v>42525.724039351851</v>
      </c>
      <c r="E108" s="6" t="s">
        <v>24</v>
      </c>
      <c r="F108" s="15">
        <f t="shared" si="3"/>
        <v>2.7349537034751847E-2</v>
      </c>
      <c r="G108" s="10"/>
    </row>
    <row r="109" spans="1:15" x14ac:dyDescent="0.25">
      <c r="A109" s="6" t="s">
        <v>4503</v>
      </c>
      <c r="B109" s="6">
        <v>4043</v>
      </c>
      <c r="C109" s="34">
        <v>42525.73232638889</v>
      </c>
      <c r="D109" s="34">
        <v>42525.764733796299</v>
      </c>
      <c r="E109" s="6" t="s">
        <v>24</v>
      </c>
      <c r="F109" s="15">
        <f t="shared" si="3"/>
        <v>3.2407407408754807E-2</v>
      </c>
      <c r="G109" s="10"/>
    </row>
    <row r="110" spans="1:15" x14ac:dyDescent="0.25">
      <c r="A110" s="6" t="s">
        <v>4504</v>
      </c>
      <c r="B110" s="6">
        <v>4031</v>
      </c>
      <c r="C110" s="34">
        <v>42525.706562500003</v>
      </c>
      <c r="D110" s="34">
        <v>42525.732939814814</v>
      </c>
      <c r="E110" s="6" t="s">
        <v>32</v>
      </c>
      <c r="F110" s="15">
        <f t="shared" si="3"/>
        <v>2.6377314810815733E-2</v>
      </c>
      <c r="G110" s="10"/>
    </row>
    <row r="111" spans="1:15" x14ac:dyDescent="0.25">
      <c r="A111" s="6" t="s">
        <v>4505</v>
      </c>
      <c r="B111" s="6">
        <v>4032</v>
      </c>
      <c r="C111" s="34">
        <v>42525.747314814813</v>
      </c>
      <c r="D111" s="34">
        <v>42525.774976851855</v>
      </c>
      <c r="E111" s="6" t="s">
        <v>32</v>
      </c>
      <c r="F111" s="15">
        <f t="shared" si="3"/>
        <v>2.7662037042318843E-2</v>
      </c>
      <c r="G111" s="10"/>
    </row>
    <row r="112" spans="1:15" x14ac:dyDescent="0.25">
      <c r="A112" s="6" t="s">
        <v>4506</v>
      </c>
      <c r="B112" s="6">
        <v>4025</v>
      </c>
      <c r="C112" s="34">
        <v>42525.716828703706</v>
      </c>
      <c r="D112" s="34">
        <v>42525.745752314811</v>
      </c>
      <c r="E112" s="6" t="s">
        <v>26</v>
      </c>
      <c r="F112" s="15">
        <f t="shared" si="3"/>
        <v>2.8923611105710734E-2</v>
      </c>
      <c r="G112" s="10"/>
    </row>
    <row r="113" spans="1:7" x14ac:dyDescent="0.25">
      <c r="A113" s="6" t="s">
        <v>4507</v>
      </c>
      <c r="B113" s="6">
        <v>4026</v>
      </c>
      <c r="C113" s="34">
        <v>42525.75377314815</v>
      </c>
      <c r="D113" s="34">
        <v>42525.785902777781</v>
      </c>
      <c r="E113" s="6" t="s">
        <v>26</v>
      </c>
      <c r="F113" s="15">
        <f t="shared" si="3"/>
        <v>3.2129629631526768E-2</v>
      </c>
      <c r="G113" s="10"/>
    </row>
    <row r="114" spans="1:7" x14ac:dyDescent="0.25">
      <c r="A114" s="6" t="s">
        <v>4508</v>
      </c>
      <c r="B114" s="6">
        <v>4020</v>
      </c>
      <c r="C114" s="34">
        <v>42525.726261574076</v>
      </c>
      <c r="D114" s="34">
        <v>42525.754837962966</v>
      </c>
      <c r="E114" s="6" t="s">
        <v>29</v>
      </c>
      <c r="F114" s="15">
        <f t="shared" si="3"/>
        <v>2.8576388889632653E-2</v>
      </c>
      <c r="G114" s="10"/>
    </row>
    <row r="115" spans="1:7" x14ac:dyDescent="0.25">
      <c r="A115" s="6" t="s">
        <v>4509</v>
      </c>
      <c r="B115" s="6">
        <v>4019</v>
      </c>
      <c r="C115" s="34">
        <v>42525.767337962963</v>
      </c>
      <c r="D115" s="34">
        <v>42525.797060185185</v>
      </c>
      <c r="E115" s="6" t="s">
        <v>29</v>
      </c>
      <c r="F115" s="15">
        <f t="shared" si="3"/>
        <v>2.9722222221607808E-2</v>
      </c>
      <c r="G115" s="10"/>
    </row>
    <row r="116" spans="1:7" x14ac:dyDescent="0.25">
      <c r="A116" s="6" t="s">
        <v>4510</v>
      </c>
      <c r="B116" s="6">
        <v>4007</v>
      </c>
      <c r="C116" s="34">
        <v>42525.738576388889</v>
      </c>
      <c r="D116" s="34">
        <v>42525.766805555555</v>
      </c>
      <c r="E116" s="6" t="s">
        <v>23</v>
      </c>
      <c r="F116" s="15">
        <f t="shared" si="3"/>
        <v>2.8229166666278616E-2</v>
      </c>
      <c r="G116" s="10"/>
    </row>
    <row r="117" spans="1:7" x14ac:dyDescent="0.25">
      <c r="A117" s="6" t="s">
        <v>4511</v>
      </c>
      <c r="B117" s="6">
        <v>4008</v>
      </c>
      <c r="C117" s="34">
        <v>42525.773043981484</v>
      </c>
      <c r="D117" s="34">
        <v>42525.806562500002</v>
      </c>
      <c r="E117" s="6" t="s">
        <v>23</v>
      </c>
      <c r="F117" s="15">
        <f t="shared" si="3"/>
        <v>3.3518518517666962E-2</v>
      </c>
      <c r="G117" s="10"/>
    </row>
    <row r="118" spans="1:7" x14ac:dyDescent="0.25">
      <c r="A118" s="6" t="s">
        <v>4512</v>
      </c>
      <c r="B118" s="6">
        <v>4040</v>
      </c>
      <c r="C118" s="34">
        <v>42525.746944444443</v>
      </c>
      <c r="D118" s="34">
        <v>42525.776400462964</v>
      </c>
      <c r="E118" s="6" t="s">
        <v>37</v>
      </c>
      <c r="F118" s="15">
        <f t="shared" si="3"/>
        <v>2.9456018521159422E-2</v>
      </c>
      <c r="G118" s="10"/>
    </row>
    <row r="119" spans="1:7" x14ac:dyDescent="0.25">
      <c r="A119" s="6" t="s">
        <v>4513</v>
      </c>
      <c r="B119" s="6">
        <v>4039</v>
      </c>
      <c r="C119" s="34">
        <v>42525.783668981479</v>
      </c>
      <c r="D119" s="34">
        <v>42525.816932870373</v>
      </c>
      <c r="E119" s="6" t="s">
        <v>37</v>
      </c>
      <c r="F119" s="15">
        <f t="shared" si="3"/>
        <v>3.3263888893998228E-2</v>
      </c>
      <c r="G119" s="10"/>
    </row>
    <row r="120" spans="1:7" x14ac:dyDescent="0.25">
      <c r="A120" s="6" t="s">
        <v>4514</v>
      </c>
      <c r="B120" s="6">
        <v>4009</v>
      </c>
      <c r="C120" s="34">
        <v>42525.758460648147</v>
      </c>
      <c r="D120" s="34">
        <v>42525.786608796298</v>
      </c>
      <c r="E120" s="6" t="s">
        <v>631</v>
      </c>
      <c r="F120" s="15">
        <f t="shared" si="3"/>
        <v>2.8148148150648922E-2</v>
      </c>
      <c r="G120" s="10"/>
    </row>
    <row r="121" spans="1:7" x14ac:dyDescent="0.25">
      <c r="A121" s="6" t="s">
        <v>4515</v>
      </c>
      <c r="B121" s="6">
        <v>4010</v>
      </c>
      <c r="C121" s="34">
        <v>42525.790763888886</v>
      </c>
      <c r="D121" s="34">
        <v>42525.82885416667</v>
      </c>
      <c r="E121" s="6" t="s">
        <v>631</v>
      </c>
      <c r="F121" s="15">
        <f t="shared" si="3"/>
        <v>3.8090277783339843E-2</v>
      </c>
      <c r="G121" s="10"/>
    </row>
    <row r="122" spans="1:7" x14ac:dyDescent="0.25">
      <c r="A122" s="6" t="s">
        <v>4516</v>
      </c>
      <c r="B122" s="6">
        <v>4044</v>
      </c>
      <c r="C122" s="34">
        <v>42525.768101851849</v>
      </c>
      <c r="D122" s="34">
        <v>42525.796400462961</v>
      </c>
      <c r="E122" s="6" t="s">
        <v>24</v>
      </c>
      <c r="F122" s="15">
        <f t="shared" si="3"/>
        <v>2.8298611112404615E-2</v>
      </c>
      <c r="G122" s="10"/>
    </row>
    <row r="123" spans="1:7" x14ac:dyDescent="0.25">
      <c r="A123" s="6" t="s">
        <v>4517</v>
      </c>
      <c r="B123" s="6">
        <v>4043</v>
      </c>
      <c r="C123" s="34">
        <v>42525.808020833334</v>
      </c>
      <c r="D123" s="34">
        <v>42525.83798611111</v>
      </c>
      <c r="E123" s="6" t="s">
        <v>24</v>
      </c>
      <c r="F123" s="15">
        <f t="shared" si="3"/>
        <v>2.9965277775772847E-2</v>
      </c>
      <c r="G123" s="10"/>
    </row>
    <row r="124" spans="1:7" x14ac:dyDescent="0.25">
      <c r="A124" s="6" t="s">
        <v>4518</v>
      </c>
      <c r="B124" s="6">
        <v>4025</v>
      </c>
      <c r="C124" s="34">
        <v>42525.790613425925</v>
      </c>
      <c r="D124" s="34">
        <v>42525.819849537038</v>
      </c>
      <c r="E124" s="6" t="s">
        <v>26</v>
      </c>
      <c r="F124" s="15">
        <f t="shared" si="3"/>
        <v>2.923611111327773E-2</v>
      </c>
      <c r="G124" s="10"/>
    </row>
    <row r="125" spans="1:7" x14ac:dyDescent="0.25">
      <c r="A125" s="6" t="s">
        <v>4519</v>
      </c>
      <c r="B125" s="6">
        <v>4026</v>
      </c>
      <c r="C125" s="34">
        <v>42525.828148148146</v>
      </c>
      <c r="D125" s="34">
        <v>42525.859131944446</v>
      </c>
      <c r="E125" s="6" t="s">
        <v>26</v>
      </c>
      <c r="F125" s="15">
        <f t="shared" si="3"/>
        <v>3.0983796299551614E-2</v>
      </c>
      <c r="G125" s="10"/>
    </row>
    <row r="126" spans="1:7" x14ac:dyDescent="0.25">
      <c r="A126" s="6" t="s">
        <v>4520</v>
      </c>
      <c r="B126" s="6">
        <v>4007</v>
      </c>
      <c r="C126" s="34">
        <v>42525.80982638889</v>
      </c>
      <c r="D126" s="34">
        <v>42525.83861111111</v>
      </c>
      <c r="E126" s="6" t="s">
        <v>23</v>
      </c>
      <c r="F126" s="15">
        <f t="shared" si="3"/>
        <v>2.8784722220734693E-2</v>
      </c>
      <c r="G126" s="10"/>
    </row>
    <row r="127" spans="1:7" x14ac:dyDescent="0.25">
      <c r="A127" s="6" t="s">
        <v>4521</v>
      </c>
      <c r="B127" s="6">
        <v>4008</v>
      </c>
      <c r="C127" s="34">
        <v>42525.845914351848</v>
      </c>
      <c r="D127" s="34">
        <v>42525.881249999999</v>
      </c>
      <c r="E127" s="6" t="s">
        <v>23</v>
      </c>
      <c r="F127" s="15">
        <f t="shared" si="3"/>
        <v>3.5335648150066845E-2</v>
      </c>
      <c r="G127" s="10"/>
    </row>
    <row r="128" spans="1:7" x14ac:dyDescent="0.25">
      <c r="A128" s="6" t="s">
        <v>4522</v>
      </c>
      <c r="B128" s="6">
        <v>4009</v>
      </c>
      <c r="C128" s="34">
        <v>42525.832592592589</v>
      </c>
      <c r="D128" s="34">
        <v>42525.859756944446</v>
      </c>
      <c r="E128" s="6" t="s">
        <v>631</v>
      </c>
      <c r="F128" s="15">
        <f t="shared" si="3"/>
        <v>2.7164351857209112E-2</v>
      </c>
      <c r="G128" s="10"/>
    </row>
    <row r="129" spans="1:7" x14ac:dyDescent="0.25">
      <c r="A129" s="6" t="s">
        <v>4523</v>
      </c>
      <c r="B129" s="6">
        <v>4010</v>
      </c>
      <c r="C129" s="34">
        <v>42525.867650462962</v>
      </c>
      <c r="D129" s="34">
        <v>42525.899965277778</v>
      </c>
      <c r="E129" s="6" t="s">
        <v>631</v>
      </c>
      <c r="F129" s="15">
        <f t="shared" si="3"/>
        <v>3.2314814816345461E-2</v>
      </c>
      <c r="G129" s="10"/>
    </row>
    <row r="130" spans="1:7" x14ac:dyDescent="0.25">
      <c r="A130" s="6" t="s">
        <v>4524</v>
      </c>
      <c r="B130" s="6">
        <v>4044</v>
      </c>
      <c r="C130" s="34">
        <v>42525.84946759259</v>
      </c>
      <c r="D130" s="34">
        <v>42525.87940972222</v>
      </c>
      <c r="E130" s="6" t="s">
        <v>24</v>
      </c>
      <c r="F130" s="15">
        <f t="shared" si="3"/>
        <v>2.99421296294895E-2</v>
      </c>
      <c r="G130" s="10"/>
    </row>
    <row r="131" spans="1:7" x14ac:dyDescent="0.25">
      <c r="A131" s="6" t="s">
        <v>4526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 t="shared" ref="F131:F148" si="4">D131-C131</f>
        <v>3.6192129628034309E-2</v>
      </c>
      <c r="G131" s="10"/>
    </row>
    <row r="132" spans="1:7" x14ac:dyDescent="0.25">
      <c r="A132" s="6" t="s">
        <v>4527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 t="shared" si="4"/>
        <v>3.085648147680331E-2</v>
      </c>
      <c r="G132" s="10"/>
    </row>
    <row r="133" spans="1:7" x14ac:dyDescent="0.25">
      <c r="A133" s="6" t="s">
        <v>4528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 t="shared" si="4"/>
        <v>3.164351852319669E-2</v>
      </c>
      <c r="G133" s="10"/>
    </row>
    <row r="134" spans="1:7" x14ac:dyDescent="0.25">
      <c r="A134" s="6" t="s">
        <v>4529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 t="shared" si="4"/>
        <v>3.3622685186855961E-2</v>
      </c>
      <c r="G134" s="10"/>
    </row>
    <row r="135" spans="1:7" x14ac:dyDescent="0.25">
      <c r="A135" s="6" t="s">
        <v>4530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 t="shared" si="4"/>
        <v>3.0231481483497191E-2</v>
      </c>
      <c r="G135" s="10"/>
    </row>
    <row r="136" spans="1:7" x14ac:dyDescent="0.25">
      <c r="A136" s="6" t="s">
        <v>4531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 t="shared" si="4"/>
        <v>3.0752314814890269E-2</v>
      </c>
      <c r="G136" s="10"/>
    </row>
    <row r="137" spans="1:7" x14ac:dyDescent="0.25">
      <c r="A137" s="6" t="s">
        <v>4532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 t="shared" si="4"/>
        <v>3.0659722222480923E-2</v>
      </c>
      <c r="G137" s="10"/>
    </row>
    <row r="138" spans="1:7" x14ac:dyDescent="0.25">
      <c r="A138" s="6" t="s">
        <v>4533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 t="shared" si="4"/>
        <v>2.7465277780720498E-2</v>
      </c>
      <c r="G138" s="10"/>
    </row>
    <row r="139" spans="1:7" x14ac:dyDescent="0.25">
      <c r="A139" s="6" t="s">
        <v>4534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 t="shared" si="4"/>
        <v>3.273148147854954E-2</v>
      </c>
      <c r="G139" s="10"/>
    </row>
    <row r="140" spans="1:7" x14ac:dyDescent="0.25">
      <c r="A140" s="6" t="s">
        <v>4535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 t="shared" si="4"/>
        <v>3.2870370370801538E-2</v>
      </c>
      <c r="G140" s="10"/>
    </row>
    <row r="141" spans="1:7" x14ac:dyDescent="0.25">
      <c r="A141" s="6" t="s">
        <v>4536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 t="shared" si="4"/>
        <v>3.3379629625414964E-2</v>
      </c>
      <c r="G141" s="10"/>
    </row>
    <row r="142" spans="1:7" x14ac:dyDescent="0.25">
      <c r="A142" s="6" t="s">
        <v>4537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 t="shared" si="4"/>
        <v>3.2256944446999114E-2</v>
      </c>
      <c r="G142" s="10"/>
    </row>
    <row r="143" spans="1:7" x14ac:dyDescent="0.25">
      <c r="A143" s="6" t="s">
        <v>4538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 t="shared" si="4"/>
        <v>3.8761574076488614E-2</v>
      </c>
      <c r="G143" s="10"/>
    </row>
    <row r="144" spans="1:7" x14ac:dyDescent="0.25">
      <c r="A144" s="6" t="s">
        <v>4539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 t="shared" si="4"/>
        <v>3.7280092597939074E-2</v>
      </c>
      <c r="G144" s="10"/>
    </row>
    <row r="145" spans="1:7" x14ac:dyDescent="0.25">
      <c r="A145" s="6" t="s">
        <v>4540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 t="shared" si="4"/>
        <v>2.8703703705104999E-2</v>
      </c>
      <c r="G145" s="10"/>
    </row>
    <row r="146" spans="1:7" x14ac:dyDescent="0.25">
      <c r="A146" s="6" t="s">
        <v>4541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 t="shared" si="4"/>
        <v>2.7245370372838806E-2</v>
      </c>
      <c r="G146" s="10"/>
    </row>
    <row r="147" spans="1:7" x14ac:dyDescent="0.25">
      <c r="A147" s="6" t="s">
        <v>4542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 t="shared" si="4"/>
        <v>3.1319444446125999E-2</v>
      </c>
      <c r="G147" s="10"/>
    </row>
    <row r="148" spans="1:7" x14ac:dyDescent="0.25">
      <c r="A148" s="6" t="s">
        <v>4543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 t="shared" si="4"/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214 E145:E148 F3:F148">
    <cfRule type="expression" dxfId="1000" priority="33">
      <formula>#REF!&gt;#REF!</formula>
    </cfRule>
    <cfRule type="expression" dxfId="999" priority="34">
      <formula>#REF!&gt;0</formula>
    </cfRule>
    <cfRule type="expression" dxfId="998" priority="35">
      <formula>#REF!&gt;0</formula>
    </cfRule>
  </conditionalFormatting>
  <conditionalFormatting sqref="A149:G214 E145:E148 F3:F148">
    <cfRule type="expression" dxfId="997" priority="32">
      <formula>NOT(ISBLANK($G3))</formula>
    </cfRule>
  </conditionalFormatting>
  <conditionalFormatting sqref="A149:B214">
    <cfRule type="expression" dxfId="996" priority="36">
      <formula>$P160&gt;0</formula>
    </cfRule>
    <cfRule type="expression" dxfId="995" priority="37">
      <formula>$O160&gt;0</formula>
    </cfRule>
  </conditionalFormatting>
  <conditionalFormatting sqref="E3:E144 A3:D148 G3:G148">
    <cfRule type="expression" dxfId="994" priority="30">
      <formula>$P3&gt;0</formula>
    </cfRule>
    <cfRule type="expression" dxfId="993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60"/>
  <sheetViews>
    <sheetView topLeftCell="A181" workbookViewId="0">
      <selection activeCell="L196" sqref="L196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1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1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  <c r="K2" s="114" t="e">
        <v>#N/A</v>
      </c>
    </row>
    <row r="3" spans="1:11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  <c r="K3" s="114" t="e">
        <v>#N/A</v>
      </c>
    </row>
    <row r="4" spans="1:11" x14ac:dyDescent="0.25">
      <c r="A4" s="43">
        <v>42509</v>
      </c>
      <c r="B4" s="6" t="s">
        <v>1522</v>
      </c>
      <c r="C4" s="6">
        <v>4017</v>
      </c>
      <c r="D4" s="18">
        <v>42505.193749999999</v>
      </c>
      <c r="E4" s="18">
        <v>42505.215312499997</v>
      </c>
      <c r="F4" s="15" t="s">
        <v>36</v>
      </c>
      <c r="G4" s="15">
        <v>2.156249999825377E-2</v>
      </c>
      <c r="H4" s="10" t="s">
        <v>1664</v>
      </c>
      <c r="I4" s="35" t="s">
        <v>3223</v>
      </c>
      <c r="J4" s="35" t="s">
        <v>3224</v>
      </c>
      <c r="K4" s="114" t="e">
        <v>#N/A</v>
      </c>
    </row>
    <row r="5" spans="1:11" x14ac:dyDescent="0.25">
      <c r="A5" s="43">
        <v>42509</v>
      </c>
      <c r="B5" s="6" t="s">
        <v>1810</v>
      </c>
      <c r="C5" s="6">
        <v>4010</v>
      </c>
      <c r="D5" s="18">
        <v>42507.195775462962</v>
      </c>
      <c r="E5" s="18">
        <v>42507.208715277775</v>
      </c>
      <c r="F5" s="15" t="s">
        <v>631</v>
      </c>
      <c r="G5" s="15">
        <v>1.2939814812853001E-2</v>
      </c>
      <c r="H5" s="10" t="s">
        <v>1951</v>
      </c>
      <c r="I5" s="35" t="s">
        <v>3222</v>
      </c>
      <c r="J5" s="35" t="s">
        <v>1951</v>
      </c>
      <c r="K5" s="114" t="e">
        <v>#N/A</v>
      </c>
    </row>
    <row r="6" spans="1:11" x14ac:dyDescent="0.25">
      <c r="A6" s="43">
        <v>42509</v>
      </c>
      <c r="B6" s="6" t="s">
        <v>1523</v>
      </c>
      <c r="C6" s="6">
        <v>4025</v>
      </c>
      <c r="D6" s="18">
        <v>42505.17491898148</v>
      </c>
      <c r="E6" s="18">
        <v>42505.198506944442</v>
      </c>
      <c r="F6" s="15" t="s">
        <v>26</v>
      </c>
      <c r="G6" s="15">
        <v>2.3587962961755693E-2</v>
      </c>
      <c r="H6" s="10" t="s">
        <v>1665</v>
      </c>
      <c r="I6" s="35" t="s">
        <v>3222</v>
      </c>
      <c r="J6" s="35" t="s">
        <v>3233</v>
      </c>
      <c r="K6" s="114" t="e">
        <v>#N/A</v>
      </c>
    </row>
    <row r="7" spans="1:11" x14ac:dyDescent="0.25">
      <c r="A7" s="43">
        <v>42509</v>
      </c>
      <c r="B7" s="6" t="s">
        <v>1811</v>
      </c>
      <c r="C7" s="6">
        <v>4026</v>
      </c>
      <c r="D7" s="18">
        <v>42507.214143518519</v>
      </c>
      <c r="E7" s="18">
        <v>42507.220416666663</v>
      </c>
      <c r="F7" s="15" t="s">
        <v>26</v>
      </c>
      <c r="G7" s="15">
        <v>6.2731481448281556E-3</v>
      </c>
      <c r="H7" s="10" t="s">
        <v>1949</v>
      </c>
      <c r="I7" s="35" t="s">
        <v>3223</v>
      </c>
      <c r="J7" s="35" t="s">
        <v>3224</v>
      </c>
      <c r="K7" s="114" t="e">
        <v>#N/A</v>
      </c>
    </row>
    <row r="8" spans="1:11" x14ac:dyDescent="0.25">
      <c r="A8" s="43">
        <v>42509</v>
      </c>
      <c r="B8" s="6" t="s">
        <v>1966</v>
      </c>
      <c r="C8" s="6">
        <v>4044</v>
      </c>
      <c r="D8" s="18">
        <v>42508.214363425926</v>
      </c>
      <c r="E8" s="18">
        <v>42508.236793981479</v>
      </c>
      <c r="F8" s="15" t="s">
        <v>24</v>
      </c>
      <c r="G8" s="15">
        <v>2.2430555553000886E-2</v>
      </c>
      <c r="H8" s="10" t="s">
        <v>2088</v>
      </c>
      <c r="I8" s="35" t="s">
        <v>3223</v>
      </c>
      <c r="J8" s="35" t="s">
        <v>3224</v>
      </c>
      <c r="K8" s="114" t="e">
        <v>#N/A</v>
      </c>
    </row>
    <row r="9" spans="1:11" x14ac:dyDescent="0.25">
      <c r="A9" s="43">
        <v>42509</v>
      </c>
      <c r="B9" s="6" t="s">
        <v>1538</v>
      </c>
      <c r="C9" s="6">
        <v>4030</v>
      </c>
      <c r="D9" s="18">
        <v>42505.286319444444</v>
      </c>
      <c r="E9" s="18">
        <v>42505.305439814816</v>
      </c>
      <c r="F9" s="15" t="s">
        <v>35</v>
      </c>
      <c r="G9" s="15">
        <v>1.9120370372547768E-2</v>
      </c>
      <c r="H9" s="10" t="s">
        <v>785</v>
      </c>
      <c r="I9" s="35" t="s">
        <v>3222</v>
      </c>
      <c r="J9" s="35" t="s">
        <v>3225</v>
      </c>
      <c r="K9" s="114" t="e">
        <v>#N/A</v>
      </c>
    </row>
    <row r="10" spans="1:11" x14ac:dyDescent="0.25">
      <c r="A10" s="43">
        <v>42509</v>
      </c>
      <c r="B10" s="6" t="s">
        <v>1542</v>
      </c>
      <c r="C10" s="6">
        <v>4039</v>
      </c>
      <c r="D10" s="18">
        <v>42505.323877314811</v>
      </c>
      <c r="E10" s="18">
        <v>42505.340243055558</v>
      </c>
      <c r="F10" s="15" t="s">
        <v>37</v>
      </c>
      <c r="G10" s="15">
        <v>1.6365740746550728E-2</v>
      </c>
      <c r="H10" s="10" t="s">
        <v>1661</v>
      </c>
      <c r="I10" s="35" t="s">
        <v>3223</v>
      </c>
      <c r="J10" s="35" t="s">
        <v>3230</v>
      </c>
      <c r="K10" s="114" t="e">
        <v>#N/A</v>
      </c>
    </row>
    <row r="11" spans="1:11" x14ac:dyDescent="0.25">
      <c r="A11" s="43">
        <v>42509</v>
      </c>
      <c r="B11" s="6" t="s">
        <v>1399</v>
      </c>
      <c r="C11" s="6">
        <v>4011</v>
      </c>
      <c r="D11" s="18">
        <v>42504.286979166667</v>
      </c>
      <c r="E11" s="18">
        <v>42504.307638888888</v>
      </c>
      <c r="F11" s="15" t="s">
        <v>33</v>
      </c>
      <c r="G11" s="15">
        <v>2.4733796293730848E-2</v>
      </c>
      <c r="H11" s="10" t="s">
        <v>487</v>
      </c>
      <c r="I11" s="35" t="s">
        <v>3223</v>
      </c>
      <c r="J11" s="35" t="s">
        <v>3224</v>
      </c>
      <c r="K11" s="114" t="e">
        <v>#N/A</v>
      </c>
    </row>
    <row r="12" spans="1:11" x14ac:dyDescent="0.25">
      <c r="A12" s="43">
        <v>42509</v>
      </c>
      <c r="B12" s="6" t="s">
        <v>1837</v>
      </c>
      <c r="C12" s="6">
        <v>4024</v>
      </c>
      <c r="D12" s="18">
        <v>42507.321701388886</v>
      </c>
      <c r="E12" s="18">
        <v>42507.327534722222</v>
      </c>
      <c r="F12" s="15" t="s">
        <v>25</v>
      </c>
      <c r="G12" s="15">
        <v>5.8333333363407291E-3</v>
      </c>
      <c r="H12" s="10" t="s">
        <v>785</v>
      </c>
      <c r="I12" s="35" t="s">
        <v>3222</v>
      </c>
      <c r="J12" s="35" t="s">
        <v>3225</v>
      </c>
      <c r="K12" s="114" t="e">
        <v>#N/A</v>
      </c>
    </row>
    <row r="13" spans="1:11" x14ac:dyDescent="0.25">
      <c r="A13" s="43">
        <v>42509</v>
      </c>
      <c r="B13" s="6" t="s">
        <v>1256</v>
      </c>
      <c r="C13" s="6">
        <v>4020</v>
      </c>
      <c r="D13" s="18">
        <v>42503.332800925928</v>
      </c>
      <c r="E13" s="18">
        <v>42503.335115740738</v>
      </c>
      <c r="F13" s="15" t="s">
        <v>29</v>
      </c>
      <c r="G13" s="15">
        <v>2.3148148102336563E-3</v>
      </c>
      <c r="H13" s="10" t="s">
        <v>1371</v>
      </c>
      <c r="I13" s="35" t="s">
        <v>3223</v>
      </c>
      <c r="J13" s="35" t="s">
        <v>3224</v>
      </c>
      <c r="K13" s="114" t="e">
        <v>#N/A</v>
      </c>
    </row>
    <row r="14" spans="1:11" x14ac:dyDescent="0.25">
      <c r="A14" s="43">
        <v>42509</v>
      </c>
      <c r="B14" s="6" t="s">
        <v>2128</v>
      </c>
      <c r="C14" s="6">
        <v>4040</v>
      </c>
      <c r="D14" s="18">
        <v>42509.33153935185</v>
      </c>
      <c r="E14" s="18">
        <v>42509.354375000003</v>
      </c>
      <c r="F14" s="15" t="s">
        <v>37</v>
      </c>
      <c r="G14" s="15">
        <v>2.2835648152977228E-2</v>
      </c>
      <c r="H14" s="10" t="s">
        <v>2228</v>
      </c>
      <c r="I14" s="35" t="s">
        <v>3223</v>
      </c>
      <c r="J14" s="35" t="s">
        <v>3224</v>
      </c>
      <c r="K14" s="114" t="e">
        <v>#N/A</v>
      </c>
    </row>
    <row r="15" spans="1:11" x14ac:dyDescent="0.25">
      <c r="A15" s="43">
        <v>42509</v>
      </c>
      <c r="B15" s="6" t="s">
        <v>1999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2089</v>
      </c>
      <c r="I15" s="35" t="s">
        <v>3223</v>
      </c>
      <c r="J15" s="35" t="s">
        <v>3230</v>
      </c>
      <c r="K15" s="114" t="e">
        <v>#N/A</v>
      </c>
    </row>
    <row r="16" spans="1:11" x14ac:dyDescent="0.25">
      <c r="A16" s="43">
        <v>42509</v>
      </c>
      <c r="B16" s="6" t="s">
        <v>2137</v>
      </c>
      <c r="C16" s="6">
        <v>4041</v>
      </c>
      <c r="D16" s="18">
        <v>42509.409386574072</v>
      </c>
      <c r="E16" s="18">
        <v>42509.429212962961</v>
      </c>
      <c r="F16" s="15" t="s">
        <v>3218</v>
      </c>
      <c r="G16" s="15">
        <v>1.9826388888759539E-2</v>
      </c>
      <c r="H16" s="10" t="s">
        <v>785</v>
      </c>
      <c r="I16" s="35" t="s">
        <v>3222</v>
      </c>
      <c r="J16" s="35" t="s">
        <v>3225</v>
      </c>
      <c r="K16" s="114" t="e">
        <v>#N/A</v>
      </c>
    </row>
    <row r="17" spans="1:11" x14ac:dyDescent="0.25">
      <c r="A17" s="43">
        <v>42509</v>
      </c>
      <c r="B17" s="6" t="s">
        <v>1849</v>
      </c>
      <c r="C17" s="6">
        <v>4009</v>
      </c>
      <c r="D17" s="18">
        <v>42507.390405092592</v>
      </c>
      <c r="E17" s="18">
        <v>42507.411238425928</v>
      </c>
      <c r="F17" s="15" t="s">
        <v>631</v>
      </c>
      <c r="G17" s="15">
        <v>2.4398148147156462E-2</v>
      </c>
      <c r="H17" s="10" t="s">
        <v>1952</v>
      </c>
      <c r="I17" s="35" t="s">
        <v>3223</v>
      </c>
      <c r="J17" s="35" t="s">
        <v>3224</v>
      </c>
      <c r="K17" s="114" t="e">
        <v>#N/A</v>
      </c>
    </row>
    <row r="18" spans="1:11" x14ac:dyDescent="0.25">
      <c r="A18" s="43">
        <v>42509</v>
      </c>
      <c r="B18" s="6" t="s">
        <v>1421</v>
      </c>
      <c r="C18" s="6">
        <v>4016</v>
      </c>
      <c r="D18" s="18">
        <v>42504.400462962964</v>
      </c>
      <c r="E18" s="18">
        <v>42504.4216087963</v>
      </c>
      <c r="F18" s="15" t="s">
        <v>31</v>
      </c>
      <c r="G18" s="15">
        <v>2.7534722226846498E-2</v>
      </c>
      <c r="H18" s="10" t="s">
        <v>487</v>
      </c>
      <c r="I18" s="35" t="s">
        <v>3223</v>
      </c>
      <c r="J18" s="35" t="s">
        <v>3224</v>
      </c>
      <c r="K18" s="114" t="e">
        <v>#N/A</v>
      </c>
    </row>
    <row r="19" spans="1:11" x14ac:dyDescent="0.25">
      <c r="A19" s="43">
        <v>42509</v>
      </c>
      <c r="B19" s="6" t="s">
        <v>2005</v>
      </c>
      <c r="C19" s="6">
        <v>4023</v>
      </c>
      <c r="D19" s="18">
        <v>42508.438437500001</v>
      </c>
      <c r="E19" s="18">
        <v>42508.464363425926</v>
      </c>
      <c r="F19" s="15" t="s">
        <v>25</v>
      </c>
      <c r="G19" s="15">
        <v>3.3773148148611654E-2</v>
      </c>
      <c r="H19" s="10" t="s">
        <v>2090</v>
      </c>
      <c r="I19" s="72" t="s">
        <v>3222</v>
      </c>
      <c r="J19" s="72" t="s">
        <v>3234</v>
      </c>
      <c r="K19" s="114" t="e">
        <v>#N/A</v>
      </c>
    </row>
    <row r="20" spans="1:11" x14ac:dyDescent="0.25">
      <c r="A20" s="43">
        <v>42509</v>
      </c>
      <c r="B20" s="6" t="s">
        <v>2007</v>
      </c>
      <c r="C20" s="6">
        <v>4026</v>
      </c>
      <c r="D20" s="18">
        <v>42508.482071759259</v>
      </c>
      <c r="E20" s="18">
        <v>42508.486967592595</v>
      </c>
      <c r="F20" s="15" t="s">
        <v>26</v>
      </c>
      <c r="G20" s="15">
        <v>2.5937500002328306E-2</v>
      </c>
      <c r="H20" s="10" t="s">
        <v>2091</v>
      </c>
      <c r="I20" s="35" t="s">
        <v>3223</v>
      </c>
      <c r="J20" s="35" t="s">
        <v>3230</v>
      </c>
      <c r="K20" s="114" t="e">
        <v>#N/A</v>
      </c>
    </row>
    <row r="21" spans="1:11" x14ac:dyDescent="0.25">
      <c r="A21" s="43">
        <v>42509</v>
      </c>
      <c r="B21" s="6" t="s">
        <v>2008</v>
      </c>
      <c r="C21" s="6">
        <v>4042</v>
      </c>
      <c r="D21" s="18">
        <v>42508.430092592593</v>
      </c>
      <c r="E21" s="18">
        <v>42508.437395833331</v>
      </c>
      <c r="F21" s="15" t="s">
        <v>3218</v>
      </c>
      <c r="G21" s="15">
        <v>7.3032407381106168E-3</v>
      </c>
      <c r="H21" s="10" t="s">
        <v>2092</v>
      </c>
      <c r="I21" s="35" t="s">
        <v>3223</v>
      </c>
      <c r="J21" s="35" t="s">
        <v>3230</v>
      </c>
      <c r="K21" s="114" t="e">
        <v>#N/A</v>
      </c>
    </row>
    <row r="22" spans="1:11" x14ac:dyDescent="0.25">
      <c r="A22" s="43">
        <v>42509</v>
      </c>
      <c r="B22" s="6" t="s">
        <v>1864</v>
      </c>
      <c r="C22" s="6">
        <v>4010</v>
      </c>
      <c r="D22" s="18">
        <v>42507.510775462964</v>
      </c>
      <c r="E22" s="18">
        <v>42507.538715277777</v>
      </c>
      <c r="F22" s="15" t="s">
        <v>631</v>
      </c>
      <c r="G22" s="15">
        <v>2.7939814812270924E-2</v>
      </c>
      <c r="H22" s="10" t="s">
        <v>785</v>
      </c>
      <c r="I22" s="35" t="s">
        <v>3222</v>
      </c>
      <c r="J22" s="35" t="s">
        <v>3225</v>
      </c>
      <c r="K22" s="114" t="e">
        <v>#N/A</v>
      </c>
    </row>
    <row r="23" spans="1:11" x14ac:dyDescent="0.25">
      <c r="A23" s="43">
        <v>42509</v>
      </c>
      <c r="B23" s="6" t="s">
        <v>2013</v>
      </c>
      <c r="C23" s="6">
        <v>4043</v>
      </c>
      <c r="D23" s="18">
        <v>42508.496354166666</v>
      </c>
      <c r="E23" s="18">
        <v>42508.520277777781</v>
      </c>
      <c r="F23" s="15" t="s">
        <v>24</v>
      </c>
      <c r="G23" s="15">
        <v>2.7743055557948537E-2</v>
      </c>
      <c r="H23" s="10" t="s">
        <v>2089</v>
      </c>
      <c r="I23" s="35" t="s">
        <v>3223</v>
      </c>
      <c r="J23" s="35" t="s">
        <v>3230</v>
      </c>
      <c r="K23" s="114" t="e">
        <v>#N/A</v>
      </c>
    </row>
    <row r="24" spans="1:11" x14ac:dyDescent="0.25">
      <c r="A24" s="43">
        <v>42509</v>
      </c>
      <c r="B24" s="6" t="s">
        <v>2152</v>
      </c>
      <c r="C24" s="6">
        <v>4030</v>
      </c>
      <c r="D24" s="18">
        <v>42509.496319444443</v>
      </c>
      <c r="E24" s="18">
        <v>42509.497974537036</v>
      </c>
      <c r="F24" s="15" t="s">
        <v>35</v>
      </c>
      <c r="G24" s="15">
        <v>1.6550925938645378E-3</v>
      </c>
      <c r="H24" s="10" t="s">
        <v>785</v>
      </c>
      <c r="I24" s="35" t="s">
        <v>3222</v>
      </c>
      <c r="J24" s="35" t="s">
        <v>3225</v>
      </c>
      <c r="K24" s="114" t="e">
        <v>#N/A</v>
      </c>
    </row>
    <row r="25" spans="1:11" x14ac:dyDescent="0.25">
      <c r="A25" s="43">
        <v>42509</v>
      </c>
      <c r="B25" s="6" t="s">
        <v>1867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1953</v>
      </c>
      <c r="I25" s="35" t="s">
        <v>3222</v>
      </c>
      <c r="J25" s="35" t="s">
        <v>3233</v>
      </c>
      <c r="K25" s="114" t="e">
        <v>#N/A</v>
      </c>
    </row>
    <row r="26" spans="1:11" x14ac:dyDescent="0.25">
      <c r="A26" s="43">
        <v>42509</v>
      </c>
      <c r="B26" s="6" t="s">
        <v>2156</v>
      </c>
      <c r="C26" s="6">
        <v>4039</v>
      </c>
      <c r="D26" s="18">
        <v>42509.516701388886</v>
      </c>
      <c r="E26" s="18">
        <v>42509.535925925928</v>
      </c>
      <c r="F26" s="15" t="s">
        <v>37</v>
      </c>
      <c r="G26" s="15">
        <v>3.6631944443797693E-2</v>
      </c>
      <c r="H26" s="10" t="s">
        <v>2229</v>
      </c>
      <c r="I26" s="35" t="s">
        <v>3223</v>
      </c>
      <c r="J26" s="35" t="s">
        <v>3230</v>
      </c>
      <c r="K26" s="114" t="e">
        <v>#N/A</v>
      </c>
    </row>
    <row r="27" spans="1:11" x14ac:dyDescent="0.25">
      <c r="A27" s="43">
        <v>42509</v>
      </c>
      <c r="B27" s="6" t="s">
        <v>1291</v>
      </c>
      <c r="C27" s="6">
        <v>4015</v>
      </c>
      <c r="D27" s="18">
        <v>42503.547060185185</v>
      </c>
      <c r="E27" s="18">
        <v>42503.574780092589</v>
      </c>
      <c r="F27" s="15" t="s">
        <v>31</v>
      </c>
      <c r="G27" s="15">
        <v>2.7719907404389232E-2</v>
      </c>
      <c r="H27" s="10" t="s">
        <v>1372</v>
      </c>
      <c r="I27" s="35" t="s">
        <v>3223</v>
      </c>
      <c r="J27" s="35" t="s">
        <v>3235</v>
      </c>
      <c r="K27" s="114" t="e">
        <v>#N/A</v>
      </c>
    </row>
    <row r="28" spans="1:11" x14ac:dyDescent="0.25">
      <c r="A28" s="43">
        <v>42509</v>
      </c>
      <c r="B28" s="6" t="s">
        <v>2161</v>
      </c>
      <c r="C28" s="6">
        <v>4032</v>
      </c>
      <c r="D28" s="18">
        <v>42509.554594907408</v>
      </c>
      <c r="E28" s="18">
        <v>42509.568252314813</v>
      </c>
      <c r="F28" s="15" t="s">
        <v>32</v>
      </c>
      <c r="G28" s="15">
        <v>2.8831018513301387E-2</v>
      </c>
      <c r="H28" s="10" t="s">
        <v>2230</v>
      </c>
      <c r="I28" s="35" t="s">
        <v>3223</v>
      </c>
      <c r="J28" s="35" t="s">
        <v>3224</v>
      </c>
      <c r="K28" s="114" t="e">
        <v>#N/A</v>
      </c>
    </row>
    <row r="29" spans="1:11" x14ac:dyDescent="0.25">
      <c r="A29" s="43">
        <v>42509</v>
      </c>
      <c r="B29" s="6" t="s">
        <v>2163</v>
      </c>
      <c r="C29" s="6">
        <v>4041</v>
      </c>
      <c r="D29" s="18">
        <v>42509.569027777776</v>
      </c>
      <c r="E29" s="18">
        <v>42509.570833333331</v>
      </c>
      <c r="F29" s="15" t="s">
        <v>3218</v>
      </c>
      <c r="G29" s="15">
        <v>1.8055555556202307E-3</v>
      </c>
      <c r="H29" s="10" t="s">
        <v>785</v>
      </c>
      <c r="I29" s="35" t="s">
        <v>3222</v>
      </c>
      <c r="J29" s="35" t="s">
        <v>3225</v>
      </c>
      <c r="K29" s="114">
        <v>0</v>
      </c>
    </row>
    <row r="30" spans="1:11" x14ac:dyDescent="0.25">
      <c r="A30" s="43">
        <v>42509</v>
      </c>
      <c r="B30" s="6" t="s">
        <v>1305</v>
      </c>
      <c r="C30" s="6">
        <v>4015</v>
      </c>
      <c r="D30" s="18">
        <v>42503.617905092593</v>
      </c>
      <c r="E30" s="18">
        <v>42503.647777777776</v>
      </c>
      <c r="F30" s="15" t="s">
        <v>31</v>
      </c>
      <c r="G30" s="15">
        <v>2.9872685183363501E-2</v>
      </c>
      <c r="H30" s="10" t="s">
        <v>487</v>
      </c>
      <c r="I30" s="35" t="s">
        <v>3223</v>
      </c>
      <c r="J30" s="35" t="s">
        <v>3224</v>
      </c>
      <c r="K30" s="114" t="e">
        <v>#N/A</v>
      </c>
    </row>
    <row r="31" spans="1:11" x14ac:dyDescent="0.25">
      <c r="A31" s="43">
        <v>42509</v>
      </c>
      <c r="B31" s="6" t="s">
        <v>2171</v>
      </c>
      <c r="C31" s="6">
        <v>4023</v>
      </c>
      <c r="D31" s="18">
        <v>42509.62159722222</v>
      </c>
      <c r="E31" s="18">
        <v>42509.623368055552</v>
      </c>
      <c r="F31" s="15" t="s">
        <v>25</v>
      </c>
      <c r="G31" s="15">
        <v>1.7708333325572312E-3</v>
      </c>
      <c r="H31" s="10" t="s">
        <v>785</v>
      </c>
      <c r="I31" s="35" t="s">
        <v>3222</v>
      </c>
      <c r="J31" s="35" t="s">
        <v>3225</v>
      </c>
      <c r="K31" s="114">
        <v>0</v>
      </c>
    </row>
    <row r="32" spans="1:11" x14ac:dyDescent="0.25">
      <c r="A32" s="43">
        <v>42509</v>
      </c>
      <c r="B32" s="6" t="s">
        <v>2172</v>
      </c>
      <c r="C32" s="6">
        <v>4011</v>
      </c>
      <c r="D32" s="18">
        <v>42509.586909722224</v>
      </c>
      <c r="E32" s="18">
        <v>42509.601655092592</v>
      </c>
      <c r="F32" s="15" t="s">
        <v>33</v>
      </c>
      <c r="G32" s="15">
        <v>3.103009258484235E-2</v>
      </c>
      <c r="H32" s="10" t="s">
        <v>785</v>
      </c>
      <c r="I32" s="35" t="s">
        <v>3222</v>
      </c>
      <c r="J32" s="35" t="s">
        <v>3225</v>
      </c>
      <c r="K32" s="114" t="e">
        <v>#N/A</v>
      </c>
    </row>
    <row r="33" spans="1:11" x14ac:dyDescent="0.25">
      <c r="A33" s="43">
        <v>42509</v>
      </c>
      <c r="B33" s="6" t="s">
        <v>1311</v>
      </c>
      <c r="C33" s="6">
        <v>4037</v>
      </c>
      <c r="D33" s="18">
        <v>42503.645972222221</v>
      </c>
      <c r="E33" s="18">
        <v>42503.672210648147</v>
      </c>
      <c r="F33" s="15" t="s">
        <v>27</v>
      </c>
      <c r="G33" s="15">
        <v>3.3518518517666962E-2</v>
      </c>
      <c r="H33" s="10" t="s">
        <v>1373</v>
      </c>
      <c r="I33" s="35" t="s">
        <v>3222</v>
      </c>
      <c r="J33" s="35" t="s">
        <v>3225</v>
      </c>
      <c r="K33" s="114" t="e">
        <v>#N/A</v>
      </c>
    </row>
    <row r="34" spans="1:11" x14ac:dyDescent="0.25">
      <c r="A34" s="43">
        <v>42509</v>
      </c>
      <c r="B34" s="6" t="s">
        <v>1312</v>
      </c>
      <c r="C34" s="6">
        <v>4020</v>
      </c>
      <c r="D34" s="18">
        <v>42503.621759259258</v>
      </c>
      <c r="E34" s="18">
        <v>42503.636805555558</v>
      </c>
      <c r="F34" s="15" t="s">
        <v>29</v>
      </c>
      <c r="G34" s="15">
        <v>3.1828703708015382E-2</v>
      </c>
      <c r="H34" s="10" t="s">
        <v>1373</v>
      </c>
      <c r="I34" s="35" t="s">
        <v>3222</v>
      </c>
      <c r="J34" s="35" t="s">
        <v>3225</v>
      </c>
      <c r="K34" s="114" t="e">
        <v>#N/A</v>
      </c>
    </row>
    <row r="35" spans="1:11" x14ac:dyDescent="0.25">
      <c r="A35" s="43">
        <v>42509</v>
      </c>
      <c r="B35" s="6" t="s">
        <v>1319</v>
      </c>
      <c r="C35" s="6">
        <v>4015</v>
      </c>
      <c r="D35" s="18">
        <v>42503.692384259259</v>
      </c>
      <c r="E35" s="18">
        <v>42503.721168981479</v>
      </c>
      <c r="F35" s="15" t="s">
        <v>31</v>
      </c>
      <c r="G35" s="15">
        <v>2.8784722220734693E-2</v>
      </c>
      <c r="H35" s="10" t="s">
        <v>1372</v>
      </c>
      <c r="I35" s="35" t="s">
        <v>3223</v>
      </c>
      <c r="J35" s="35" t="s">
        <v>3235</v>
      </c>
      <c r="K35" s="114">
        <v>0</v>
      </c>
    </row>
    <row r="36" spans="1:11" x14ac:dyDescent="0.25">
      <c r="A36" s="43">
        <v>42509</v>
      </c>
      <c r="B36" s="6" t="s">
        <v>1617</v>
      </c>
      <c r="C36" s="6">
        <v>4007</v>
      </c>
      <c r="D36" s="18">
        <v>42505.662615740737</v>
      </c>
      <c r="E36" s="18">
        <v>42505.667222222219</v>
      </c>
      <c r="F36" s="15" t="s">
        <v>23</v>
      </c>
      <c r="G36" s="15">
        <v>4.6064814814599231E-3</v>
      </c>
      <c r="H36" s="10" t="s">
        <v>785</v>
      </c>
      <c r="I36" s="35" t="s">
        <v>3222</v>
      </c>
      <c r="J36" s="35" t="s">
        <v>3225</v>
      </c>
      <c r="K36" s="114" t="e">
        <v>#N/A</v>
      </c>
    </row>
    <row r="37" spans="1:11" x14ac:dyDescent="0.25">
      <c r="A37" s="43">
        <v>42509</v>
      </c>
      <c r="B37" s="6" t="s">
        <v>1907</v>
      </c>
      <c r="C37" s="6">
        <v>4024</v>
      </c>
      <c r="D37" s="18">
        <v>42507.696145833332</v>
      </c>
      <c r="E37" s="18">
        <v>42507.720509259256</v>
      </c>
      <c r="F37" s="15" t="s">
        <v>25</v>
      </c>
      <c r="G37" s="15">
        <v>3.1863425923802424E-2</v>
      </c>
      <c r="H37" s="10" t="s">
        <v>1950</v>
      </c>
      <c r="I37" s="35" t="s">
        <v>3222</v>
      </c>
      <c r="J37" s="35" t="s">
        <v>1951</v>
      </c>
      <c r="K37" s="114" t="e">
        <v>#N/A</v>
      </c>
    </row>
    <row r="38" spans="1:11" x14ac:dyDescent="0.25">
      <c r="A38" s="43">
        <v>42509</v>
      </c>
      <c r="B38" s="6" t="s">
        <v>2188</v>
      </c>
      <c r="C38" s="6">
        <v>4042</v>
      </c>
      <c r="D38" s="18">
        <v>42509.694004629629</v>
      </c>
      <c r="E38" s="18">
        <v>42509.71675925926</v>
      </c>
      <c r="F38" s="15" t="s">
        <v>3218</v>
      </c>
      <c r="G38" s="15">
        <v>2.2754629630071577E-2</v>
      </c>
      <c r="H38" s="10" t="s">
        <v>2231</v>
      </c>
      <c r="I38" s="35" t="s">
        <v>3223</v>
      </c>
      <c r="J38" s="35" t="s">
        <v>3224</v>
      </c>
      <c r="K38" s="114" t="e">
        <v>#N/A</v>
      </c>
    </row>
    <row r="39" spans="1:11" x14ac:dyDescent="0.25">
      <c r="A39" s="43">
        <v>42509</v>
      </c>
      <c r="B39" s="6" t="s">
        <v>1325</v>
      </c>
      <c r="C39" s="6">
        <v>4037</v>
      </c>
      <c r="D39" s="18">
        <v>42503.735046296293</v>
      </c>
      <c r="E39" s="18">
        <v>42503.755925925929</v>
      </c>
      <c r="F39" s="15" t="s">
        <v>27</v>
      </c>
      <c r="G39" s="15">
        <v>2.733796297252411E-2</v>
      </c>
      <c r="H39" s="10" t="s">
        <v>3237</v>
      </c>
      <c r="I39" s="35" t="s">
        <v>3222</v>
      </c>
      <c r="J39" s="35" t="s">
        <v>3225</v>
      </c>
      <c r="K39" s="114" t="e">
        <v>#N/A</v>
      </c>
    </row>
    <row r="40" spans="1:11" x14ac:dyDescent="0.25">
      <c r="A40" s="43">
        <v>42509</v>
      </c>
      <c r="B40" s="6" t="s">
        <v>2190</v>
      </c>
      <c r="C40" s="6">
        <v>4030</v>
      </c>
      <c r="D40" s="18">
        <v>42509.734583333331</v>
      </c>
      <c r="E40" s="18">
        <v>42509.738842592589</v>
      </c>
      <c r="F40" s="15" t="s">
        <v>35</v>
      </c>
      <c r="G40" s="15">
        <v>4.2592592581058852E-3</v>
      </c>
      <c r="H40" s="10" t="s">
        <v>785</v>
      </c>
      <c r="I40" s="35" t="s">
        <v>3222</v>
      </c>
      <c r="J40" s="35" t="s">
        <v>3225</v>
      </c>
      <c r="K40" s="114" t="e">
        <v>#N/A</v>
      </c>
    </row>
    <row r="41" spans="1:11" x14ac:dyDescent="0.25">
      <c r="A41" s="43">
        <v>42509</v>
      </c>
      <c r="B41" s="6" t="s">
        <v>1626</v>
      </c>
      <c r="C41" s="6">
        <v>4039</v>
      </c>
      <c r="D41" s="18">
        <v>42505.745023148149</v>
      </c>
      <c r="E41" s="18">
        <v>42505.762858796297</v>
      </c>
      <c r="F41" s="15" t="s">
        <v>37</v>
      </c>
      <c r="G41" s="15">
        <v>1.7835648148320615E-2</v>
      </c>
      <c r="H41" s="10" t="s">
        <v>1666</v>
      </c>
      <c r="I41" s="35" t="s">
        <v>3222</v>
      </c>
      <c r="J41" s="35" t="s">
        <v>3226</v>
      </c>
      <c r="K41" s="114">
        <v>0</v>
      </c>
    </row>
    <row r="42" spans="1:11" x14ac:dyDescent="0.25">
      <c r="A42" s="43">
        <v>42509</v>
      </c>
      <c r="B42" s="6" t="s">
        <v>1333</v>
      </c>
      <c r="C42" s="6">
        <v>4015</v>
      </c>
      <c r="D42" s="18">
        <v>42503.766319444447</v>
      </c>
      <c r="E42" s="18">
        <v>42503.792905092596</v>
      </c>
      <c r="F42" s="15" t="s">
        <v>31</v>
      </c>
      <c r="G42" s="15">
        <v>2.658564814919373E-2</v>
      </c>
      <c r="H42" s="10" t="s">
        <v>1372</v>
      </c>
      <c r="I42" s="35" t="s">
        <v>3223</v>
      </c>
      <c r="J42" s="35" t="s">
        <v>3235</v>
      </c>
      <c r="K42" s="114" t="e">
        <v>#N/A</v>
      </c>
    </row>
    <row r="43" spans="1:11" x14ac:dyDescent="0.25">
      <c r="A43" s="43">
        <v>42509</v>
      </c>
      <c r="B43" s="6" t="s">
        <v>1335</v>
      </c>
      <c r="C43" s="6">
        <v>4010</v>
      </c>
      <c r="D43" s="18">
        <v>42503.79420138889</v>
      </c>
      <c r="E43" s="18">
        <v>42503.814780092594</v>
      </c>
      <c r="F43" s="15" t="s">
        <v>631</v>
      </c>
      <c r="G43" s="15">
        <v>2.9872685190639459E-2</v>
      </c>
      <c r="H43" s="10" t="s">
        <v>1374</v>
      </c>
      <c r="I43" s="35" t="s">
        <v>3222</v>
      </c>
      <c r="J43" s="35" t="s">
        <v>3226</v>
      </c>
      <c r="K43" s="114" t="e">
        <v>#N/A</v>
      </c>
    </row>
    <row r="44" spans="1:11" x14ac:dyDescent="0.25">
      <c r="A44" s="43">
        <v>42509</v>
      </c>
      <c r="B44" s="6" t="s">
        <v>2200</v>
      </c>
      <c r="C44" s="6">
        <v>4032</v>
      </c>
      <c r="D44" s="18">
        <v>42509.785717592589</v>
      </c>
      <c r="E44" s="18">
        <v>42509.817488425928</v>
      </c>
      <c r="F44" s="15" t="s">
        <v>32</v>
      </c>
      <c r="G44" s="15">
        <v>3.145833333110204E-2</v>
      </c>
      <c r="H44" s="10" t="s">
        <v>2232</v>
      </c>
      <c r="I44" s="35" t="s">
        <v>3222</v>
      </c>
      <c r="J44" s="35" t="s">
        <v>3231</v>
      </c>
      <c r="K44" s="114" t="e">
        <v>#N/A</v>
      </c>
    </row>
    <row r="45" spans="1:11" x14ac:dyDescent="0.25">
      <c r="A45" s="43">
        <v>42509</v>
      </c>
      <c r="B45" s="6" t="s">
        <v>1343</v>
      </c>
      <c r="C45" s="6">
        <v>4043</v>
      </c>
      <c r="D45" s="18">
        <v>42503.843738425923</v>
      </c>
      <c r="E45" s="18">
        <v>42503.860949074071</v>
      </c>
      <c r="F45" s="15" t="s">
        <v>24</v>
      </c>
      <c r="G45" s="15">
        <v>3.0752314814890269E-2</v>
      </c>
      <c r="H45" s="10" t="s">
        <v>1374</v>
      </c>
      <c r="I45" s="35" t="s">
        <v>3222</v>
      </c>
      <c r="J45" s="35" t="s">
        <v>3226</v>
      </c>
      <c r="K45" s="114">
        <v>0.88888888888888884</v>
      </c>
    </row>
    <row r="46" spans="1:11" x14ac:dyDescent="0.25">
      <c r="A46" s="43">
        <v>42509</v>
      </c>
      <c r="B46" s="6" t="s">
        <v>1791</v>
      </c>
      <c r="C46" s="6">
        <v>4012</v>
      </c>
      <c r="D46" s="18">
        <v>42506.843784722223</v>
      </c>
      <c r="E46" s="18">
        <v>42506.861504629633</v>
      </c>
      <c r="F46" s="15" t="s">
        <v>33</v>
      </c>
      <c r="G46" s="15">
        <v>3.145833333110204E-2</v>
      </c>
      <c r="H46" s="10" t="s">
        <v>1220</v>
      </c>
      <c r="I46" s="35" t="s">
        <v>3223</v>
      </c>
      <c r="J46" s="35" t="s">
        <v>3224</v>
      </c>
      <c r="K46" s="114" t="e">
        <v>#N/A</v>
      </c>
    </row>
    <row r="47" spans="1:11" x14ac:dyDescent="0.25">
      <c r="A47" s="43">
        <v>42509</v>
      </c>
      <c r="B47" s="6" t="s">
        <v>2205</v>
      </c>
      <c r="C47" s="6">
        <v>4039</v>
      </c>
      <c r="D47" s="18">
        <v>42509.826342592591</v>
      </c>
      <c r="E47" s="18">
        <v>42509.826342592591</v>
      </c>
      <c r="F47" s="15" t="s">
        <v>37</v>
      </c>
      <c r="G47" s="15">
        <v>0</v>
      </c>
      <c r="H47" s="10" t="s">
        <v>785</v>
      </c>
      <c r="I47" s="35" t="s">
        <v>3222</v>
      </c>
      <c r="J47" s="35" t="s">
        <v>3225</v>
      </c>
      <c r="K47" s="114" t="e">
        <v>#N/A</v>
      </c>
    </row>
    <row r="48" spans="1:11" x14ac:dyDescent="0.25">
      <c r="A48" s="43">
        <v>42509</v>
      </c>
      <c r="B48" s="6" t="s">
        <v>1344</v>
      </c>
      <c r="C48" s="6">
        <v>4009</v>
      </c>
      <c r="D48" s="18">
        <v>42503.81695601852</v>
      </c>
      <c r="E48" s="18">
        <v>42503.841145833336</v>
      </c>
      <c r="F48" s="15" t="s">
        <v>631</v>
      </c>
      <c r="G48" s="15">
        <v>2.4189814816054422E-2</v>
      </c>
      <c r="H48" s="10" t="s">
        <v>1374</v>
      </c>
      <c r="I48" s="35" t="s">
        <v>3222</v>
      </c>
      <c r="J48" s="35" t="s">
        <v>3226</v>
      </c>
      <c r="K48" s="114">
        <v>0.94444444444444442</v>
      </c>
    </row>
    <row r="49" spans="1:11" x14ac:dyDescent="0.25">
      <c r="A49" s="43">
        <v>42509</v>
      </c>
      <c r="B49" s="6" t="s">
        <v>1345</v>
      </c>
      <c r="C49" s="6">
        <v>4010</v>
      </c>
      <c r="D49" s="18">
        <v>42503.91300925926</v>
      </c>
      <c r="E49" s="18">
        <v>42503.914525462962</v>
      </c>
      <c r="F49" s="15" t="s">
        <v>631</v>
      </c>
      <c r="G49" s="15">
        <v>1.5162037016125396E-3</v>
      </c>
      <c r="H49" s="10" t="s">
        <v>785</v>
      </c>
      <c r="I49" s="35" t="s">
        <v>3222</v>
      </c>
      <c r="J49" s="35" t="s">
        <v>3225</v>
      </c>
      <c r="K49" s="114">
        <v>0.94444444444444442</v>
      </c>
    </row>
    <row r="50" spans="1:11" x14ac:dyDescent="0.25">
      <c r="A50" s="43">
        <v>42509</v>
      </c>
      <c r="B50" s="6" t="s">
        <v>1793</v>
      </c>
      <c r="C50" s="6">
        <v>4030</v>
      </c>
      <c r="D50" s="18">
        <v>42506.853263888886</v>
      </c>
      <c r="E50" s="18">
        <v>42506.887986111113</v>
      </c>
      <c r="F50" s="15" t="s">
        <v>35</v>
      </c>
      <c r="G50" s="15">
        <v>3.4722222226264421E-2</v>
      </c>
      <c r="H50" s="10" t="s">
        <v>785</v>
      </c>
      <c r="I50" s="35" t="s">
        <v>3222</v>
      </c>
      <c r="J50" s="35" t="s">
        <v>3225</v>
      </c>
      <c r="K50" s="114" t="e">
        <v>#N/A</v>
      </c>
    </row>
    <row r="51" spans="1:11" x14ac:dyDescent="0.25">
      <c r="A51" s="43">
        <v>42509</v>
      </c>
      <c r="B51" s="6" t="s">
        <v>1346</v>
      </c>
      <c r="C51" s="6">
        <v>4038</v>
      </c>
      <c r="D51" s="18">
        <v>42503.82775462963</v>
      </c>
      <c r="E51" s="18">
        <v>42503.853842592594</v>
      </c>
      <c r="F51" s="15" t="s">
        <v>27</v>
      </c>
      <c r="G51" s="15">
        <v>2.6087962964083999E-2</v>
      </c>
      <c r="H51" s="10" t="s">
        <v>1374</v>
      </c>
      <c r="I51" s="35" t="s">
        <v>3222</v>
      </c>
      <c r="J51" s="35" t="s">
        <v>3226</v>
      </c>
      <c r="K51" s="114" t="e">
        <v>#N/A</v>
      </c>
    </row>
    <row r="52" spans="1:11" x14ac:dyDescent="0.25">
      <c r="A52" s="43">
        <v>42509</v>
      </c>
      <c r="B52" s="6" t="s">
        <v>1644</v>
      </c>
      <c r="C52" s="6">
        <v>4023</v>
      </c>
      <c r="D52" s="18">
        <v>42505.886261574073</v>
      </c>
      <c r="E52" s="18">
        <v>42505.897847222222</v>
      </c>
      <c r="F52" s="15" t="s">
        <v>25</v>
      </c>
      <c r="G52" s="15">
        <v>1.1585648149775807E-2</v>
      </c>
      <c r="H52" s="10" t="s">
        <v>1662</v>
      </c>
      <c r="I52" s="72" t="s">
        <v>3222</v>
      </c>
      <c r="J52" s="72" t="s">
        <v>3236</v>
      </c>
      <c r="K52" s="114" t="e">
        <v>#N/A</v>
      </c>
    </row>
    <row r="53" spans="1:11" x14ac:dyDescent="0.25">
      <c r="A53" s="43">
        <v>42509</v>
      </c>
      <c r="B53" s="6" t="s">
        <v>1646</v>
      </c>
      <c r="C53" s="6">
        <v>4015</v>
      </c>
      <c r="D53" s="18">
        <v>42505.889652777776</v>
      </c>
      <c r="E53" s="18">
        <v>42505.901134259257</v>
      </c>
      <c r="F53" s="15" t="s">
        <v>31</v>
      </c>
      <c r="G53" s="15">
        <v>1.1481481480586808E-2</v>
      </c>
      <c r="H53" s="10" t="s">
        <v>1662</v>
      </c>
      <c r="I53" s="72" t="s">
        <v>3222</v>
      </c>
      <c r="J53" s="72" t="s">
        <v>3236</v>
      </c>
      <c r="K53" s="114" t="e">
        <v>#N/A</v>
      </c>
    </row>
    <row r="54" spans="1:11" x14ac:dyDescent="0.25">
      <c r="A54" s="43">
        <v>42509</v>
      </c>
      <c r="B54" s="6" t="s">
        <v>1797</v>
      </c>
      <c r="C54" s="6">
        <v>4023</v>
      </c>
      <c r="D54" s="18">
        <v>42506.893368055556</v>
      </c>
      <c r="E54" s="18">
        <v>42506.951365740744</v>
      </c>
      <c r="F54" s="15" t="s">
        <v>25</v>
      </c>
      <c r="G54" s="15">
        <v>5.7997685187729076E-2</v>
      </c>
      <c r="H54" s="10" t="s">
        <v>1804</v>
      </c>
      <c r="I54" s="35" t="s">
        <v>3223</v>
      </c>
      <c r="J54" s="35" t="s">
        <v>3224</v>
      </c>
      <c r="K54" s="114" t="e">
        <v>#N/A</v>
      </c>
    </row>
    <row r="55" spans="1:11" x14ac:dyDescent="0.25">
      <c r="A55" s="43">
        <v>42509</v>
      </c>
      <c r="B55" s="6" t="s">
        <v>1647</v>
      </c>
      <c r="C55" s="6">
        <v>4014</v>
      </c>
      <c r="D55" s="18">
        <v>42505.915405092594</v>
      </c>
      <c r="E55" s="18">
        <v>42505.923657407409</v>
      </c>
      <c r="F55" s="15" t="s">
        <v>28</v>
      </c>
      <c r="G55" s="15">
        <v>8.2523148157633841E-3</v>
      </c>
      <c r="H55" s="10" t="s">
        <v>1662</v>
      </c>
      <c r="I55" s="72" t="s">
        <v>3222</v>
      </c>
      <c r="J55" s="72" t="s">
        <v>3236</v>
      </c>
      <c r="K55" s="114" t="e">
        <v>#N/A</v>
      </c>
    </row>
    <row r="56" spans="1:11" x14ac:dyDescent="0.25">
      <c r="A56" s="43">
        <v>42509</v>
      </c>
      <c r="B56" s="6" t="s">
        <v>1648</v>
      </c>
      <c r="C56" s="6">
        <v>4029</v>
      </c>
      <c r="D56" s="18">
        <v>42505.911053240743</v>
      </c>
      <c r="E56" s="18">
        <v>42505.933472222219</v>
      </c>
      <c r="F56" s="15" t="s">
        <v>35</v>
      </c>
      <c r="G56" s="15">
        <v>2.2418981476221234E-2</v>
      </c>
      <c r="H56" s="10" t="s">
        <v>1662</v>
      </c>
      <c r="I56" s="72" t="s">
        <v>3222</v>
      </c>
      <c r="J56" s="72" t="s">
        <v>3236</v>
      </c>
      <c r="K56" s="114" t="e">
        <v>#N/A</v>
      </c>
    </row>
    <row r="57" spans="1:11" x14ac:dyDescent="0.25">
      <c r="A57" s="43">
        <v>42509</v>
      </c>
      <c r="B57" s="6" t="s">
        <v>1800</v>
      </c>
      <c r="C57" s="6">
        <v>4031</v>
      </c>
      <c r="D57" s="18">
        <v>42506.911226851851</v>
      </c>
      <c r="E57" s="18">
        <v>42506.962164351855</v>
      </c>
      <c r="F57" s="15" t="s">
        <v>32</v>
      </c>
      <c r="G57" s="15">
        <v>5.0937500003783498E-2</v>
      </c>
      <c r="H57" s="10" t="s">
        <v>1805</v>
      </c>
      <c r="I57" s="35" t="s">
        <v>3223</v>
      </c>
      <c r="J57" s="35" t="s">
        <v>3230</v>
      </c>
      <c r="K57" s="114" t="e">
        <v>#N/A</v>
      </c>
    </row>
    <row r="58" spans="1:11" x14ac:dyDescent="0.25">
      <c r="A58" s="43">
        <v>42509</v>
      </c>
      <c r="B58" s="6" t="s">
        <v>1649</v>
      </c>
      <c r="C58" s="6">
        <v>4007</v>
      </c>
      <c r="D58" s="18">
        <v>42505.930034722223</v>
      </c>
      <c r="E58" s="18">
        <v>42505.930613425924</v>
      </c>
      <c r="F58" s="15" t="s">
        <v>23</v>
      </c>
      <c r="G58" s="15">
        <v>5.7870370073942468E-4</v>
      </c>
      <c r="H58" s="10" t="s">
        <v>1663</v>
      </c>
      <c r="I58" s="35" t="s">
        <v>3229</v>
      </c>
      <c r="J58" s="35" t="s">
        <v>3228</v>
      </c>
      <c r="K58" s="114" t="e">
        <v>#N/A</v>
      </c>
    </row>
    <row r="59" spans="1:11" x14ac:dyDescent="0.25">
      <c r="A59" s="43">
        <v>42509</v>
      </c>
      <c r="B59" s="6" t="s">
        <v>1801</v>
      </c>
      <c r="C59" s="6">
        <v>4044</v>
      </c>
      <c r="D59" s="18">
        <v>42506.962384259263</v>
      </c>
      <c r="E59" s="18">
        <v>42506.999583333331</v>
      </c>
      <c r="F59" s="15" t="s">
        <v>24</v>
      </c>
      <c r="G59" s="15">
        <v>4.0034722216660157E-2</v>
      </c>
      <c r="H59" s="10" t="s">
        <v>1807</v>
      </c>
      <c r="I59" s="35" t="s">
        <v>3223</v>
      </c>
      <c r="J59" s="35" t="s">
        <v>3224</v>
      </c>
      <c r="K59" s="114">
        <v>1</v>
      </c>
    </row>
    <row r="60" spans="1:11" x14ac:dyDescent="0.25">
      <c r="A60" s="43">
        <v>42509</v>
      </c>
      <c r="B60" s="6" t="s">
        <v>1802</v>
      </c>
      <c r="C60" s="6">
        <v>4024</v>
      </c>
      <c r="D60" s="18">
        <v>42506.960497685184</v>
      </c>
      <c r="E60" s="18">
        <v>42506.985520833332</v>
      </c>
      <c r="F60" s="15" t="s">
        <v>25</v>
      </c>
      <c r="G60" s="15">
        <v>2.5023148147738539E-2</v>
      </c>
      <c r="H60" s="10" t="s">
        <v>1806</v>
      </c>
      <c r="I60" s="35" t="s">
        <v>3223</v>
      </c>
      <c r="J60" s="35" t="s">
        <v>3227</v>
      </c>
      <c r="K60" s="114" t="e">
        <v>#N/A</v>
      </c>
    </row>
    <row r="61" spans="1:11" x14ac:dyDescent="0.25">
      <c r="A61" s="43">
        <v>42509</v>
      </c>
      <c r="B61" s="6" t="s">
        <v>1360</v>
      </c>
      <c r="C61" s="6">
        <v>4014</v>
      </c>
      <c r="D61" s="18">
        <v>42503.969386574077</v>
      </c>
      <c r="E61" s="18">
        <v>42503.979386574072</v>
      </c>
      <c r="F61" s="15" t="s">
        <v>28</v>
      </c>
      <c r="G61" s="15">
        <v>9.9999999947613105E-3</v>
      </c>
      <c r="H61" s="10" t="s">
        <v>1375</v>
      </c>
      <c r="I61" s="35" t="s">
        <v>3223</v>
      </c>
      <c r="J61" s="35" t="s">
        <v>3230</v>
      </c>
      <c r="K61" s="114" t="e">
        <v>#N/A</v>
      </c>
    </row>
    <row r="62" spans="1:11" x14ac:dyDescent="0.25">
      <c r="A62" s="43">
        <v>42509</v>
      </c>
      <c r="B62" s="6" t="s">
        <v>1948</v>
      </c>
      <c r="C62" s="6">
        <v>4012</v>
      </c>
      <c r="D62" s="18">
        <v>42508.055243055554</v>
      </c>
      <c r="E62" s="18">
        <v>42508.086655092593</v>
      </c>
      <c r="F62" s="15" t="s">
        <v>33</v>
      </c>
      <c r="G62" s="15">
        <v>3.1412037038535345E-2</v>
      </c>
      <c r="H62" s="10" t="s">
        <v>1954</v>
      </c>
      <c r="I62" s="35" t="s">
        <v>3223</v>
      </c>
      <c r="J62" s="35" t="s">
        <v>3224</v>
      </c>
      <c r="K62" s="114" t="e">
        <v>#N/A</v>
      </c>
    </row>
    <row r="63" spans="1:11" x14ac:dyDescent="0.25">
      <c r="A63" s="43">
        <v>42516</v>
      </c>
      <c r="B63" s="6" t="s">
        <v>2797</v>
      </c>
      <c r="C63" s="6">
        <v>4031</v>
      </c>
      <c r="D63" s="18">
        <v>42514.160104166665</v>
      </c>
      <c r="E63" s="18">
        <v>42514.18377314815</v>
      </c>
      <c r="F63" s="15" t="s">
        <v>32</v>
      </c>
      <c r="G63" s="15">
        <v>2.3668981484661344E-2</v>
      </c>
      <c r="H63" s="10" t="s">
        <v>1663</v>
      </c>
      <c r="I63" s="35" t="s">
        <v>3229</v>
      </c>
      <c r="J63" s="35" t="s">
        <v>3228</v>
      </c>
      <c r="K63" s="114">
        <v>0</v>
      </c>
    </row>
    <row r="64" spans="1:11" x14ac:dyDescent="0.25">
      <c r="A64" s="43">
        <v>42516</v>
      </c>
      <c r="B64" s="6" t="s">
        <v>2240</v>
      </c>
      <c r="C64" s="6">
        <v>4011</v>
      </c>
      <c r="D64" s="18">
        <v>42510.177534722221</v>
      </c>
      <c r="E64" s="18">
        <v>42510.19809027778</v>
      </c>
      <c r="F64" s="15" t="s">
        <v>33</v>
      </c>
      <c r="G64" s="15">
        <v>2.0555555558530614E-2</v>
      </c>
      <c r="H64" s="10" t="s">
        <v>2378</v>
      </c>
      <c r="I64" s="35" t="s">
        <v>3222</v>
      </c>
      <c r="J64" s="35" t="s">
        <v>3220</v>
      </c>
      <c r="K64" s="114" t="e">
        <v>#N/A</v>
      </c>
    </row>
    <row r="65" spans="1:11" x14ac:dyDescent="0.25">
      <c r="A65" s="43">
        <v>42516</v>
      </c>
      <c r="B65" s="6" t="s">
        <v>2658</v>
      </c>
      <c r="C65" s="6">
        <v>4009</v>
      </c>
      <c r="D65" s="18">
        <v>42513.180902777778</v>
      </c>
      <c r="E65" s="18">
        <v>42513.229050925926</v>
      </c>
      <c r="F65" s="15" t="s">
        <v>631</v>
      </c>
      <c r="G65" s="15">
        <v>4.81481481474475E-2</v>
      </c>
      <c r="H65" s="10" t="s">
        <v>2788</v>
      </c>
      <c r="I65" s="35" t="s">
        <v>3223</v>
      </c>
      <c r="J65" s="35" t="s">
        <v>3227</v>
      </c>
      <c r="K65" s="114">
        <v>0</v>
      </c>
    </row>
    <row r="66" spans="1:11" x14ac:dyDescent="0.25">
      <c r="A66" s="43">
        <v>42516</v>
      </c>
      <c r="B66" s="6" t="s">
        <v>2654</v>
      </c>
      <c r="C66" s="6">
        <v>4010</v>
      </c>
      <c r="D66" s="18">
        <v>42510.216180555559</v>
      </c>
      <c r="E66" s="18">
        <v>42510.244027777779</v>
      </c>
      <c r="F66" s="15" t="s">
        <v>631</v>
      </c>
      <c r="G66" s="15">
        <v>2.7847222219861578E-2</v>
      </c>
      <c r="H66" s="10" t="s">
        <v>2655</v>
      </c>
      <c r="I66" s="35" t="s">
        <v>3223</v>
      </c>
      <c r="J66" s="35" t="s">
        <v>3230</v>
      </c>
      <c r="K66" s="114" t="e">
        <v>#N/A</v>
      </c>
    </row>
    <row r="67" spans="1:11" x14ac:dyDescent="0.25">
      <c r="A67" s="43">
        <v>42516</v>
      </c>
      <c r="B67" s="6" t="s">
        <v>2392</v>
      </c>
      <c r="C67" s="6">
        <v>4020</v>
      </c>
      <c r="D67" s="18">
        <v>42511.20890046296</v>
      </c>
      <c r="E67" s="18">
        <v>42511.209976851853</v>
      </c>
      <c r="F67" s="15" t="s">
        <v>29</v>
      </c>
      <c r="G67" s="15">
        <v>1.0763888931251131E-3</v>
      </c>
      <c r="H67" s="10" t="s">
        <v>785</v>
      </c>
      <c r="I67" s="35" t="s">
        <v>3222</v>
      </c>
      <c r="J67" s="35" t="s">
        <v>3225</v>
      </c>
      <c r="K67" s="114">
        <v>0</v>
      </c>
    </row>
    <row r="68" spans="1:11" x14ac:dyDescent="0.25">
      <c r="A68" s="43">
        <v>42516</v>
      </c>
      <c r="B68" s="6" t="s">
        <v>2931</v>
      </c>
      <c r="C68" s="6">
        <v>4007</v>
      </c>
      <c r="D68" s="18">
        <v>42515.212824074071</v>
      </c>
      <c r="E68" s="18">
        <v>42515.235520833332</v>
      </c>
      <c r="F68" s="15" t="s">
        <v>23</v>
      </c>
      <c r="G68" s="15">
        <v>2.269675926072523E-2</v>
      </c>
      <c r="H68" s="10" t="s">
        <v>3065</v>
      </c>
      <c r="I68" s="35" t="s">
        <v>3229</v>
      </c>
      <c r="J68" s="35" t="s">
        <v>3228</v>
      </c>
      <c r="K68" s="114">
        <v>0</v>
      </c>
    </row>
    <row r="69" spans="1:11" x14ac:dyDescent="0.25">
      <c r="A69" s="43">
        <v>42516</v>
      </c>
      <c r="B69" s="6" t="s">
        <v>2396</v>
      </c>
      <c r="C69" s="6">
        <v>4002</v>
      </c>
      <c r="D69" s="18">
        <v>42511.238611111112</v>
      </c>
      <c r="E69" s="18">
        <v>42511.264085648145</v>
      </c>
      <c r="F69" s="15" t="s">
        <v>197</v>
      </c>
      <c r="G69" s="15">
        <v>2.5474537033005618E-2</v>
      </c>
      <c r="H69" s="10" t="s">
        <v>2646</v>
      </c>
      <c r="I69" s="35" t="s">
        <v>3223</v>
      </c>
      <c r="J69" s="35" t="s">
        <v>3227</v>
      </c>
      <c r="K69" s="114">
        <v>0.94444444444444442</v>
      </c>
    </row>
    <row r="70" spans="1:11" x14ac:dyDescent="0.25">
      <c r="A70" s="43">
        <v>42516</v>
      </c>
      <c r="B70" s="6" t="s">
        <v>2255</v>
      </c>
      <c r="C70" s="6">
        <v>4041</v>
      </c>
      <c r="D70" s="18">
        <v>42510.296736111108</v>
      </c>
      <c r="E70" s="18">
        <v>42510.297881944447</v>
      </c>
      <c r="F70" s="15" t="s">
        <v>3218</v>
      </c>
      <c r="G70" s="15">
        <v>1.1458333392511122E-3</v>
      </c>
      <c r="H70" s="10" t="s">
        <v>785</v>
      </c>
      <c r="I70" s="35" t="s">
        <v>3222</v>
      </c>
      <c r="J70" s="35" t="s">
        <v>3225</v>
      </c>
      <c r="K70" s="114" t="e">
        <v>#N/A</v>
      </c>
    </row>
    <row r="71" spans="1:11" x14ac:dyDescent="0.25">
      <c r="A71" s="43">
        <v>42516</v>
      </c>
      <c r="B71" s="6" t="s">
        <v>2668</v>
      </c>
      <c r="C71" s="6">
        <v>4013</v>
      </c>
      <c r="D71" s="18">
        <v>42513.300509259258</v>
      </c>
      <c r="E71" s="18">
        <v>42513.302314814813</v>
      </c>
      <c r="F71" s="15" t="s">
        <v>28</v>
      </c>
      <c r="G71" s="15">
        <v>1.8055555556202307E-3</v>
      </c>
      <c r="H71" s="10" t="s">
        <v>785</v>
      </c>
      <c r="I71" s="35" t="s">
        <v>3222</v>
      </c>
      <c r="J71" s="35" t="s">
        <v>3225</v>
      </c>
      <c r="K71" s="114">
        <v>0</v>
      </c>
    </row>
    <row r="72" spans="1:11" x14ac:dyDescent="0.25">
      <c r="A72" s="43">
        <v>42516</v>
      </c>
      <c r="B72" s="6" t="s">
        <v>2949</v>
      </c>
      <c r="C72" s="6">
        <v>4040</v>
      </c>
      <c r="D72" s="18">
        <v>42515.306805555556</v>
      </c>
      <c r="E72" s="18">
        <v>42515.327604166669</v>
      </c>
      <c r="F72" s="15" t="s">
        <v>37</v>
      </c>
      <c r="G72" s="15">
        <v>2.0798611112695653E-2</v>
      </c>
      <c r="H72" s="10" t="s">
        <v>3066</v>
      </c>
      <c r="I72" s="35" t="s">
        <v>3223</v>
      </c>
      <c r="J72" s="35" t="s">
        <v>3224</v>
      </c>
      <c r="K72" s="114">
        <v>0</v>
      </c>
    </row>
    <row r="73" spans="1:11" x14ac:dyDescent="0.25">
      <c r="A73" s="43">
        <v>42516</v>
      </c>
      <c r="B73" s="6" t="s">
        <v>3100</v>
      </c>
      <c r="C73" s="6">
        <v>4016</v>
      </c>
      <c r="D73" s="18">
        <v>42516.308506944442</v>
      </c>
      <c r="E73" s="18">
        <v>42516.32984953704</v>
      </c>
      <c r="F73" s="15" t="s">
        <v>31</v>
      </c>
      <c r="G73" s="15">
        <v>2.1342592597648036E-2</v>
      </c>
      <c r="H73" s="10" t="s">
        <v>1806</v>
      </c>
      <c r="I73" s="35" t="s">
        <v>3223</v>
      </c>
      <c r="J73" s="35" t="s">
        <v>3227</v>
      </c>
      <c r="K73" s="114">
        <v>0.94444444444444442</v>
      </c>
    </row>
    <row r="74" spans="1:11" x14ac:dyDescent="0.25">
      <c r="A74" s="43">
        <v>42516</v>
      </c>
      <c r="B74" s="6" t="s">
        <v>2412</v>
      </c>
      <c r="C74" s="6">
        <v>4020</v>
      </c>
      <c r="D74" s="18">
        <v>42511.319398148145</v>
      </c>
      <c r="E74" s="18">
        <v>42511.345543981479</v>
      </c>
      <c r="F74" s="15" t="s">
        <v>29</v>
      </c>
      <c r="G74" s="15">
        <v>2.6145833333430346E-2</v>
      </c>
      <c r="H74" s="10" t="s">
        <v>2647</v>
      </c>
      <c r="I74" s="35" t="s">
        <v>3229</v>
      </c>
      <c r="J74" s="35" t="s">
        <v>3228</v>
      </c>
      <c r="K74" s="114">
        <v>0.94444444444444442</v>
      </c>
    </row>
    <row r="75" spans="1:11" x14ac:dyDescent="0.25">
      <c r="A75" s="43">
        <v>42516</v>
      </c>
      <c r="B75" s="6" t="s">
        <v>2414</v>
      </c>
      <c r="C75" s="6">
        <v>4044</v>
      </c>
      <c r="D75" s="18">
        <v>42511.324108796296</v>
      </c>
      <c r="E75" s="18">
        <v>42511.331423611111</v>
      </c>
      <c r="F75" s="15" t="s">
        <v>24</v>
      </c>
      <c r="G75" s="15">
        <v>7.3148148148902692E-3</v>
      </c>
      <c r="H75" s="10" t="s">
        <v>785</v>
      </c>
      <c r="I75" s="35" t="s">
        <v>3222</v>
      </c>
      <c r="J75" s="35" t="s">
        <v>3225</v>
      </c>
      <c r="K75" s="114">
        <v>0.3888888888888889</v>
      </c>
    </row>
    <row r="76" spans="1:11" x14ac:dyDescent="0.25">
      <c r="A76" s="43">
        <v>42516</v>
      </c>
      <c r="B76" s="6" t="s">
        <v>2679</v>
      </c>
      <c r="C76" s="6">
        <v>4008</v>
      </c>
      <c r="D76" s="18">
        <v>42513.36954861111</v>
      </c>
      <c r="E76" s="18">
        <v>42513.398206018515</v>
      </c>
      <c r="F76" s="15" t="s">
        <v>23</v>
      </c>
      <c r="G76" s="15">
        <v>2.8657407405262347E-2</v>
      </c>
      <c r="H76" s="10" t="s">
        <v>2789</v>
      </c>
      <c r="I76" s="35" t="s">
        <v>3223</v>
      </c>
      <c r="J76" s="35" t="s">
        <v>3230</v>
      </c>
      <c r="K76" s="114">
        <v>1</v>
      </c>
    </row>
    <row r="77" spans="1:11" x14ac:dyDescent="0.25">
      <c r="A77" s="43">
        <v>42516</v>
      </c>
      <c r="B77" s="6" t="s">
        <v>2419</v>
      </c>
      <c r="C77" s="6">
        <v>4013</v>
      </c>
      <c r="D77" s="18">
        <v>42511.383726851855</v>
      </c>
      <c r="E77" s="18">
        <v>42511.383773148147</v>
      </c>
      <c r="F77" s="15" t="s">
        <v>28</v>
      </c>
      <c r="G77" s="15">
        <v>4.6296292566694319E-5</v>
      </c>
      <c r="H77" s="10" t="s">
        <v>785</v>
      </c>
      <c r="I77" s="35" t="s">
        <v>3222</v>
      </c>
      <c r="J77" s="35" t="s">
        <v>3225</v>
      </c>
      <c r="K77" s="114">
        <v>0</v>
      </c>
    </row>
    <row r="78" spans="1:11" x14ac:dyDescent="0.25">
      <c r="A78" s="43">
        <v>42516</v>
      </c>
      <c r="B78" s="6" t="s">
        <v>2832</v>
      </c>
      <c r="C78" s="6">
        <v>4043</v>
      </c>
      <c r="D78" s="18">
        <v>42514.379826388889</v>
      </c>
      <c r="E78" s="18">
        <v>42514.400081018517</v>
      </c>
      <c r="F78" s="15" t="s">
        <v>24</v>
      </c>
      <c r="G78" s="15">
        <v>2.025462962774327E-2</v>
      </c>
      <c r="H78" s="10" t="s">
        <v>2912</v>
      </c>
      <c r="I78" s="35" t="s">
        <v>3222</v>
      </c>
      <c r="J78" s="35" t="s">
        <v>3225</v>
      </c>
      <c r="K78" s="114">
        <v>0.3888888888888889</v>
      </c>
    </row>
    <row r="79" spans="1:11" x14ac:dyDescent="0.25">
      <c r="A79" s="43">
        <v>42516</v>
      </c>
      <c r="B79" s="6" t="s">
        <v>2959</v>
      </c>
      <c r="C79" s="6">
        <v>4007</v>
      </c>
      <c r="D79" s="18">
        <v>42515.358541666668</v>
      </c>
      <c r="E79" s="18">
        <v>42515.37940972222</v>
      </c>
      <c r="F79" s="15" t="s">
        <v>23</v>
      </c>
      <c r="G79" s="15">
        <v>2.0868055551545694E-2</v>
      </c>
      <c r="H79" s="10" t="s">
        <v>3067</v>
      </c>
      <c r="I79" s="35" t="s">
        <v>3223</v>
      </c>
      <c r="J79" s="35" t="s">
        <v>3224</v>
      </c>
      <c r="K79" s="114">
        <v>0</v>
      </c>
    </row>
    <row r="80" spans="1:11" x14ac:dyDescent="0.25">
      <c r="A80" s="43">
        <v>42516</v>
      </c>
      <c r="B80" s="6" t="s">
        <v>2423</v>
      </c>
      <c r="C80" s="6">
        <v>4026</v>
      </c>
      <c r="D80" s="18">
        <v>42511.397453703707</v>
      </c>
      <c r="E80" s="18">
        <v>42511.398506944446</v>
      </c>
      <c r="F80" s="15" t="s">
        <v>26</v>
      </c>
      <c r="G80" s="15">
        <v>1.0532407395658083E-3</v>
      </c>
      <c r="H80" s="10" t="s">
        <v>785</v>
      </c>
      <c r="I80" s="35" t="s">
        <v>3222</v>
      </c>
      <c r="J80" s="35" t="s">
        <v>3225</v>
      </c>
      <c r="K80" s="114">
        <v>1</v>
      </c>
    </row>
    <row r="81" spans="1:11" x14ac:dyDescent="0.25">
      <c r="A81" s="43">
        <v>42516</v>
      </c>
      <c r="B81" s="6" t="s">
        <v>2566</v>
      </c>
      <c r="C81" s="6">
        <v>4032</v>
      </c>
      <c r="D81" s="18">
        <v>42512.464212962965</v>
      </c>
      <c r="E81" s="18">
        <v>42512.486145833333</v>
      </c>
      <c r="F81" s="15" t="s">
        <v>32</v>
      </c>
      <c r="G81" s="15">
        <v>2.1932870367891155E-2</v>
      </c>
      <c r="H81" s="10" t="s">
        <v>785</v>
      </c>
      <c r="I81" s="35" t="s">
        <v>3222</v>
      </c>
      <c r="J81" s="35" t="s">
        <v>3225</v>
      </c>
      <c r="K81" s="114">
        <v>1</v>
      </c>
    </row>
    <row r="82" spans="1:11" x14ac:dyDescent="0.25">
      <c r="A82" s="43">
        <v>42516</v>
      </c>
      <c r="B82" s="6" t="s">
        <v>2571</v>
      </c>
      <c r="C82" s="6">
        <v>4027</v>
      </c>
      <c r="D82" s="18">
        <v>42512.463194444441</v>
      </c>
      <c r="E82" s="18">
        <v>42512.463240740741</v>
      </c>
      <c r="F82" s="15" t="s">
        <v>30</v>
      </c>
      <c r="G82" s="15">
        <v>4.6296299842651933E-5</v>
      </c>
      <c r="H82" s="10" t="s">
        <v>785</v>
      </c>
      <c r="I82" s="35" t="s">
        <v>3222</v>
      </c>
      <c r="J82" s="35" t="s">
        <v>3225</v>
      </c>
      <c r="K82" s="114">
        <v>0</v>
      </c>
    </row>
    <row r="83" spans="1:11" x14ac:dyDescent="0.25">
      <c r="A83" s="43">
        <v>42516</v>
      </c>
      <c r="B83" s="6" t="s">
        <v>2854</v>
      </c>
      <c r="C83" s="6">
        <v>4037</v>
      </c>
      <c r="D83" s="18">
        <v>42514.511111111111</v>
      </c>
      <c r="E83" s="18">
        <v>42514.529606481483</v>
      </c>
      <c r="F83" s="15" t="s">
        <v>27</v>
      </c>
      <c r="G83" s="15">
        <v>1.8495370371965691E-2</v>
      </c>
      <c r="H83" s="10" t="s">
        <v>2913</v>
      </c>
      <c r="I83" s="35" t="s">
        <v>3222</v>
      </c>
      <c r="J83" s="35" t="s">
        <v>3226</v>
      </c>
      <c r="K83" s="114">
        <v>0</v>
      </c>
    </row>
    <row r="84" spans="1:11" x14ac:dyDescent="0.25">
      <c r="A84" s="43">
        <v>42516</v>
      </c>
      <c r="B84" s="6" t="s">
        <v>2981</v>
      </c>
      <c r="C84" s="6">
        <v>4029</v>
      </c>
      <c r="D84" s="18">
        <v>42515.474502314813</v>
      </c>
      <c r="E84" s="18">
        <v>42515.475138888891</v>
      </c>
      <c r="F84" s="15" t="s">
        <v>35</v>
      </c>
      <c r="G84" s="15">
        <v>6.36574077361729E-4</v>
      </c>
      <c r="H84" s="10" t="s">
        <v>3074</v>
      </c>
      <c r="I84" s="35" t="s">
        <v>3223</v>
      </c>
      <c r="J84" s="35" t="s">
        <v>3227</v>
      </c>
      <c r="K84" s="114">
        <v>5.5555555555555552E-2</v>
      </c>
    </row>
    <row r="85" spans="1:11" x14ac:dyDescent="0.25">
      <c r="A85" s="43">
        <v>42516</v>
      </c>
      <c r="B85" s="6" t="s">
        <v>2292</v>
      </c>
      <c r="C85" s="6">
        <v>4012</v>
      </c>
      <c r="D85" s="18">
        <v>42510.501817129632</v>
      </c>
      <c r="E85" s="18">
        <v>42510.528680555559</v>
      </c>
      <c r="F85" s="15" t="s">
        <v>33</v>
      </c>
      <c r="G85" s="15">
        <v>2.6863425926421769E-2</v>
      </c>
      <c r="H85" s="10" t="s">
        <v>1951</v>
      </c>
      <c r="I85" s="35" t="s">
        <v>3222</v>
      </c>
      <c r="J85" s="35" t="s">
        <v>1951</v>
      </c>
      <c r="K85" s="114" t="e">
        <v>#N/A</v>
      </c>
    </row>
    <row r="86" spans="1:11" x14ac:dyDescent="0.25">
      <c r="A86" s="43">
        <v>42516</v>
      </c>
      <c r="B86" s="6" t="s">
        <v>2856</v>
      </c>
      <c r="C86" s="6">
        <v>4012</v>
      </c>
      <c r="D86" s="18">
        <v>42514.517638888887</v>
      </c>
      <c r="E86" s="18">
        <v>42514.538182870368</v>
      </c>
      <c r="F86" s="15" t="s">
        <v>33</v>
      </c>
      <c r="G86" s="15">
        <v>2.0543981481750961E-2</v>
      </c>
      <c r="H86" s="10" t="s">
        <v>2913</v>
      </c>
      <c r="I86" s="35" t="s">
        <v>3222</v>
      </c>
      <c r="J86" s="35" t="s">
        <v>3226</v>
      </c>
      <c r="K86" s="114">
        <v>0</v>
      </c>
    </row>
    <row r="87" spans="1:11" x14ac:dyDescent="0.25">
      <c r="A87" s="43">
        <v>42516</v>
      </c>
      <c r="B87" s="6" t="s">
        <v>2982</v>
      </c>
      <c r="C87" s="6">
        <v>4030</v>
      </c>
      <c r="D87" s="18">
        <v>42515.519189814811</v>
      </c>
      <c r="E87" s="18">
        <v>42515.534675925926</v>
      </c>
      <c r="F87" s="15" t="s">
        <v>35</v>
      </c>
      <c r="G87" s="15">
        <v>1.5486111115023959E-2</v>
      </c>
      <c r="H87" s="10" t="s">
        <v>3074</v>
      </c>
      <c r="I87" s="35" t="s">
        <v>3223</v>
      </c>
      <c r="J87" s="35" t="s">
        <v>3227</v>
      </c>
      <c r="K87" s="114">
        <v>0.1111111111111111</v>
      </c>
    </row>
    <row r="88" spans="1:11" x14ac:dyDescent="0.25">
      <c r="A88" s="43">
        <v>42516</v>
      </c>
      <c r="B88" s="6" t="s">
        <v>2857</v>
      </c>
      <c r="C88" s="6">
        <v>4027</v>
      </c>
      <c r="D88" s="18">
        <v>42514.477673611109</v>
      </c>
      <c r="E88" s="18">
        <v>42514.508912037039</v>
      </c>
      <c r="F88" s="15" t="s">
        <v>30</v>
      </c>
      <c r="G88" s="15">
        <v>3.1238425930496305E-2</v>
      </c>
      <c r="H88" s="10" t="s">
        <v>2913</v>
      </c>
      <c r="I88" s="35" t="s">
        <v>3222</v>
      </c>
      <c r="J88" s="35" t="s">
        <v>3226</v>
      </c>
      <c r="K88" s="114">
        <v>1</v>
      </c>
    </row>
    <row r="89" spans="1:11" x14ac:dyDescent="0.25">
      <c r="A89" s="43">
        <v>42516</v>
      </c>
      <c r="B89" s="6" t="s">
        <v>2983</v>
      </c>
      <c r="C89" s="6">
        <v>4031</v>
      </c>
      <c r="D89" s="18">
        <v>42515.474548611113</v>
      </c>
      <c r="E89" s="18">
        <v>42515.483958333331</v>
      </c>
      <c r="F89" s="15" t="s">
        <v>32</v>
      </c>
      <c r="G89" s="15">
        <v>9.4097222172422335E-3</v>
      </c>
      <c r="H89" s="10" t="s">
        <v>3074</v>
      </c>
      <c r="I89" s="35" t="s">
        <v>3223</v>
      </c>
      <c r="J89" s="35" t="s">
        <v>3227</v>
      </c>
      <c r="K89" s="114">
        <v>5.5555555555555552E-2</v>
      </c>
    </row>
    <row r="90" spans="1:11" x14ac:dyDescent="0.25">
      <c r="A90" s="43">
        <v>42516</v>
      </c>
      <c r="B90" s="6" t="s">
        <v>2445</v>
      </c>
      <c r="C90" s="6">
        <v>4023</v>
      </c>
      <c r="D90" s="18">
        <v>42511.510266203702</v>
      </c>
      <c r="E90" s="18">
        <v>42511.527673611112</v>
      </c>
      <c r="F90" s="15" t="s">
        <v>25</v>
      </c>
      <c r="G90" s="15">
        <v>1.7407407409336884E-2</v>
      </c>
      <c r="H90" s="10" t="s">
        <v>2648</v>
      </c>
      <c r="I90" s="35" t="s">
        <v>3222</v>
      </c>
      <c r="J90" s="35" t="s">
        <v>3226</v>
      </c>
      <c r="K90" s="114">
        <v>1</v>
      </c>
    </row>
    <row r="91" spans="1:11" x14ac:dyDescent="0.25">
      <c r="A91" s="43">
        <v>42516</v>
      </c>
      <c r="B91" s="6" t="s">
        <v>2575</v>
      </c>
      <c r="C91" s="6">
        <v>4023</v>
      </c>
      <c r="D91" s="18">
        <v>42512.517743055556</v>
      </c>
      <c r="E91" s="18">
        <v>42512.538460648146</v>
      </c>
      <c r="F91" s="15" t="s">
        <v>25</v>
      </c>
      <c r="G91" s="15">
        <v>2.0717592589790002E-2</v>
      </c>
      <c r="H91" s="10" t="s">
        <v>2643</v>
      </c>
      <c r="I91" s="35" t="s">
        <v>3223</v>
      </c>
      <c r="J91" s="35" t="s">
        <v>3230</v>
      </c>
      <c r="K91" s="114">
        <v>0.3888888888888889</v>
      </c>
    </row>
    <row r="92" spans="1:11" x14ac:dyDescent="0.25">
      <c r="A92" s="43">
        <v>42516</v>
      </c>
      <c r="B92" s="6" t="s">
        <v>2858</v>
      </c>
      <c r="C92" s="6">
        <v>4028</v>
      </c>
      <c r="D92" s="18">
        <v>42514.533958333333</v>
      </c>
      <c r="E92" s="18">
        <v>42514.551006944443</v>
      </c>
      <c r="F92" s="15" t="s">
        <v>30</v>
      </c>
      <c r="G92" s="15">
        <v>1.7048611109203193E-2</v>
      </c>
      <c r="H92" s="10" t="s">
        <v>2913</v>
      </c>
      <c r="I92" s="35" t="s">
        <v>3222</v>
      </c>
      <c r="J92" s="35" t="s">
        <v>3226</v>
      </c>
      <c r="K92" s="114">
        <v>0</v>
      </c>
    </row>
    <row r="93" spans="1:11" x14ac:dyDescent="0.25">
      <c r="A93" s="43">
        <v>42516</v>
      </c>
      <c r="B93" s="6" t="s">
        <v>2984</v>
      </c>
      <c r="C93" s="6">
        <v>4032</v>
      </c>
      <c r="D93" s="18">
        <v>42515.50953703704</v>
      </c>
      <c r="E93" s="18">
        <v>42515.516145833331</v>
      </c>
      <c r="F93" s="15" t="s">
        <v>32</v>
      </c>
      <c r="G93" s="15">
        <v>6.6087962914025411E-3</v>
      </c>
      <c r="H93" s="10" t="s">
        <v>3074</v>
      </c>
      <c r="I93" s="35" t="s">
        <v>3223</v>
      </c>
      <c r="J93" s="35" t="s">
        <v>3227</v>
      </c>
      <c r="K93" s="114">
        <v>0</v>
      </c>
    </row>
    <row r="94" spans="1:11" x14ac:dyDescent="0.25">
      <c r="A94" s="43">
        <v>42516</v>
      </c>
      <c r="B94" s="6" t="s">
        <v>2859</v>
      </c>
      <c r="C94" s="6">
        <v>4044</v>
      </c>
      <c r="D94" s="18">
        <v>42514.493032407408</v>
      </c>
      <c r="E94" s="18">
        <v>42514.520057870373</v>
      </c>
      <c r="F94" s="15" t="s">
        <v>24</v>
      </c>
      <c r="G94" s="15">
        <v>2.7025462964957114E-2</v>
      </c>
      <c r="H94" s="10" t="s">
        <v>2913</v>
      </c>
      <c r="I94" s="35" t="s">
        <v>3222</v>
      </c>
      <c r="J94" s="35" t="s">
        <v>3226</v>
      </c>
      <c r="K94" s="114">
        <v>1</v>
      </c>
    </row>
    <row r="95" spans="1:11" x14ac:dyDescent="0.25">
      <c r="A95" s="43">
        <v>42516</v>
      </c>
      <c r="B95" s="6" t="s">
        <v>2985</v>
      </c>
      <c r="C95" s="6">
        <v>4009</v>
      </c>
      <c r="D95" s="18">
        <v>42515.494513888887</v>
      </c>
      <c r="E95" s="18">
        <v>42515.494942129626</v>
      </c>
      <c r="F95" s="15" t="s">
        <v>631</v>
      </c>
      <c r="G95" s="15">
        <v>4.2824073898373172E-4</v>
      </c>
      <c r="H95" s="10" t="s">
        <v>3074</v>
      </c>
      <c r="I95" s="35" t="s">
        <v>3223</v>
      </c>
      <c r="J95" s="35" t="s">
        <v>3227</v>
      </c>
      <c r="K95" s="114">
        <v>0</v>
      </c>
    </row>
    <row r="96" spans="1:11" x14ac:dyDescent="0.25">
      <c r="A96" s="43">
        <v>42516</v>
      </c>
      <c r="B96" s="6" t="s">
        <v>2860</v>
      </c>
      <c r="C96" s="6">
        <v>4043</v>
      </c>
      <c r="D96" s="18">
        <v>42514.545300925929</v>
      </c>
      <c r="E96" s="18">
        <v>42514.563310185185</v>
      </c>
      <c r="F96" s="15" t="s">
        <v>24</v>
      </c>
      <c r="G96" s="15">
        <v>1.8009259256359655E-2</v>
      </c>
      <c r="H96" s="10" t="s">
        <v>2913</v>
      </c>
      <c r="I96" s="35" t="s">
        <v>3222</v>
      </c>
      <c r="J96" s="35" t="s">
        <v>3226</v>
      </c>
      <c r="K96" s="114">
        <v>0</v>
      </c>
    </row>
    <row r="97" spans="1:11" x14ac:dyDescent="0.25">
      <c r="A97" s="43">
        <v>42516</v>
      </c>
      <c r="B97" s="6" t="s">
        <v>2986</v>
      </c>
      <c r="C97" s="6">
        <v>4010</v>
      </c>
      <c r="D97" s="18">
        <v>42515.522581018522</v>
      </c>
      <c r="E97" s="18">
        <v>42515.529456018521</v>
      </c>
      <c r="F97" s="15" t="s">
        <v>631</v>
      </c>
      <c r="G97" s="15">
        <v>6.8749999991268851E-3</v>
      </c>
      <c r="H97" s="10" t="s">
        <v>3074</v>
      </c>
      <c r="I97" s="35" t="s">
        <v>3223</v>
      </c>
      <c r="J97" s="35" t="s">
        <v>3227</v>
      </c>
      <c r="K97" s="114">
        <v>0</v>
      </c>
    </row>
    <row r="98" spans="1:11" x14ac:dyDescent="0.25">
      <c r="A98" s="43">
        <v>42516</v>
      </c>
      <c r="B98" s="6" t="s">
        <v>2578</v>
      </c>
      <c r="C98" s="6">
        <v>4002</v>
      </c>
      <c r="D98" s="18">
        <v>42512.515613425923</v>
      </c>
      <c r="E98" s="18">
        <v>42512.539722222224</v>
      </c>
      <c r="F98" s="15" t="s">
        <v>197</v>
      </c>
      <c r="G98" s="15">
        <v>2.4108796300424729E-2</v>
      </c>
      <c r="H98" s="10" t="s">
        <v>2644</v>
      </c>
      <c r="I98" s="35" t="s">
        <v>3223</v>
      </c>
      <c r="J98" s="35" t="s">
        <v>3227</v>
      </c>
      <c r="K98" s="114">
        <v>0.94444444444444442</v>
      </c>
    </row>
    <row r="99" spans="1:11" x14ac:dyDescent="0.25">
      <c r="A99" s="43">
        <v>42516</v>
      </c>
      <c r="B99" s="6" t="s">
        <v>2861</v>
      </c>
      <c r="C99" s="6">
        <v>4009</v>
      </c>
      <c r="D99" s="18">
        <v>42514.498240740744</v>
      </c>
      <c r="E99" s="18">
        <v>42514.522858796299</v>
      </c>
      <c r="F99" s="15" t="s">
        <v>631</v>
      </c>
      <c r="G99" s="15">
        <v>2.4618055555038154E-2</v>
      </c>
      <c r="H99" s="10" t="s">
        <v>2913</v>
      </c>
      <c r="I99" s="35" t="s">
        <v>3222</v>
      </c>
      <c r="J99" s="35" t="s">
        <v>3226</v>
      </c>
      <c r="K99" s="114">
        <v>1</v>
      </c>
    </row>
    <row r="100" spans="1:11" x14ac:dyDescent="0.25">
      <c r="A100" s="43">
        <v>42516</v>
      </c>
      <c r="B100" s="6" t="s">
        <v>2449</v>
      </c>
      <c r="C100" s="6">
        <v>4025</v>
      </c>
      <c r="D100" s="18">
        <v>42511.517939814818</v>
      </c>
      <c r="E100" s="18">
        <v>42511.579456018517</v>
      </c>
      <c r="F100" s="15" t="s">
        <v>26</v>
      </c>
      <c r="G100" s="15">
        <v>6.1516203699284233E-2</v>
      </c>
      <c r="H100" s="10" t="s">
        <v>2649</v>
      </c>
      <c r="I100" s="35" t="s">
        <v>3223</v>
      </c>
      <c r="J100" s="35" t="s">
        <v>3230</v>
      </c>
      <c r="K100" s="114">
        <v>0.3888888888888889</v>
      </c>
    </row>
    <row r="101" spans="1:11" x14ac:dyDescent="0.25">
      <c r="A101" s="43">
        <v>42516</v>
      </c>
      <c r="B101" s="6" t="s">
        <v>2580</v>
      </c>
      <c r="C101" s="6">
        <v>4020</v>
      </c>
      <c r="D101" s="18">
        <v>42512.511053240742</v>
      </c>
      <c r="E101" s="18">
        <v>42512.524756944447</v>
      </c>
      <c r="F101" s="15" t="s">
        <v>29</v>
      </c>
      <c r="G101" s="15">
        <v>1.3703703705687076E-2</v>
      </c>
      <c r="H101" s="10" t="s">
        <v>2643</v>
      </c>
      <c r="I101" s="35" t="s">
        <v>3223</v>
      </c>
      <c r="J101" s="35" t="s">
        <v>3230</v>
      </c>
      <c r="K101" s="114">
        <v>0.3888888888888889</v>
      </c>
    </row>
    <row r="102" spans="1:11" x14ac:dyDescent="0.25">
      <c r="A102" s="43">
        <v>42516</v>
      </c>
      <c r="B102" s="6" t="s">
        <v>2989</v>
      </c>
      <c r="C102" s="6">
        <v>4020</v>
      </c>
      <c r="D102" s="18">
        <v>42515.515231481484</v>
      </c>
      <c r="E102" s="18">
        <v>42515.516238425924</v>
      </c>
      <c r="F102" s="15" t="s">
        <v>29</v>
      </c>
      <c r="G102" s="15">
        <v>1.0069444397231564E-3</v>
      </c>
      <c r="H102" s="10" t="s">
        <v>3074</v>
      </c>
      <c r="I102" s="35" t="s">
        <v>3223</v>
      </c>
      <c r="J102" s="35" t="s">
        <v>3227</v>
      </c>
      <c r="K102" s="114">
        <v>0</v>
      </c>
    </row>
    <row r="103" spans="1:11" x14ac:dyDescent="0.25">
      <c r="A103" s="43">
        <v>42516</v>
      </c>
      <c r="B103" s="6" t="s">
        <v>2863</v>
      </c>
      <c r="C103" s="6">
        <v>4041</v>
      </c>
      <c r="D103" s="18">
        <v>42514.5471875</v>
      </c>
      <c r="E103" s="18">
        <v>42514.579351851855</v>
      </c>
      <c r="F103" s="15" t="s">
        <v>3218</v>
      </c>
      <c r="G103" s="15">
        <v>3.2164351854589768E-2</v>
      </c>
      <c r="H103" s="10" t="s">
        <v>2914</v>
      </c>
      <c r="I103" s="35" t="s">
        <v>3223</v>
      </c>
      <c r="J103" s="35" t="s">
        <v>3227</v>
      </c>
      <c r="K103" s="114">
        <v>0</v>
      </c>
    </row>
    <row r="104" spans="1:11" x14ac:dyDescent="0.25">
      <c r="A104" s="43">
        <v>42516</v>
      </c>
      <c r="B104" s="6" t="s">
        <v>2990</v>
      </c>
      <c r="C104" s="6">
        <v>4019</v>
      </c>
      <c r="D104" s="18">
        <v>42515.547511574077</v>
      </c>
      <c r="E104" s="18">
        <v>42515.550069444442</v>
      </c>
      <c r="F104" s="15" t="s">
        <v>29</v>
      </c>
      <c r="G104" s="15">
        <v>2.5578703643986955E-3</v>
      </c>
      <c r="H104" s="10" t="s">
        <v>3074</v>
      </c>
      <c r="I104" s="35" t="s">
        <v>3223</v>
      </c>
      <c r="J104" s="35" t="s">
        <v>3227</v>
      </c>
      <c r="K104" s="114">
        <v>0</v>
      </c>
    </row>
    <row r="105" spans="1:11" x14ac:dyDescent="0.25">
      <c r="A105" s="43">
        <v>42516</v>
      </c>
      <c r="B105" s="6" t="s">
        <v>2301</v>
      </c>
      <c r="C105" s="6">
        <v>4018</v>
      </c>
      <c r="D105" s="18">
        <v>42510.523738425924</v>
      </c>
      <c r="E105" s="18">
        <v>42510.529872685183</v>
      </c>
      <c r="F105" s="15" t="s">
        <v>36</v>
      </c>
      <c r="G105" s="15">
        <v>6.1342592598521151E-3</v>
      </c>
      <c r="H105" s="10" t="s">
        <v>2380</v>
      </c>
      <c r="I105" s="35" t="s">
        <v>3223</v>
      </c>
      <c r="J105" s="35" t="s">
        <v>3224</v>
      </c>
      <c r="K105" s="114" t="e">
        <v>#N/A</v>
      </c>
    </row>
    <row r="106" spans="1:11" x14ac:dyDescent="0.25">
      <c r="A106" s="43">
        <v>42516</v>
      </c>
      <c r="B106" s="6" t="s">
        <v>2450</v>
      </c>
      <c r="C106" s="6">
        <v>4002</v>
      </c>
      <c r="D106" s="18">
        <v>42511.547303240739</v>
      </c>
      <c r="E106" s="18">
        <v>42511.550451388888</v>
      </c>
      <c r="F106" s="15" t="s">
        <v>197</v>
      </c>
      <c r="G106" s="15">
        <v>3.1481481491937302E-3</v>
      </c>
      <c r="H106" s="10" t="s">
        <v>2650</v>
      </c>
      <c r="I106" s="35" t="s">
        <v>3229</v>
      </c>
      <c r="J106" s="35" t="s">
        <v>3235</v>
      </c>
      <c r="K106" s="114">
        <v>1</v>
      </c>
    </row>
    <row r="107" spans="1:11" x14ac:dyDescent="0.25">
      <c r="A107" s="43">
        <v>42516</v>
      </c>
      <c r="B107" s="6" t="s">
        <v>2451</v>
      </c>
      <c r="C107" s="6">
        <v>4001</v>
      </c>
      <c r="D107" s="18">
        <v>42511.553449074076</v>
      </c>
      <c r="E107" s="18">
        <v>42511.559421296297</v>
      </c>
      <c r="F107" s="15" t="s">
        <v>197</v>
      </c>
      <c r="G107" s="15">
        <v>5.9722222213167697E-3</v>
      </c>
      <c r="H107" s="10" t="s">
        <v>2650</v>
      </c>
      <c r="I107" s="35" t="s">
        <v>3229</v>
      </c>
      <c r="J107" s="35" t="s">
        <v>3235</v>
      </c>
      <c r="K107" s="114">
        <v>0</v>
      </c>
    </row>
    <row r="108" spans="1:11" x14ac:dyDescent="0.25">
      <c r="A108" s="43">
        <v>42516</v>
      </c>
      <c r="B108" s="6" t="s">
        <v>2866</v>
      </c>
      <c r="C108" s="6">
        <v>4020</v>
      </c>
      <c r="D108" s="18">
        <v>42514.536898148152</v>
      </c>
      <c r="E108" s="18">
        <v>42514.541076388887</v>
      </c>
      <c r="F108" s="15" t="s">
        <v>29</v>
      </c>
      <c r="G108" s="15">
        <v>4.1782407352002338E-3</v>
      </c>
      <c r="H108" s="10" t="s">
        <v>2914</v>
      </c>
      <c r="I108" s="35" t="s">
        <v>3223</v>
      </c>
      <c r="J108" s="35" t="s">
        <v>3227</v>
      </c>
      <c r="K108" s="114">
        <v>5.5555555555555552E-2</v>
      </c>
    </row>
    <row r="109" spans="1:11" x14ac:dyDescent="0.25">
      <c r="A109" s="43">
        <v>42516</v>
      </c>
      <c r="B109" s="6" t="s">
        <v>2993</v>
      </c>
      <c r="C109" s="6">
        <v>4038</v>
      </c>
      <c r="D109" s="18">
        <v>42515.528784722221</v>
      </c>
      <c r="E109" s="18">
        <v>42515.53496527778</v>
      </c>
      <c r="F109" s="15" t="s">
        <v>27</v>
      </c>
      <c r="G109" s="15">
        <v>6.180555559694767E-3</v>
      </c>
      <c r="H109" s="10" t="s">
        <v>3074</v>
      </c>
      <c r="I109" s="35" t="s">
        <v>3223</v>
      </c>
      <c r="J109" s="35" t="s">
        <v>3227</v>
      </c>
      <c r="K109" s="114">
        <v>5.5555555555555552E-2</v>
      </c>
    </row>
    <row r="110" spans="1:11" x14ac:dyDescent="0.25">
      <c r="A110" s="43">
        <v>42516</v>
      </c>
      <c r="B110" s="6" t="s">
        <v>2994</v>
      </c>
      <c r="C110" s="6">
        <v>4037</v>
      </c>
      <c r="D110" s="18">
        <v>42515.566851851851</v>
      </c>
      <c r="E110" s="18">
        <v>42515.569421296299</v>
      </c>
      <c r="F110" s="15" t="s">
        <v>27</v>
      </c>
      <c r="G110" s="15">
        <v>2.5694444484543055E-3</v>
      </c>
      <c r="H110" s="10" t="s">
        <v>3074</v>
      </c>
      <c r="I110" s="35" t="s">
        <v>3223</v>
      </c>
      <c r="J110" s="35" t="s">
        <v>3227</v>
      </c>
      <c r="K110" s="114">
        <v>0</v>
      </c>
    </row>
    <row r="111" spans="1:11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  <c r="K111" s="114">
        <v>0</v>
      </c>
    </row>
    <row r="112" spans="1:11" x14ac:dyDescent="0.25">
      <c r="A112" s="43">
        <v>42516</v>
      </c>
      <c r="B112" s="6" t="s">
        <v>2995</v>
      </c>
      <c r="C112" s="6">
        <v>4029</v>
      </c>
      <c r="D112" s="18">
        <v>42515.541643518518</v>
      </c>
      <c r="E112" s="18">
        <v>42515.54278935185</v>
      </c>
      <c r="F112" s="15" t="s">
        <v>35</v>
      </c>
      <c r="G112" s="15">
        <v>1.1458333319751546E-3</v>
      </c>
      <c r="H112" s="10" t="s">
        <v>3074</v>
      </c>
      <c r="I112" s="35" t="s">
        <v>3223</v>
      </c>
      <c r="J112" s="35" t="s">
        <v>3227</v>
      </c>
      <c r="K112" s="114">
        <v>0</v>
      </c>
    </row>
    <row r="113" spans="1:11" x14ac:dyDescent="0.25">
      <c r="A113" s="43">
        <v>42516</v>
      </c>
      <c r="B113" s="6" t="s">
        <v>2719</v>
      </c>
      <c r="C113" s="6">
        <v>4013</v>
      </c>
      <c r="D113" s="18">
        <v>42513.573842592596</v>
      </c>
      <c r="E113" s="18">
        <v>42513.575370370374</v>
      </c>
      <c r="F113" s="15" t="s">
        <v>28</v>
      </c>
      <c r="G113" s="15">
        <v>1.527777778392192E-3</v>
      </c>
      <c r="H113" s="10" t="s">
        <v>785</v>
      </c>
      <c r="I113" s="35" t="s">
        <v>3222</v>
      </c>
      <c r="J113" s="35" t="s">
        <v>3225</v>
      </c>
      <c r="K113" s="114">
        <v>1</v>
      </c>
    </row>
    <row r="114" spans="1:11" x14ac:dyDescent="0.25">
      <c r="A114" s="43">
        <v>42516</v>
      </c>
      <c r="B114" s="6" t="s">
        <v>2996</v>
      </c>
      <c r="C114" s="6">
        <v>4030</v>
      </c>
      <c r="D114" s="18">
        <v>42515.580347222225</v>
      </c>
      <c r="E114" s="18">
        <v>42515.592557870368</v>
      </c>
      <c r="F114" s="15" t="s">
        <v>35</v>
      </c>
      <c r="G114" s="15">
        <v>1.2210648143081926E-2</v>
      </c>
      <c r="H114" s="10" t="s">
        <v>3074</v>
      </c>
      <c r="I114" s="35" t="s">
        <v>3223</v>
      </c>
      <c r="J114" s="35" t="s">
        <v>3227</v>
      </c>
      <c r="K114" s="114">
        <v>0.1111111111111111</v>
      </c>
    </row>
    <row r="115" spans="1:11" x14ac:dyDescent="0.25">
      <c r="A115" s="43">
        <v>42516</v>
      </c>
      <c r="B115" s="6" t="s">
        <v>2997</v>
      </c>
      <c r="C115" s="6">
        <v>4031</v>
      </c>
      <c r="D115" s="18">
        <v>42515.550810185188</v>
      </c>
      <c r="E115" s="18">
        <v>42515.550810185188</v>
      </c>
      <c r="F115" s="15" t="s">
        <v>32</v>
      </c>
      <c r="G115" s="15">
        <v>0</v>
      </c>
      <c r="H115" s="10" t="s">
        <v>3074</v>
      </c>
      <c r="I115" s="35" t="s">
        <v>3223</v>
      </c>
      <c r="J115" s="35" t="s">
        <v>3227</v>
      </c>
      <c r="K115" s="114">
        <v>0</v>
      </c>
    </row>
    <row r="116" spans="1:11" x14ac:dyDescent="0.25">
      <c r="A116" s="43">
        <v>42516</v>
      </c>
      <c r="B116" s="6" t="s">
        <v>2998</v>
      </c>
      <c r="C116" s="6">
        <v>4032</v>
      </c>
      <c r="D116" s="18">
        <v>42515.589918981481</v>
      </c>
      <c r="E116" s="18">
        <v>42515.590046296296</v>
      </c>
      <c r="F116" s="15" t="s">
        <v>32</v>
      </c>
      <c r="G116" s="15">
        <v>1.273148154723458E-4</v>
      </c>
      <c r="H116" s="10" t="s">
        <v>3074</v>
      </c>
      <c r="I116" s="35" t="s">
        <v>3223</v>
      </c>
      <c r="J116" s="35" t="s">
        <v>3227</v>
      </c>
      <c r="K116" s="114">
        <v>0</v>
      </c>
    </row>
    <row r="117" spans="1:11" x14ac:dyDescent="0.25">
      <c r="A117" s="43">
        <v>42516</v>
      </c>
      <c r="B117" s="6" t="s">
        <v>2999</v>
      </c>
      <c r="C117" s="6">
        <v>4009</v>
      </c>
      <c r="D117" s="18">
        <v>42515.559317129628</v>
      </c>
      <c r="E117" s="18">
        <v>42515.559317129628</v>
      </c>
      <c r="F117" s="15" t="s">
        <v>631</v>
      </c>
      <c r="G117" s="15">
        <v>0</v>
      </c>
      <c r="H117" s="10" t="s">
        <v>3074</v>
      </c>
      <c r="I117" s="35" t="s">
        <v>3223</v>
      </c>
      <c r="J117" s="35" t="s">
        <v>3227</v>
      </c>
      <c r="K117" s="114">
        <v>0</v>
      </c>
    </row>
    <row r="118" spans="1:11" x14ac:dyDescent="0.25">
      <c r="A118" s="43">
        <v>42516</v>
      </c>
      <c r="B118" s="6" t="s">
        <v>2454</v>
      </c>
      <c r="C118" s="6">
        <v>4026</v>
      </c>
      <c r="D118" s="18">
        <v>42511.609189814815</v>
      </c>
      <c r="E118" s="18">
        <v>42511.630115740743</v>
      </c>
      <c r="F118" s="15" t="s">
        <v>26</v>
      </c>
      <c r="G118" s="15">
        <v>2.0925925928167999E-2</v>
      </c>
      <c r="H118" s="10" t="s">
        <v>2649</v>
      </c>
      <c r="I118" s="35" t="s">
        <v>3223</v>
      </c>
      <c r="J118" s="35" t="s">
        <v>3230</v>
      </c>
      <c r="K118" s="114">
        <v>0.55555555555555558</v>
      </c>
    </row>
    <row r="119" spans="1:11" x14ac:dyDescent="0.25">
      <c r="A119" s="43">
        <v>42516</v>
      </c>
      <c r="B119" s="6" t="s">
        <v>3000</v>
      </c>
      <c r="C119" s="6">
        <v>4010</v>
      </c>
      <c r="D119" s="18">
        <v>42515.594618055555</v>
      </c>
      <c r="E119" s="18">
        <v>42515.594722222224</v>
      </c>
      <c r="F119" s="15" t="s">
        <v>631</v>
      </c>
      <c r="G119" s="15">
        <v>1.0416666918899864E-4</v>
      </c>
      <c r="H119" s="10" t="s">
        <v>3074</v>
      </c>
      <c r="I119" s="35" t="s">
        <v>3223</v>
      </c>
      <c r="J119" s="35" t="s">
        <v>3227</v>
      </c>
      <c r="K119" s="114">
        <v>0</v>
      </c>
    </row>
    <row r="120" spans="1:11" x14ac:dyDescent="0.25">
      <c r="A120" s="43">
        <v>42516</v>
      </c>
      <c r="B120" s="6" t="s">
        <v>3150</v>
      </c>
      <c r="C120" s="6">
        <v>4011</v>
      </c>
      <c r="D120" s="18">
        <v>42516.576782407406</v>
      </c>
      <c r="E120" s="18">
        <v>42516.597754629627</v>
      </c>
      <c r="F120" s="15" t="s">
        <v>33</v>
      </c>
      <c r="G120" s="15">
        <v>2.0972222220734693E-2</v>
      </c>
      <c r="H120" s="10" t="s">
        <v>785</v>
      </c>
      <c r="I120" s="35" t="s">
        <v>3222</v>
      </c>
      <c r="J120" s="35" t="s">
        <v>3225</v>
      </c>
      <c r="K120" s="114">
        <v>0.94444444444444442</v>
      </c>
    </row>
    <row r="121" spans="1:11" x14ac:dyDescent="0.25">
      <c r="A121" s="43">
        <v>42516</v>
      </c>
      <c r="B121" s="6" t="s">
        <v>3003</v>
      </c>
      <c r="C121" s="6">
        <v>4020</v>
      </c>
      <c r="D121" s="18">
        <v>42515.591944444444</v>
      </c>
      <c r="E121" s="18">
        <v>42515.593564814815</v>
      </c>
      <c r="F121" s="15" t="s">
        <v>29</v>
      </c>
      <c r="G121" s="15">
        <v>1.6203703708015382E-3</v>
      </c>
      <c r="H121" s="10" t="s">
        <v>3074</v>
      </c>
      <c r="I121" s="35" t="s">
        <v>3223</v>
      </c>
      <c r="J121" s="35" t="s">
        <v>3227</v>
      </c>
      <c r="K121" s="114">
        <v>0</v>
      </c>
    </row>
    <row r="122" spans="1:11" x14ac:dyDescent="0.25">
      <c r="A122" s="43">
        <v>42516</v>
      </c>
      <c r="B122" s="6" t="s">
        <v>2875</v>
      </c>
      <c r="C122" s="6">
        <v>4041</v>
      </c>
      <c r="D122" s="18">
        <v>42514.620891203704</v>
      </c>
      <c r="E122" s="18">
        <v>42514.620891203704</v>
      </c>
      <c r="F122" s="15" t="s">
        <v>3218</v>
      </c>
      <c r="G122" s="15">
        <v>0</v>
      </c>
      <c r="H122" s="10" t="s">
        <v>2914</v>
      </c>
      <c r="I122" s="35" t="s">
        <v>3223</v>
      </c>
      <c r="J122" s="35" t="s">
        <v>3227</v>
      </c>
      <c r="K122" s="114">
        <v>0</v>
      </c>
    </row>
    <row r="123" spans="1:11" x14ac:dyDescent="0.25">
      <c r="A123" s="43">
        <v>42516</v>
      </c>
      <c r="B123" s="6" t="s">
        <v>2456</v>
      </c>
      <c r="C123" s="6">
        <v>4020</v>
      </c>
      <c r="D123" s="18">
        <v>42511.606377314813</v>
      </c>
      <c r="E123" s="18">
        <v>42511.635682870372</v>
      </c>
      <c r="F123" s="15" t="s">
        <v>29</v>
      </c>
      <c r="G123" s="15">
        <v>2.9305555559403729E-2</v>
      </c>
      <c r="H123" s="10" t="s">
        <v>2651</v>
      </c>
      <c r="I123" s="35" t="s">
        <v>3223</v>
      </c>
      <c r="J123" s="35" t="s">
        <v>3227</v>
      </c>
      <c r="K123" s="114">
        <v>0.94444444444444442</v>
      </c>
    </row>
    <row r="124" spans="1:11" x14ac:dyDescent="0.25">
      <c r="A124" s="43">
        <v>42516</v>
      </c>
      <c r="B124" s="6" t="s">
        <v>2877</v>
      </c>
      <c r="C124" s="6">
        <v>4032</v>
      </c>
      <c r="D124" s="18">
        <v>42514.626747685186</v>
      </c>
      <c r="E124" s="18">
        <v>42514.626747685186</v>
      </c>
      <c r="F124" s="15" t="s">
        <v>32</v>
      </c>
      <c r="G124" s="15">
        <v>0</v>
      </c>
      <c r="H124" s="10" t="s">
        <v>2915</v>
      </c>
      <c r="I124" s="35" t="s">
        <v>3223</v>
      </c>
      <c r="J124" s="35" t="s">
        <v>3230</v>
      </c>
      <c r="K124" s="114">
        <v>0</v>
      </c>
    </row>
    <row r="125" spans="1:11" x14ac:dyDescent="0.25">
      <c r="A125" s="43">
        <v>42516</v>
      </c>
      <c r="B125" s="6" t="s">
        <v>2593</v>
      </c>
      <c r="C125" s="6">
        <v>4018</v>
      </c>
      <c r="D125" s="18">
        <v>42512.59337962963</v>
      </c>
      <c r="E125" s="18">
        <v>42512.61105324074</v>
      </c>
      <c r="F125" s="15" t="s">
        <v>36</v>
      </c>
      <c r="G125" s="15">
        <v>1.767361110978527E-2</v>
      </c>
      <c r="H125" s="10" t="s">
        <v>785</v>
      </c>
      <c r="I125" s="35" t="s">
        <v>3222</v>
      </c>
      <c r="J125" s="35" t="s">
        <v>3225</v>
      </c>
      <c r="K125" s="114">
        <v>0.27777777777777779</v>
      </c>
    </row>
    <row r="126" spans="1:11" x14ac:dyDescent="0.25">
      <c r="A126" s="43">
        <v>42516</v>
      </c>
      <c r="B126" s="6" t="s">
        <v>2878</v>
      </c>
      <c r="C126" s="6">
        <v>4024</v>
      </c>
      <c r="D126" s="18">
        <v>42514.609861111108</v>
      </c>
      <c r="E126" s="18">
        <v>42514.64534722222</v>
      </c>
      <c r="F126" s="15" t="s">
        <v>25</v>
      </c>
      <c r="G126" s="15">
        <v>3.5486111111822538E-2</v>
      </c>
      <c r="H126" s="10" t="s">
        <v>2916</v>
      </c>
      <c r="I126" s="35" t="s">
        <v>3223</v>
      </c>
      <c r="J126" s="35" t="s">
        <v>3224</v>
      </c>
      <c r="K126" s="114">
        <v>1</v>
      </c>
    </row>
    <row r="127" spans="1:11" x14ac:dyDescent="0.25">
      <c r="A127" s="43">
        <v>42516</v>
      </c>
      <c r="B127" s="6" t="s">
        <v>3007</v>
      </c>
      <c r="C127" s="6">
        <v>4038</v>
      </c>
      <c r="D127" s="18">
        <v>42515.604270833333</v>
      </c>
      <c r="E127" s="18">
        <v>42515.605740740742</v>
      </c>
      <c r="F127" s="15" t="s">
        <v>27</v>
      </c>
      <c r="G127" s="15">
        <v>1.4699074090458453E-3</v>
      </c>
      <c r="H127" s="10" t="s">
        <v>3074</v>
      </c>
      <c r="I127" s="35" t="s">
        <v>3223</v>
      </c>
      <c r="J127" s="35" t="s">
        <v>3227</v>
      </c>
      <c r="K127" s="114">
        <v>0</v>
      </c>
    </row>
    <row r="128" spans="1:11" x14ac:dyDescent="0.25">
      <c r="A128" s="43">
        <v>42516</v>
      </c>
      <c r="B128" s="6" t="s">
        <v>3156</v>
      </c>
      <c r="C128" s="6">
        <v>4038</v>
      </c>
      <c r="D128" s="18">
        <v>42516.601712962962</v>
      </c>
      <c r="E128" s="18">
        <v>42516.607685185183</v>
      </c>
      <c r="F128" s="15" t="s">
        <v>27</v>
      </c>
      <c r="G128" s="15">
        <v>5.9722222213167697E-3</v>
      </c>
      <c r="H128" s="10" t="s">
        <v>3212</v>
      </c>
      <c r="I128" s="35" t="s">
        <v>3222</v>
      </c>
      <c r="J128" s="35" t="s">
        <v>3231</v>
      </c>
      <c r="K128" s="114">
        <v>1</v>
      </c>
    </row>
    <row r="129" spans="1:11" x14ac:dyDescent="0.25">
      <c r="A129" s="43">
        <v>42516</v>
      </c>
      <c r="B129" s="6" t="s">
        <v>2731</v>
      </c>
      <c r="C129" s="6">
        <v>4037</v>
      </c>
      <c r="D129" s="18">
        <v>42513.637858796297</v>
      </c>
      <c r="E129" s="18">
        <v>42513.660578703704</v>
      </c>
      <c r="F129" s="15" t="s">
        <v>27</v>
      </c>
      <c r="G129" s="15">
        <v>2.2719907407008577E-2</v>
      </c>
      <c r="H129" s="10" t="s">
        <v>785</v>
      </c>
      <c r="I129" s="35" t="s">
        <v>3222</v>
      </c>
      <c r="J129" s="35" t="s">
        <v>3225</v>
      </c>
      <c r="K129" s="114">
        <v>0.3888888888888889</v>
      </c>
    </row>
    <row r="130" spans="1:11" x14ac:dyDescent="0.25">
      <c r="A130" s="43">
        <v>42516</v>
      </c>
      <c r="B130" s="6" t="s">
        <v>2879</v>
      </c>
      <c r="C130" s="6">
        <v>4023</v>
      </c>
      <c r="D130" s="18">
        <v>42514.648761574077</v>
      </c>
      <c r="E130" s="18">
        <v>42514.66915509259</v>
      </c>
      <c r="F130" s="15" t="s">
        <v>25</v>
      </c>
      <c r="G130" s="15">
        <v>2.0393518512719311E-2</v>
      </c>
      <c r="H130" s="10" t="s">
        <v>2917</v>
      </c>
      <c r="I130" s="35" t="s">
        <v>3223</v>
      </c>
      <c r="J130" s="35" t="s">
        <v>3224</v>
      </c>
      <c r="K130" s="114">
        <v>0</v>
      </c>
    </row>
    <row r="131" spans="1:11" x14ac:dyDescent="0.25">
      <c r="A131" s="43">
        <v>42516</v>
      </c>
      <c r="B131" s="6" t="s">
        <v>3008</v>
      </c>
      <c r="C131" s="6">
        <v>4037</v>
      </c>
      <c r="D131" s="18">
        <v>42515.640474537038</v>
      </c>
      <c r="E131" s="18">
        <v>42515.640474537038</v>
      </c>
      <c r="F131" s="15" t="s">
        <v>27</v>
      </c>
      <c r="G131" s="15">
        <v>0</v>
      </c>
      <c r="H131" s="10" t="s">
        <v>3068</v>
      </c>
      <c r="I131" s="35" t="s">
        <v>3223</v>
      </c>
      <c r="J131" s="35" t="s">
        <v>3224</v>
      </c>
      <c r="K131" s="114">
        <v>0</v>
      </c>
    </row>
    <row r="132" spans="1:11" x14ac:dyDescent="0.25">
      <c r="A132" s="43">
        <v>42516</v>
      </c>
      <c r="B132" s="6" t="s">
        <v>3009</v>
      </c>
      <c r="C132" s="6">
        <v>4029</v>
      </c>
      <c r="D132" s="18">
        <v>42515.613275462965</v>
      </c>
      <c r="E132" s="18">
        <v>42515.618668981479</v>
      </c>
      <c r="F132" s="15" t="s">
        <v>35</v>
      </c>
      <c r="G132" s="15">
        <v>5.3935185133013874E-3</v>
      </c>
      <c r="H132" s="10" t="s">
        <v>3074</v>
      </c>
      <c r="I132" s="35" t="s">
        <v>3223</v>
      </c>
      <c r="J132" s="35" t="s">
        <v>3227</v>
      </c>
      <c r="K132" s="114">
        <v>5.5555555555555552E-2</v>
      </c>
    </row>
    <row r="133" spans="1:11" x14ac:dyDescent="0.25">
      <c r="A133" s="43">
        <v>42516</v>
      </c>
      <c r="B133" s="6" t="s">
        <v>3011</v>
      </c>
      <c r="C133" s="6">
        <v>4031</v>
      </c>
      <c r="D133" s="18">
        <v>42515.620682870373</v>
      </c>
      <c r="E133" s="18">
        <v>42515.623749999999</v>
      </c>
      <c r="F133" s="15" t="s">
        <v>32</v>
      </c>
      <c r="G133" s="15">
        <v>3.0671296262880787E-3</v>
      </c>
      <c r="H133" s="10" t="s">
        <v>3069</v>
      </c>
      <c r="I133" s="35" t="s">
        <v>3229</v>
      </c>
      <c r="J133" s="35" t="s">
        <v>3228</v>
      </c>
      <c r="K133" s="114">
        <v>0</v>
      </c>
    </row>
    <row r="134" spans="1:11" x14ac:dyDescent="0.25">
      <c r="A134" s="43">
        <v>42516</v>
      </c>
      <c r="B134" s="6" t="s">
        <v>2740</v>
      </c>
      <c r="C134" s="6">
        <v>4028</v>
      </c>
      <c r="D134" s="18">
        <v>42513.692870370367</v>
      </c>
      <c r="E134" s="18">
        <v>42513.698101851849</v>
      </c>
      <c r="F134" s="15" t="s">
        <v>30</v>
      </c>
      <c r="G134" s="15">
        <v>5.2314814820419997E-3</v>
      </c>
      <c r="H134" s="10" t="s">
        <v>785</v>
      </c>
      <c r="I134" s="35" t="s">
        <v>3222</v>
      </c>
      <c r="J134" s="35" t="s">
        <v>3225</v>
      </c>
      <c r="K134" s="114">
        <v>1</v>
      </c>
    </row>
    <row r="135" spans="1:11" x14ac:dyDescent="0.25">
      <c r="A135" s="43">
        <v>42516</v>
      </c>
      <c r="B135" s="6" t="s">
        <v>3021</v>
      </c>
      <c r="C135" s="6">
        <v>4038</v>
      </c>
      <c r="D135" s="18">
        <v>42515.674409722225</v>
      </c>
      <c r="E135" s="18">
        <v>42515.674409722225</v>
      </c>
      <c r="F135" s="15" t="s">
        <v>27</v>
      </c>
      <c r="G135" s="15">
        <v>0</v>
      </c>
      <c r="H135" s="10" t="s">
        <v>3070</v>
      </c>
      <c r="I135" s="35" t="s">
        <v>3222</v>
      </c>
      <c r="J135" s="35" t="s">
        <v>3225</v>
      </c>
      <c r="K135" s="114">
        <v>0</v>
      </c>
    </row>
    <row r="136" spans="1:11" x14ac:dyDescent="0.25">
      <c r="A136" s="43">
        <v>42516</v>
      </c>
      <c r="B136" s="6" t="s">
        <v>3022</v>
      </c>
      <c r="C136" s="6">
        <v>4037</v>
      </c>
      <c r="D136" s="18">
        <v>42515.712060185186</v>
      </c>
      <c r="E136" s="18">
        <v>42515.712442129632</v>
      </c>
      <c r="F136" s="15" t="s">
        <v>27</v>
      </c>
      <c r="G136" s="15">
        <v>3.819444464170374E-4</v>
      </c>
      <c r="H136" s="10" t="s">
        <v>3070</v>
      </c>
      <c r="I136" s="35" t="s">
        <v>3222</v>
      </c>
      <c r="J136" s="35" t="s">
        <v>3225</v>
      </c>
      <c r="K136" s="114">
        <v>0</v>
      </c>
    </row>
    <row r="137" spans="1:11" x14ac:dyDescent="0.25">
      <c r="A137" s="43">
        <v>42516</v>
      </c>
      <c r="B137" s="6" t="s">
        <v>2474</v>
      </c>
      <c r="C137" s="6">
        <v>4023</v>
      </c>
      <c r="D137" s="18">
        <v>42511.721979166665</v>
      </c>
      <c r="E137" s="18">
        <v>42511.742939814816</v>
      </c>
      <c r="F137" s="15" t="s">
        <v>25</v>
      </c>
      <c r="G137" s="15">
        <v>2.0960648151230998E-2</v>
      </c>
      <c r="H137" s="10" t="s">
        <v>2652</v>
      </c>
      <c r="I137" s="35" t="s">
        <v>3223</v>
      </c>
      <c r="J137" s="35" t="s">
        <v>3224</v>
      </c>
      <c r="K137" s="114">
        <v>0.33333333333333331</v>
      </c>
    </row>
    <row r="138" spans="1:11" x14ac:dyDescent="0.25">
      <c r="A138" s="43">
        <v>42516</v>
      </c>
      <c r="B138" s="6" t="s">
        <v>2338</v>
      </c>
      <c r="C138" s="6">
        <v>4043</v>
      </c>
      <c r="D138" s="18">
        <v>42510.756620370368</v>
      </c>
      <c r="E138" s="18">
        <v>42510.781284722223</v>
      </c>
      <c r="F138" s="15" t="s">
        <v>24</v>
      </c>
      <c r="G138" s="15">
        <v>2.4664351854880806E-2</v>
      </c>
      <c r="H138" s="10" t="s">
        <v>2381</v>
      </c>
      <c r="I138" s="35" t="s">
        <v>3223</v>
      </c>
      <c r="J138" s="35" t="s">
        <v>3224</v>
      </c>
      <c r="K138" s="114" t="e">
        <v>#N/A</v>
      </c>
    </row>
    <row r="139" spans="1:11" x14ac:dyDescent="0.25">
      <c r="A139" s="43">
        <v>42516</v>
      </c>
      <c r="B139" s="6" t="s">
        <v>2752</v>
      </c>
      <c r="C139" s="6">
        <v>4015</v>
      </c>
      <c r="D139" s="18">
        <v>42513.753113425926</v>
      </c>
      <c r="E139" s="18">
        <v>42513.776875000003</v>
      </c>
      <c r="F139" s="15" t="s">
        <v>31</v>
      </c>
      <c r="G139" s="15">
        <v>2.3761574077070691E-2</v>
      </c>
      <c r="H139" s="10" t="s">
        <v>785</v>
      </c>
      <c r="I139" s="35" t="s">
        <v>3222</v>
      </c>
      <c r="J139" s="35" t="s">
        <v>3225</v>
      </c>
      <c r="K139" s="114">
        <v>0.3888888888888889</v>
      </c>
    </row>
    <row r="140" spans="1:11" x14ac:dyDescent="0.25">
      <c r="A140" s="43">
        <v>42516</v>
      </c>
      <c r="B140" s="6" t="s">
        <v>2340</v>
      </c>
      <c r="C140" s="6">
        <v>4037</v>
      </c>
      <c r="D140" s="18">
        <v>42510.76767361111</v>
      </c>
      <c r="E140" s="18">
        <v>42510.786319444444</v>
      </c>
      <c r="F140" s="15" t="s">
        <v>27</v>
      </c>
      <c r="G140" s="15">
        <v>1.8645833333721384E-2</v>
      </c>
      <c r="H140" s="10" t="s">
        <v>2381</v>
      </c>
      <c r="I140" s="35" t="s">
        <v>3223</v>
      </c>
      <c r="J140" s="35" t="s">
        <v>3224</v>
      </c>
      <c r="K140" s="114" t="e">
        <v>#N/A</v>
      </c>
    </row>
    <row r="141" spans="1:11" x14ac:dyDescent="0.25">
      <c r="A141" s="43">
        <v>42516</v>
      </c>
      <c r="B141" s="6" t="s">
        <v>2882</v>
      </c>
      <c r="C141" s="6">
        <v>4011</v>
      </c>
      <c r="D141" s="18">
        <v>42514.748391203706</v>
      </c>
      <c r="E141" s="18">
        <v>42514.748437499999</v>
      </c>
      <c r="F141" s="15" t="s">
        <v>33</v>
      </c>
      <c r="G141" s="15">
        <v>4.6296292566694319E-5</v>
      </c>
      <c r="H141" s="10" t="s">
        <v>785</v>
      </c>
      <c r="I141" s="35" t="s">
        <v>3222</v>
      </c>
      <c r="J141" s="35" t="s">
        <v>3225</v>
      </c>
      <c r="K141" s="114">
        <v>0</v>
      </c>
    </row>
    <row r="142" spans="1:11" x14ac:dyDescent="0.25">
      <c r="A142" s="43">
        <v>42516</v>
      </c>
      <c r="B142" s="6" t="s">
        <v>2621</v>
      </c>
      <c r="C142" s="6">
        <v>4042</v>
      </c>
      <c r="D142" s="18">
        <v>42512.768136574072</v>
      </c>
      <c r="E142" s="18">
        <v>42512.769328703704</v>
      </c>
      <c r="F142" s="15" t="s">
        <v>3218</v>
      </c>
      <c r="G142" s="15">
        <v>1.1921296318178065E-3</v>
      </c>
      <c r="H142" s="10" t="s">
        <v>785</v>
      </c>
      <c r="I142" s="35" t="s">
        <v>3222</v>
      </c>
      <c r="J142" s="35" t="s">
        <v>3225</v>
      </c>
      <c r="K142" s="114">
        <v>0</v>
      </c>
    </row>
    <row r="143" spans="1:11" x14ac:dyDescent="0.25">
      <c r="A143" s="43">
        <v>42516</v>
      </c>
      <c r="B143" s="6" t="s">
        <v>2351</v>
      </c>
      <c r="C143" s="6">
        <v>4007</v>
      </c>
      <c r="D143" s="18">
        <v>42510.815972222219</v>
      </c>
      <c r="E143" s="18">
        <v>42510.817071759258</v>
      </c>
      <c r="F143" s="15" t="s">
        <v>23</v>
      </c>
      <c r="G143" s="15">
        <v>1.0995370394084603E-3</v>
      </c>
      <c r="H143" s="10" t="s">
        <v>785</v>
      </c>
      <c r="I143" s="35" t="s">
        <v>3222</v>
      </c>
      <c r="J143" s="35" t="s">
        <v>3225</v>
      </c>
      <c r="K143" s="114" t="e">
        <v>#N/A</v>
      </c>
    </row>
    <row r="144" spans="1:11" x14ac:dyDescent="0.25">
      <c r="A144" s="43">
        <v>42516</v>
      </c>
      <c r="B144" s="6" t="s">
        <v>3196</v>
      </c>
      <c r="C144" s="6">
        <v>4011</v>
      </c>
      <c r="D144" s="18">
        <v>42516.876932870371</v>
      </c>
      <c r="E144" s="18">
        <v>42516.885798611111</v>
      </c>
      <c r="F144" s="15" t="s">
        <v>33</v>
      </c>
      <c r="G144" s="15">
        <v>8.8657407395658083E-3</v>
      </c>
      <c r="H144" s="10" t="s">
        <v>3213</v>
      </c>
      <c r="I144" s="35" t="s">
        <v>3223</v>
      </c>
      <c r="J144" s="35" t="s">
        <v>3224</v>
      </c>
      <c r="K144" s="114">
        <v>0.66666666666666663</v>
      </c>
    </row>
    <row r="145" spans="1:11" x14ac:dyDescent="0.25">
      <c r="A145" s="43">
        <v>42516</v>
      </c>
      <c r="B145" s="6" t="s">
        <v>2631</v>
      </c>
      <c r="C145" s="6">
        <v>4008</v>
      </c>
      <c r="D145" s="18">
        <v>42512.950520833336</v>
      </c>
      <c r="E145" s="18">
        <v>42512.950520833336</v>
      </c>
      <c r="F145" s="15" t="s">
        <v>23</v>
      </c>
      <c r="G145" s="15">
        <v>0</v>
      </c>
      <c r="H145" s="10" t="s">
        <v>2645</v>
      </c>
      <c r="I145" s="35" t="s">
        <v>3229</v>
      </c>
      <c r="J145" s="35" t="s">
        <v>3228</v>
      </c>
      <c r="K145" s="114">
        <v>0</v>
      </c>
    </row>
    <row r="146" spans="1:11" x14ac:dyDescent="0.25">
      <c r="A146" s="43">
        <v>42516</v>
      </c>
      <c r="B146" s="6" t="s">
        <v>2635</v>
      </c>
      <c r="C146" s="6">
        <v>4024</v>
      </c>
      <c r="D146" s="18">
        <v>42512.927766203706</v>
      </c>
      <c r="E146" s="18">
        <v>42512.938784722224</v>
      </c>
      <c r="F146" s="15" t="s">
        <v>25</v>
      </c>
      <c r="G146" s="15">
        <v>1.1018518518540077E-2</v>
      </c>
      <c r="H146" s="10" t="s">
        <v>785</v>
      </c>
      <c r="I146" s="35" t="s">
        <v>3222</v>
      </c>
      <c r="J146" s="35" t="s">
        <v>3225</v>
      </c>
      <c r="K146" s="114">
        <v>1</v>
      </c>
    </row>
    <row r="147" spans="1:11" x14ac:dyDescent="0.25">
      <c r="A147" s="43">
        <v>42516</v>
      </c>
      <c r="B147" s="6" t="s">
        <v>3202</v>
      </c>
      <c r="C147" s="6">
        <v>4007</v>
      </c>
      <c r="D147" s="18">
        <v>42516.934189814812</v>
      </c>
      <c r="E147" s="18">
        <v>42516.935659722221</v>
      </c>
      <c r="F147" s="15" t="s">
        <v>23</v>
      </c>
      <c r="G147" s="15">
        <v>1.4699074090458453E-3</v>
      </c>
      <c r="H147" s="10" t="s">
        <v>785</v>
      </c>
      <c r="I147" s="35" t="s">
        <v>3222</v>
      </c>
      <c r="J147" s="35" t="s">
        <v>3225</v>
      </c>
      <c r="K147" s="114">
        <v>0</v>
      </c>
    </row>
    <row r="148" spans="1:11" x14ac:dyDescent="0.25">
      <c r="A148" s="43">
        <v>42516</v>
      </c>
      <c r="B148" s="6" t="s">
        <v>2903</v>
      </c>
      <c r="C148" s="6">
        <v>4041</v>
      </c>
      <c r="D148" s="18">
        <v>42514.98946759259</v>
      </c>
      <c r="E148" s="18">
        <v>42515.010706018518</v>
      </c>
      <c r="F148" s="15" t="s">
        <v>3218</v>
      </c>
      <c r="G148" s="15">
        <v>2.1238425928459037E-2</v>
      </c>
      <c r="H148" s="10" t="s">
        <v>2918</v>
      </c>
      <c r="I148" s="35" t="s">
        <v>3223</v>
      </c>
      <c r="J148" s="35" t="s">
        <v>3224</v>
      </c>
      <c r="K148" s="114">
        <v>0</v>
      </c>
    </row>
    <row r="149" spans="1:11" x14ac:dyDescent="0.25">
      <c r="A149" s="43">
        <v>42516</v>
      </c>
      <c r="B149" s="6" t="s">
        <v>2904</v>
      </c>
      <c r="C149" s="6">
        <v>4024</v>
      </c>
      <c r="D149" s="18">
        <v>42514.957453703704</v>
      </c>
      <c r="E149" s="18">
        <v>42514.994641203702</v>
      </c>
      <c r="F149" s="15" t="s">
        <v>25</v>
      </c>
      <c r="G149" s="15">
        <v>3.718749999825377E-2</v>
      </c>
      <c r="H149" s="10" t="s">
        <v>2919</v>
      </c>
      <c r="I149" s="35" t="s">
        <v>3223</v>
      </c>
      <c r="J149" s="35" t="s">
        <v>3230</v>
      </c>
      <c r="K149" s="114">
        <v>1</v>
      </c>
    </row>
    <row r="150" spans="1:11" x14ac:dyDescent="0.25">
      <c r="A150" s="43">
        <v>42516</v>
      </c>
      <c r="B150" s="6" t="s">
        <v>3057</v>
      </c>
      <c r="C150" s="6">
        <v>4027</v>
      </c>
      <c r="D150" s="18">
        <v>42515.965833333335</v>
      </c>
      <c r="E150" s="18">
        <v>42515.972337962965</v>
      </c>
      <c r="F150" s="15" t="s">
        <v>30</v>
      </c>
      <c r="G150" s="15">
        <v>6.5046296294895001E-3</v>
      </c>
      <c r="H150" s="10" t="s">
        <v>3071</v>
      </c>
      <c r="I150" s="35" t="s">
        <v>3222</v>
      </c>
      <c r="J150" s="72" t="s">
        <v>3236</v>
      </c>
      <c r="K150" s="114">
        <v>0.27777777777777779</v>
      </c>
    </row>
    <row r="151" spans="1:11" x14ac:dyDescent="0.25">
      <c r="A151" s="43">
        <v>42516</v>
      </c>
      <c r="B151" s="6" t="s">
        <v>2905</v>
      </c>
      <c r="C151" s="6">
        <v>4023</v>
      </c>
      <c r="D151" s="18">
        <v>42515.038807870369</v>
      </c>
      <c r="E151" s="18">
        <v>42515.059432870374</v>
      </c>
      <c r="F151" s="15" t="s">
        <v>25</v>
      </c>
      <c r="G151" s="15">
        <v>2.0625000004656613E-2</v>
      </c>
      <c r="H151" s="10" t="s">
        <v>2918</v>
      </c>
      <c r="I151" s="35" t="s">
        <v>3223</v>
      </c>
      <c r="J151" s="35" t="s">
        <v>3224</v>
      </c>
      <c r="K151" s="114">
        <v>0</v>
      </c>
    </row>
    <row r="152" spans="1:11" x14ac:dyDescent="0.25">
      <c r="A152" s="43">
        <v>42516</v>
      </c>
      <c r="B152" s="6" t="s">
        <v>2507</v>
      </c>
      <c r="C152" s="6">
        <v>4025</v>
      </c>
      <c r="D152" s="18">
        <v>42511.972743055558</v>
      </c>
      <c r="E152" s="18">
        <v>42511.986817129633</v>
      </c>
      <c r="F152" s="15" t="s">
        <v>26</v>
      </c>
      <c r="G152" s="15">
        <v>1.4074074075324461E-2</v>
      </c>
      <c r="H152" s="10" t="s">
        <v>785</v>
      </c>
      <c r="I152" s="35" t="s">
        <v>3222</v>
      </c>
      <c r="J152" s="35" t="s">
        <v>3225</v>
      </c>
      <c r="K152" s="114">
        <v>0.27777777777777779</v>
      </c>
    </row>
    <row r="153" spans="1:11" x14ac:dyDescent="0.25">
      <c r="A153" s="43">
        <v>42516</v>
      </c>
      <c r="B153" s="6" t="s">
        <v>2781</v>
      </c>
      <c r="C153" s="6">
        <v>4044</v>
      </c>
      <c r="D153" s="18">
        <v>42514.005983796298</v>
      </c>
      <c r="E153" s="18">
        <v>42514.006643518522</v>
      </c>
      <c r="F153" s="15" t="s">
        <v>24</v>
      </c>
      <c r="G153" s="15">
        <v>2.7789351851851853E-2</v>
      </c>
      <c r="H153" s="10" t="s">
        <v>2787</v>
      </c>
      <c r="I153" s="35" t="s">
        <v>3223</v>
      </c>
      <c r="J153" s="35" t="s">
        <v>3224</v>
      </c>
      <c r="K153" s="114">
        <v>0.88888888888888884</v>
      </c>
    </row>
    <row r="154" spans="1:11" x14ac:dyDescent="0.25">
      <c r="A154" s="43">
        <v>42516</v>
      </c>
      <c r="B154" s="6" t="s">
        <v>2906</v>
      </c>
      <c r="C154" s="6">
        <v>4044</v>
      </c>
      <c r="D154" s="18">
        <v>42514.975358796299</v>
      </c>
      <c r="E154" s="18">
        <v>42515.002847222226</v>
      </c>
      <c r="F154" s="15" t="s">
        <v>24</v>
      </c>
      <c r="G154" s="15">
        <v>2.7488425927003846E-2</v>
      </c>
      <c r="H154" s="10" t="s">
        <v>2916</v>
      </c>
      <c r="I154" s="35" t="s">
        <v>3223</v>
      </c>
      <c r="J154" s="35" t="s">
        <v>3224</v>
      </c>
      <c r="K154" s="114">
        <v>1</v>
      </c>
    </row>
    <row r="155" spans="1:11" x14ac:dyDescent="0.25">
      <c r="A155" s="43">
        <v>42516</v>
      </c>
      <c r="B155" s="6" t="s">
        <v>2907</v>
      </c>
      <c r="C155" s="6">
        <v>4043</v>
      </c>
      <c r="D155" s="18">
        <v>42515.0625</v>
      </c>
      <c r="E155" s="18">
        <v>42515.08520833333</v>
      </c>
      <c r="F155" s="15" t="s">
        <v>24</v>
      </c>
      <c r="G155" s="15">
        <v>2.2708333330228925E-2</v>
      </c>
      <c r="H155" s="10" t="s">
        <v>2920</v>
      </c>
      <c r="I155" s="35" t="s">
        <v>3223</v>
      </c>
      <c r="J155" s="35" t="s">
        <v>3224</v>
      </c>
      <c r="K155" s="114">
        <v>0.94444444444444442</v>
      </c>
    </row>
    <row r="156" spans="1:11" x14ac:dyDescent="0.25">
      <c r="A156" s="43">
        <v>42516</v>
      </c>
      <c r="B156" s="6" t="s">
        <v>2908</v>
      </c>
      <c r="C156" s="6">
        <v>4011</v>
      </c>
      <c r="D156" s="18">
        <v>42514.997546296298</v>
      </c>
      <c r="E156" s="18">
        <v>42515.027268518519</v>
      </c>
      <c r="F156" s="15" t="s">
        <v>33</v>
      </c>
      <c r="G156" s="15">
        <v>2.9722222221607808E-2</v>
      </c>
      <c r="H156" s="10" t="s">
        <v>2916</v>
      </c>
      <c r="I156" s="35" t="s">
        <v>3223</v>
      </c>
      <c r="J156" s="35" t="s">
        <v>3224</v>
      </c>
      <c r="K156" s="114">
        <v>1</v>
      </c>
    </row>
    <row r="157" spans="1:11" x14ac:dyDescent="0.25">
      <c r="A157" s="43">
        <v>42516</v>
      </c>
      <c r="B157" s="6" t="s">
        <v>2909</v>
      </c>
      <c r="C157" s="6">
        <v>4012</v>
      </c>
      <c r="D157" s="18">
        <v>42515.083854166667</v>
      </c>
      <c r="E157" s="18">
        <v>42515.103865740741</v>
      </c>
      <c r="F157" s="15" t="s">
        <v>33</v>
      </c>
      <c r="G157" s="15">
        <v>2.0011574073578231E-2</v>
      </c>
      <c r="H157" s="10" t="s">
        <v>2918</v>
      </c>
      <c r="I157" s="35" t="s">
        <v>3223</v>
      </c>
      <c r="J157" s="35" t="s">
        <v>3224</v>
      </c>
      <c r="K157" s="114">
        <v>0</v>
      </c>
    </row>
    <row r="158" spans="1:11" x14ac:dyDescent="0.25">
      <c r="A158" s="43">
        <v>42516</v>
      </c>
      <c r="B158" s="6" t="s">
        <v>2910</v>
      </c>
      <c r="C158" s="6">
        <v>4042</v>
      </c>
      <c r="D158" s="18">
        <v>42515.014652777776</v>
      </c>
      <c r="E158" s="18">
        <v>42515.044803240744</v>
      </c>
      <c r="F158" s="15" t="s">
        <v>3218</v>
      </c>
      <c r="G158" s="15">
        <v>2.7789351851851853E-2</v>
      </c>
      <c r="H158" s="10" t="s">
        <v>2916</v>
      </c>
      <c r="I158" s="35" t="s">
        <v>3223</v>
      </c>
      <c r="J158" s="35" t="s">
        <v>3224</v>
      </c>
      <c r="K158" s="114">
        <v>1</v>
      </c>
    </row>
    <row r="159" spans="1:11" x14ac:dyDescent="0.25">
      <c r="A159" s="43">
        <v>42516</v>
      </c>
      <c r="B159" s="6" t="s">
        <v>2911</v>
      </c>
      <c r="C159" s="6">
        <v>4041</v>
      </c>
      <c r="D159" s="18">
        <v>42515.097303240742</v>
      </c>
      <c r="E159" s="18">
        <v>42515.117847222224</v>
      </c>
      <c r="F159" s="15" t="s">
        <v>3218</v>
      </c>
      <c r="G159" s="15">
        <v>2.0543981481750961E-2</v>
      </c>
      <c r="H159" s="10" t="s">
        <v>2918</v>
      </c>
      <c r="I159" s="35" t="s">
        <v>3223</v>
      </c>
      <c r="J159" s="35" t="s">
        <v>3224</v>
      </c>
      <c r="K159" s="114">
        <v>0</v>
      </c>
    </row>
    <row r="160" spans="1:11" x14ac:dyDescent="0.25">
      <c r="A160" s="43">
        <v>42517</v>
      </c>
      <c r="B160" s="6" t="s">
        <v>3254</v>
      </c>
      <c r="C160" s="6">
        <v>4039</v>
      </c>
      <c r="D160" s="18">
        <v>42517.260659722226</v>
      </c>
      <c r="E160" s="18">
        <v>42517.291655092595</v>
      </c>
      <c r="F160" s="15" t="s">
        <v>37</v>
      </c>
      <c r="G160" s="15">
        <v>3.0995370370370371E-2</v>
      </c>
      <c r="H160" s="10" t="s">
        <v>4708</v>
      </c>
      <c r="I160" s="35" t="s">
        <v>3223</v>
      </c>
      <c r="J160" s="35" t="s">
        <v>3230</v>
      </c>
      <c r="K160" s="114">
        <v>0.61111111111111116</v>
      </c>
    </row>
    <row r="161" spans="1:11" x14ac:dyDescent="0.25">
      <c r="A161" s="43">
        <v>42517</v>
      </c>
      <c r="B161" s="6" t="s">
        <v>3272</v>
      </c>
      <c r="C161" s="6">
        <v>4016</v>
      </c>
      <c r="D161" s="18">
        <v>42517.345891203702</v>
      </c>
      <c r="E161" s="18">
        <v>42517.361805555556</v>
      </c>
      <c r="F161" s="15" t="s">
        <v>31</v>
      </c>
      <c r="G161" s="15">
        <v>1.5914351851851853E-2</v>
      </c>
      <c r="H161" s="10" t="s">
        <v>4708</v>
      </c>
      <c r="I161" s="35" t="s">
        <v>3223</v>
      </c>
      <c r="J161" s="35" t="s">
        <v>3230</v>
      </c>
      <c r="K161" s="114">
        <v>0.27777777777777779</v>
      </c>
    </row>
    <row r="162" spans="1:11" x14ac:dyDescent="0.25">
      <c r="A162" s="43">
        <v>42517</v>
      </c>
      <c r="B162" s="6" t="s">
        <v>3291</v>
      </c>
      <c r="C162" s="6">
        <v>4018</v>
      </c>
      <c r="D162" s="18">
        <v>42517.438055555554</v>
      </c>
      <c r="E162" s="18">
        <v>42517.472361111111</v>
      </c>
      <c r="F162" s="15" t="s">
        <v>36</v>
      </c>
      <c r="G162" s="15">
        <v>3.4305555555555554E-2</v>
      </c>
      <c r="H162" s="10" t="s">
        <v>4708</v>
      </c>
      <c r="I162" s="35" t="s">
        <v>3223</v>
      </c>
      <c r="J162" s="35" t="s">
        <v>3230</v>
      </c>
      <c r="K162" s="114">
        <v>0.22222222222222221</v>
      </c>
    </row>
    <row r="163" spans="1:11" x14ac:dyDescent="0.25">
      <c r="A163" s="43">
        <v>42517</v>
      </c>
      <c r="B163" s="6" t="s">
        <v>3319</v>
      </c>
      <c r="C163" s="6">
        <v>4017</v>
      </c>
      <c r="D163" s="18">
        <v>42517.622175925928</v>
      </c>
      <c r="E163" s="18">
        <v>42517.660671296297</v>
      </c>
      <c r="F163" s="15" t="s">
        <v>36</v>
      </c>
      <c r="G163" s="15">
        <v>3.8495370370370367E-2</v>
      </c>
      <c r="H163" s="10" t="s">
        <v>4708</v>
      </c>
      <c r="I163" s="35" t="s">
        <v>3223</v>
      </c>
      <c r="J163" s="35" t="s">
        <v>3230</v>
      </c>
      <c r="K163" s="114">
        <v>0.83333333333333337</v>
      </c>
    </row>
    <row r="164" spans="1:11" x14ac:dyDescent="0.25">
      <c r="A164" s="43">
        <v>42517</v>
      </c>
      <c r="B164" s="6" t="s">
        <v>3328</v>
      </c>
      <c r="C164" s="6">
        <v>4031</v>
      </c>
      <c r="D164" s="18">
        <v>42517.635208333333</v>
      </c>
      <c r="E164" s="18">
        <v>42517.664224537039</v>
      </c>
      <c r="F164" s="15" t="s">
        <v>32</v>
      </c>
      <c r="G164" s="15">
        <v>2.90162037037037E-2</v>
      </c>
      <c r="H164" s="10" t="s">
        <v>3382</v>
      </c>
      <c r="I164" s="35" t="s">
        <v>3223</v>
      </c>
      <c r="J164" s="35" t="s">
        <v>3230</v>
      </c>
      <c r="K164" s="114">
        <v>0</v>
      </c>
    </row>
    <row r="165" spans="1:11" x14ac:dyDescent="0.25">
      <c r="A165" s="43">
        <v>42517</v>
      </c>
      <c r="B165" s="6" t="s">
        <v>3333</v>
      </c>
      <c r="C165" s="6">
        <v>4017</v>
      </c>
      <c r="D165" s="18">
        <v>42517.697314814817</v>
      </c>
      <c r="E165" s="18">
        <v>42517.728900462964</v>
      </c>
      <c r="F165" s="15" t="s">
        <v>36</v>
      </c>
      <c r="G165" s="15">
        <v>3.1585648148148147E-2</v>
      </c>
      <c r="H165" s="10" t="s">
        <v>4712</v>
      </c>
      <c r="I165" s="35" t="s">
        <v>3229</v>
      </c>
      <c r="J165" s="35" t="s">
        <v>3228</v>
      </c>
      <c r="K165" s="114">
        <v>0</v>
      </c>
    </row>
    <row r="166" spans="1:11" x14ac:dyDescent="0.25">
      <c r="A166" s="43">
        <v>42517</v>
      </c>
      <c r="B166" s="6" t="s">
        <v>3342</v>
      </c>
      <c r="C166" s="6">
        <v>4031</v>
      </c>
      <c r="D166" s="18">
        <v>42517.70584490741</v>
      </c>
      <c r="E166" s="18">
        <v>42517.719756944447</v>
      </c>
      <c r="F166" s="15" t="s">
        <v>32</v>
      </c>
      <c r="G166" s="15">
        <v>1.3912037037037037E-2</v>
      </c>
      <c r="H166" s="10" t="s">
        <v>785</v>
      </c>
      <c r="I166" s="35" t="s">
        <v>3222</v>
      </c>
      <c r="J166" s="35" t="s">
        <v>3225</v>
      </c>
      <c r="K166" s="114">
        <v>0.3888888888888889</v>
      </c>
    </row>
    <row r="167" spans="1:11" x14ac:dyDescent="0.25">
      <c r="A167" s="43">
        <v>42517</v>
      </c>
      <c r="B167" s="6" t="s">
        <v>3372</v>
      </c>
      <c r="C167" s="6">
        <v>4044</v>
      </c>
      <c r="D167" s="18">
        <v>42517.957372685189</v>
      </c>
      <c r="E167" s="18">
        <v>42517.982060185182</v>
      </c>
      <c r="F167" s="15" t="s">
        <v>24</v>
      </c>
      <c r="G167" s="15">
        <v>2.4687499999999998E-2</v>
      </c>
      <c r="H167" s="10" t="s">
        <v>1374</v>
      </c>
      <c r="I167" s="35" t="s">
        <v>3222</v>
      </c>
      <c r="J167" s="35" t="s">
        <v>3226</v>
      </c>
      <c r="K167" s="114">
        <v>1</v>
      </c>
    </row>
    <row r="168" spans="1:11" x14ac:dyDescent="0.25">
      <c r="A168" s="43">
        <v>42518</v>
      </c>
      <c r="B168" s="6" t="s">
        <v>3388</v>
      </c>
      <c r="C168" s="6">
        <v>4018</v>
      </c>
      <c r="D168" s="18">
        <v>42518.206666666665</v>
      </c>
      <c r="E168" s="18">
        <v>42518.206817129627</v>
      </c>
      <c r="F168" s="15" t="s">
        <v>36</v>
      </c>
      <c r="G168" s="15">
        <v>1.5046296296296297E-4</v>
      </c>
      <c r="H168" s="10" t="s">
        <v>4695</v>
      </c>
      <c r="I168" s="35" t="s">
        <v>3223</v>
      </c>
      <c r="J168" s="35" t="s">
        <v>3230</v>
      </c>
      <c r="K168" s="114">
        <v>0</v>
      </c>
    </row>
    <row r="169" spans="1:11" x14ac:dyDescent="0.25">
      <c r="A169" s="43">
        <v>42518</v>
      </c>
      <c r="B169" s="6" t="s">
        <v>3418</v>
      </c>
      <c r="C169" s="6">
        <v>4029</v>
      </c>
      <c r="D169" s="18">
        <v>42518.330381944441</v>
      </c>
      <c r="E169" s="18">
        <v>42518.360277777778</v>
      </c>
      <c r="F169" s="15" t="s">
        <v>35</v>
      </c>
      <c r="G169" s="15">
        <v>2.989583333333333E-2</v>
      </c>
      <c r="H169" s="10" t="s">
        <v>4705</v>
      </c>
      <c r="I169" s="35" t="s">
        <v>3223</v>
      </c>
      <c r="J169" s="35" t="s">
        <v>3224</v>
      </c>
      <c r="K169" s="114">
        <v>0</v>
      </c>
    </row>
    <row r="170" spans="1:11" x14ac:dyDescent="0.25">
      <c r="A170" s="43">
        <v>42518</v>
      </c>
      <c r="B170" s="6" t="s">
        <v>3452</v>
      </c>
      <c r="C170" s="6">
        <v>4011</v>
      </c>
      <c r="D170" s="18">
        <v>42518.508148148147</v>
      </c>
      <c r="E170" s="18">
        <v>42518.529849537037</v>
      </c>
      <c r="F170" s="15" t="s">
        <v>33</v>
      </c>
      <c r="G170" s="15">
        <v>2.1701388888888892E-2</v>
      </c>
      <c r="H170" s="10" t="s">
        <v>1374</v>
      </c>
      <c r="I170" s="35" t="s">
        <v>3222</v>
      </c>
      <c r="J170" s="35" t="s">
        <v>3226</v>
      </c>
      <c r="K170" s="114">
        <v>1</v>
      </c>
    </row>
    <row r="171" spans="1:11" x14ac:dyDescent="0.25">
      <c r="A171" s="43">
        <v>42518</v>
      </c>
      <c r="B171" s="6" t="s">
        <v>3466</v>
      </c>
      <c r="C171" s="6">
        <v>4011</v>
      </c>
      <c r="D171" s="18">
        <v>42518.584953703707</v>
      </c>
      <c r="E171" s="18">
        <v>42518.614872685182</v>
      </c>
      <c r="F171" s="15" t="s">
        <v>33</v>
      </c>
      <c r="G171" s="15">
        <v>2.991898148148148E-2</v>
      </c>
      <c r="H171" s="10" t="s">
        <v>4708</v>
      </c>
      <c r="I171" s="35" t="s">
        <v>3223</v>
      </c>
      <c r="J171" s="35" t="s">
        <v>3230</v>
      </c>
      <c r="K171" s="114">
        <v>0.66666666666666663</v>
      </c>
    </row>
    <row r="172" spans="1:11" x14ac:dyDescent="0.25">
      <c r="A172" s="43">
        <v>42518</v>
      </c>
      <c r="B172" s="6" t="s">
        <v>3467</v>
      </c>
      <c r="C172" s="6">
        <v>4012</v>
      </c>
      <c r="D172" s="18">
        <v>42518.62096064815</v>
      </c>
      <c r="E172" s="18">
        <v>42518.644803240742</v>
      </c>
      <c r="F172" s="15" t="s">
        <v>33</v>
      </c>
      <c r="G172" s="15">
        <v>2.3842592592592596E-2</v>
      </c>
      <c r="H172" s="10" t="s">
        <v>4708</v>
      </c>
      <c r="I172" s="35" t="s">
        <v>3223</v>
      </c>
      <c r="J172" s="35" t="s">
        <v>3230</v>
      </c>
      <c r="K172" s="114">
        <v>0.55555555555555558</v>
      </c>
    </row>
    <row r="173" spans="1:11" x14ac:dyDescent="0.25">
      <c r="A173" s="43">
        <v>42518</v>
      </c>
      <c r="B173" s="6" t="s">
        <v>3468</v>
      </c>
      <c r="C173" s="6">
        <v>4027</v>
      </c>
      <c r="D173" s="18">
        <v>42518.594097222223</v>
      </c>
      <c r="E173" s="18">
        <v>42518.611793981479</v>
      </c>
      <c r="F173" s="15" t="s">
        <v>30</v>
      </c>
      <c r="G173" s="15">
        <v>1.7696759259259259E-2</v>
      </c>
      <c r="H173" s="10" t="s">
        <v>3530</v>
      </c>
      <c r="I173" s="35" t="s">
        <v>3223</v>
      </c>
      <c r="J173" s="35" t="s">
        <v>3230</v>
      </c>
      <c r="K173" s="114">
        <v>0.77777777777777779</v>
      </c>
    </row>
    <row r="174" spans="1:11" x14ac:dyDescent="0.25">
      <c r="A174" s="43">
        <v>42518</v>
      </c>
      <c r="B174" s="6" t="s">
        <v>3481</v>
      </c>
      <c r="C174" s="6">
        <v>4012</v>
      </c>
      <c r="D174" s="18">
        <v>42518.694652777776</v>
      </c>
      <c r="E174" s="18">
        <v>42518.696817129632</v>
      </c>
      <c r="F174" s="15" t="s">
        <v>33</v>
      </c>
      <c r="G174" s="15">
        <v>2.1643518518518518E-3</v>
      </c>
      <c r="H174" s="10" t="s">
        <v>785</v>
      </c>
      <c r="I174" s="35" t="s">
        <v>3222</v>
      </c>
      <c r="J174" s="35" t="s">
        <v>3225</v>
      </c>
      <c r="K174" s="114">
        <v>0</v>
      </c>
    </row>
    <row r="175" spans="1:11" x14ac:dyDescent="0.25">
      <c r="A175" s="43">
        <v>42518</v>
      </c>
      <c r="B175" s="6" t="s">
        <v>3501</v>
      </c>
      <c r="C175" s="6">
        <v>4017</v>
      </c>
      <c r="D175" s="18">
        <v>42518.795520833337</v>
      </c>
      <c r="E175" s="18">
        <v>42518.797858796293</v>
      </c>
      <c r="F175" s="15" t="s">
        <v>36</v>
      </c>
      <c r="G175" s="15">
        <v>2.3379629629629631E-3</v>
      </c>
      <c r="H175" s="10" t="s">
        <v>785</v>
      </c>
      <c r="I175" s="35" t="s">
        <v>3222</v>
      </c>
      <c r="J175" s="35" t="s">
        <v>3225</v>
      </c>
      <c r="K175" s="114">
        <v>0</v>
      </c>
    </row>
    <row r="176" spans="1:11" x14ac:dyDescent="0.25">
      <c r="A176" s="43">
        <v>42519</v>
      </c>
      <c r="B176" s="6" t="s">
        <v>3548</v>
      </c>
      <c r="C176" s="6">
        <v>4044</v>
      </c>
      <c r="D176" s="18">
        <v>42519.264317129629</v>
      </c>
      <c r="E176" s="18">
        <v>42519.264884259261</v>
      </c>
      <c r="F176" s="15" t="s">
        <v>24</v>
      </c>
      <c r="G176" s="15">
        <v>5.6712962962962956E-4</v>
      </c>
      <c r="H176" s="10" t="s">
        <v>4714</v>
      </c>
      <c r="I176" s="35" t="s">
        <v>3223</v>
      </c>
      <c r="J176" s="35" t="s">
        <v>3230</v>
      </c>
      <c r="K176" s="114">
        <v>0</v>
      </c>
    </row>
    <row r="177" spans="1:11" x14ac:dyDescent="0.25">
      <c r="A177" s="43">
        <v>42519</v>
      </c>
      <c r="B177" s="6" t="s">
        <v>3583</v>
      </c>
      <c r="C177" s="6">
        <v>4037</v>
      </c>
      <c r="D177" s="18">
        <v>42519.460451388892</v>
      </c>
      <c r="E177" s="18">
        <v>42519.469571759262</v>
      </c>
      <c r="F177" s="15" t="s">
        <v>27</v>
      </c>
      <c r="G177" s="15">
        <v>9.1203703703703707E-3</v>
      </c>
      <c r="H177" s="10" t="s">
        <v>785</v>
      </c>
      <c r="I177" s="35" t="s">
        <v>3222</v>
      </c>
      <c r="J177" s="35" t="s">
        <v>3225</v>
      </c>
      <c r="K177" s="114">
        <v>0</v>
      </c>
    </row>
    <row r="178" spans="1:11" x14ac:dyDescent="0.25">
      <c r="A178" s="43">
        <v>42519</v>
      </c>
      <c r="B178" s="6" t="s">
        <v>3634</v>
      </c>
      <c r="C178" s="6">
        <v>4011</v>
      </c>
      <c r="D178" s="18">
        <v>42519.69290509259</v>
      </c>
      <c r="E178" s="18">
        <v>42519.69390046296</v>
      </c>
      <c r="F178" s="15" t="s">
        <v>33</v>
      </c>
      <c r="G178" s="15">
        <v>9.9537037037037042E-4</v>
      </c>
      <c r="H178" s="10" t="s">
        <v>785</v>
      </c>
      <c r="I178" s="35" t="s">
        <v>3222</v>
      </c>
      <c r="J178" s="35" t="s">
        <v>3225</v>
      </c>
      <c r="K178" s="114">
        <v>0.22222222222222221</v>
      </c>
    </row>
    <row r="179" spans="1:11" x14ac:dyDescent="0.25">
      <c r="A179" s="43">
        <v>42520</v>
      </c>
      <c r="B179" s="6" t="s">
        <v>3693</v>
      </c>
      <c r="C179" s="6">
        <v>4017</v>
      </c>
      <c r="D179" s="18">
        <v>42520.288344907407</v>
      </c>
      <c r="E179" s="18">
        <v>42520.289907407408</v>
      </c>
      <c r="F179" s="15" t="s">
        <v>36</v>
      </c>
      <c r="G179" s="15">
        <v>1.5624999999999999E-3</v>
      </c>
      <c r="H179" s="10" t="s">
        <v>4712</v>
      </c>
      <c r="I179" s="35" t="s">
        <v>3229</v>
      </c>
      <c r="J179" s="35" t="s">
        <v>3228</v>
      </c>
      <c r="K179" s="114">
        <v>0</v>
      </c>
    </row>
    <row r="180" spans="1:11" x14ac:dyDescent="0.25">
      <c r="A180" s="43">
        <v>42520</v>
      </c>
      <c r="B180" s="6" t="s">
        <v>3698</v>
      </c>
      <c r="C180" s="6">
        <v>4040</v>
      </c>
      <c r="D180" s="18">
        <v>42520.287002314813</v>
      </c>
      <c r="E180" s="18">
        <v>42520.308854166666</v>
      </c>
      <c r="F180" s="15" t="s">
        <v>37</v>
      </c>
      <c r="G180" s="15">
        <v>2.1851851851851848E-2</v>
      </c>
      <c r="H180" s="10" t="s">
        <v>4709</v>
      </c>
      <c r="I180" s="35" t="s">
        <v>3223</v>
      </c>
      <c r="J180" s="35" t="s">
        <v>3224</v>
      </c>
      <c r="K180" s="114">
        <v>0.94444444444444442</v>
      </c>
    </row>
    <row r="181" spans="1:11" x14ac:dyDescent="0.25">
      <c r="A181" s="43">
        <v>42520</v>
      </c>
      <c r="B181" s="6" t="s">
        <v>3724</v>
      </c>
      <c r="C181" s="6">
        <v>4031</v>
      </c>
      <c r="D181" s="18">
        <v>42520.416261574072</v>
      </c>
      <c r="E181" s="18">
        <v>42520.450289351851</v>
      </c>
      <c r="F181" s="15" t="s">
        <v>32</v>
      </c>
      <c r="G181" s="15">
        <v>3.4027777777777775E-2</v>
      </c>
      <c r="H181" s="10" t="s">
        <v>4708</v>
      </c>
      <c r="I181" s="35" t="s">
        <v>3223</v>
      </c>
      <c r="J181" s="35" t="s">
        <v>3230</v>
      </c>
      <c r="K181" s="114">
        <v>0.55555555555555558</v>
      </c>
    </row>
    <row r="182" spans="1:11" x14ac:dyDescent="0.25">
      <c r="A182" s="43">
        <v>42520</v>
      </c>
      <c r="B182" s="6" t="s">
        <v>3730</v>
      </c>
      <c r="C182" s="6">
        <v>4014</v>
      </c>
      <c r="D182" s="18">
        <v>42520.44740740741</v>
      </c>
      <c r="E182" s="18">
        <v>42520.482372685183</v>
      </c>
      <c r="F182" s="15" t="s">
        <v>28</v>
      </c>
      <c r="G182" s="15">
        <v>3.4965277777777783E-2</v>
      </c>
      <c r="H182" s="10" t="s">
        <v>4708</v>
      </c>
      <c r="I182" s="35" t="s">
        <v>3223</v>
      </c>
      <c r="J182" s="35" t="s">
        <v>3230</v>
      </c>
      <c r="K182" s="114">
        <v>0.55555555555555558</v>
      </c>
    </row>
    <row r="183" spans="1:11" x14ac:dyDescent="0.25">
      <c r="A183" s="43">
        <v>42520</v>
      </c>
      <c r="B183" s="6" t="s">
        <v>3734</v>
      </c>
      <c r="C183" s="6">
        <v>4018</v>
      </c>
      <c r="D183" s="18">
        <v>42520.474583333336</v>
      </c>
      <c r="E183" s="18">
        <v>42520.502372685187</v>
      </c>
      <c r="F183" s="15" t="s">
        <v>36</v>
      </c>
      <c r="G183" s="15">
        <v>2.7789351851851853E-2</v>
      </c>
      <c r="H183" s="10" t="s">
        <v>4694</v>
      </c>
      <c r="I183" s="35" t="s">
        <v>3223</v>
      </c>
      <c r="J183" s="35" t="s">
        <v>3227</v>
      </c>
      <c r="K183" s="114">
        <v>0.94444444444444442</v>
      </c>
    </row>
    <row r="184" spans="1:11" x14ac:dyDescent="0.25">
      <c r="A184" s="43">
        <v>42520</v>
      </c>
      <c r="B184" s="6" t="s">
        <v>3744</v>
      </c>
      <c r="C184" s="6">
        <v>4014</v>
      </c>
      <c r="D184" s="18">
        <v>42520.520995370367</v>
      </c>
      <c r="E184" s="18">
        <v>42520.549629629626</v>
      </c>
      <c r="F184" s="15" t="s">
        <v>28</v>
      </c>
      <c r="G184" s="15">
        <v>2.8634259259259262E-2</v>
      </c>
      <c r="H184" s="10" t="s">
        <v>4711</v>
      </c>
      <c r="I184" s="35" t="s">
        <v>3223</v>
      </c>
      <c r="J184" s="35" t="s">
        <v>3230</v>
      </c>
      <c r="K184" s="114">
        <v>0</v>
      </c>
    </row>
    <row r="185" spans="1:11" x14ac:dyDescent="0.25">
      <c r="A185" s="43">
        <v>42520</v>
      </c>
      <c r="B185" s="6" t="s">
        <v>3745</v>
      </c>
      <c r="C185" s="6">
        <v>4013</v>
      </c>
      <c r="D185" s="18">
        <v>42520.572511574072</v>
      </c>
      <c r="E185" s="18">
        <v>42520.572824074072</v>
      </c>
      <c r="F185" s="15" t="s">
        <v>28</v>
      </c>
      <c r="G185" s="15">
        <v>3.1250000000000001E-4</v>
      </c>
      <c r="H185" s="10" t="s">
        <v>785</v>
      </c>
      <c r="I185" s="35" t="s">
        <v>3222</v>
      </c>
      <c r="J185" s="35" t="s">
        <v>3225</v>
      </c>
      <c r="K185" s="114">
        <v>5.5555555555555552E-2</v>
      </c>
    </row>
    <row r="186" spans="1:11" x14ac:dyDescent="0.25">
      <c r="A186" s="43">
        <v>42520</v>
      </c>
      <c r="B186" s="6" t="s">
        <v>3759</v>
      </c>
      <c r="C186" s="6">
        <v>4029</v>
      </c>
      <c r="D186" s="18">
        <v>42520.612546296295</v>
      </c>
      <c r="E186" s="18">
        <v>42520.636828703704</v>
      </c>
      <c r="F186" s="15" t="s">
        <v>35</v>
      </c>
      <c r="G186" s="15">
        <v>2.4282407407407409E-2</v>
      </c>
      <c r="H186" s="10" t="s">
        <v>2645</v>
      </c>
      <c r="I186" s="35" t="s">
        <v>3229</v>
      </c>
      <c r="J186" s="35" t="s">
        <v>3228</v>
      </c>
      <c r="K186" s="114">
        <v>0.94444444444444442</v>
      </c>
    </row>
    <row r="187" spans="1:11" x14ac:dyDescent="0.25">
      <c r="A187" s="43">
        <v>42520</v>
      </c>
      <c r="B187" s="6" t="s">
        <v>3784</v>
      </c>
      <c r="C187" s="6">
        <v>4013</v>
      </c>
      <c r="D187" s="18">
        <v>42520.773217592592</v>
      </c>
      <c r="E187" s="18">
        <v>42520.781122685185</v>
      </c>
      <c r="F187" s="15" t="s">
        <v>28</v>
      </c>
      <c r="G187" s="15">
        <v>7.905092592592592E-3</v>
      </c>
      <c r="H187" s="10" t="s">
        <v>785</v>
      </c>
      <c r="I187" s="35" t="s">
        <v>3222</v>
      </c>
      <c r="J187" s="35" t="s">
        <v>3225</v>
      </c>
      <c r="K187" s="114">
        <v>0</v>
      </c>
    </row>
    <row r="188" spans="1:11" x14ac:dyDescent="0.25">
      <c r="A188" s="43">
        <v>42520</v>
      </c>
      <c r="B188" s="6" t="s">
        <v>3791</v>
      </c>
      <c r="C188" s="6">
        <v>4031</v>
      </c>
      <c r="D188" s="18">
        <v>42520.788240740738</v>
      </c>
      <c r="E188" s="18">
        <v>42520.795694444445</v>
      </c>
      <c r="F188" s="15" t="s">
        <v>32</v>
      </c>
      <c r="G188" s="15">
        <v>7.4537037037037028E-3</v>
      </c>
      <c r="H188" s="10" t="s">
        <v>4694</v>
      </c>
      <c r="I188" s="35" t="s">
        <v>3223</v>
      </c>
      <c r="J188" s="35" t="s">
        <v>3227</v>
      </c>
      <c r="K188" s="114">
        <v>0</v>
      </c>
    </row>
    <row r="189" spans="1:11" x14ac:dyDescent="0.25">
      <c r="A189" s="43">
        <v>42520</v>
      </c>
      <c r="B189" s="6" t="s">
        <v>3796</v>
      </c>
      <c r="C189" s="6">
        <v>4017</v>
      </c>
      <c r="D189" s="18">
        <v>42520.87027777778</v>
      </c>
      <c r="E189" s="18">
        <v>42520.879247685189</v>
      </c>
      <c r="F189" s="15" t="s">
        <v>36</v>
      </c>
      <c r="G189" s="15">
        <v>8.9699074074074073E-3</v>
      </c>
      <c r="H189" s="10" t="s">
        <v>4707</v>
      </c>
      <c r="I189" s="35" t="s">
        <v>3222</v>
      </c>
      <c r="J189" s="35" t="s">
        <v>3226</v>
      </c>
      <c r="K189" s="114">
        <v>0</v>
      </c>
    </row>
    <row r="190" spans="1:11" x14ac:dyDescent="0.25">
      <c r="A190" s="43">
        <v>42520</v>
      </c>
      <c r="B190" s="6" t="s">
        <v>3797</v>
      </c>
      <c r="C190" s="6">
        <v>4038</v>
      </c>
      <c r="D190" s="18">
        <v>42520.841608796298</v>
      </c>
      <c r="E190" s="18">
        <v>42520.879189814812</v>
      </c>
      <c r="F190" s="15" t="s">
        <v>27</v>
      </c>
      <c r="G190" s="15">
        <v>3.7581018518518521E-2</v>
      </c>
      <c r="H190" s="10" t="s">
        <v>4707</v>
      </c>
      <c r="I190" s="35" t="s">
        <v>3222</v>
      </c>
      <c r="J190" s="35" t="s">
        <v>3226</v>
      </c>
      <c r="K190" s="114">
        <v>0.94444444444444442</v>
      </c>
    </row>
    <row r="191" spans="1:11" x14ac:dyDescent="0.25">
      <c r="A191" s="43">
        <v>42520</v>
      </c>
      <c r="B191" s="6" t="s">
        <v>3798</v>
      </c>
      <c r="C191" s="6">
        <v>4037</v>
      </c>
      <c r="D191" s="18">
        <v>42520.895358796297</v>
      </c>
      <c r="E191" s="18">
        <v>42520.92496527778</v>
      </c>
      <c r="F191" s="15" t="s">
        <v>27</v>
      </c>
      <c r="G191" s="15">
        <v>2.960648148148148E-2</v>
      </c>
      <c r="H191" s="10" t="s">
        <v>4707</v>
      </c>
      <c r="I191" s="35" t="s">
        <v>3222</v>
      </c>
      <c r="J191" s="35" t="s">
        <v>3226</v>
      </c>
      <c r="K191" s="114">
        <v>0</v>
      </c>
    </row>
    <row r="192" spans="1:11" x14ac:dyDescent="0.25">
      <c r="A192" s="43">
        <v>42520</v>
      </c>
      <c r="B192" s="6" t="s">
        <v>3799</v>
      </c>
      <c r="C192" s="6">
        <v>4031</v>
      </c>
      <c r="D192" s="18">
        <v>42520.872025462966</v>
      </c>
      <c r="E192" s="18">
        <v>42520.894641203704</v>
      </c>
      <c r="F192" s="15" t="s">
        <v>32</v>
      </c>
      <c r="G192" s="15">
        <v>2.2615740740740742E-2</v>
      </c>
      <c r="H192" s="10" t="s">
        <v>4707</v>
      </c>
      <c r="I192" s="35" t="s">
        <v>3222</v>
      </c>
      <c r="J192" s="35" t="s">
        <v>3226</v>
      </c>
      <c r="K192" s="114">
        <v>1</v>
      </c>
    </row>
    <row r="193" spans="1:11" x14ac:dyDescent="0.25">
      <c r="A193" s="43">
        <v>42521</v>
      </c>
      <c r="B193" s="6" t="s">
        <v>3836</v>
      </c>
      <c r="C193" s="6">
        <v>4040</v>
      </c>
      <c r="D193" s="18">
        <v>42521.21434027778</v>
      </c>
      <c r="E193" s="18">
        <v>42521.242094907408</v>
      </c>
      <c r="F193" s="15" t="s">
        <v>37</v>
      </c>
      <c r="G193" s="15">
        <v>2.7754629629629629E-2</v>
      </c>
      <c r="H193" s="10" t="s">
        <v>4707</v>
      </c>
      <c r="I193" s="35" t="s">
        <v>3222</v>
      </c>
      <c r="J193" s="35" t="s">
        <v>3226</v>
      </c>
      <c r="K193" s="114">
        <v>1</v>
      </c>
    </row>
    <row r="194" spans="1:11" x14ac:dyDescent="0.25">
      <c r="A194" s="43">
        <v>42521</v>
      </c>
      <c r="B194" s="6" t="s">
        <v>3840</v>
      </c>
      <c r="C194" s="6">
        <v>4014</v>
      </c>
      <c r="D194" s="18">
        <v>42521.245555555557</v>
      </c>
      <c r="E194" s="18">
        <v>42521.269120370373</v>
      </c>
      <c r="F194" s="15" t="s">
        <v>28</v>
      </c>
      <c r="G194" s="15">
        <v>2.3564814814814813E-2</v>
      </c>
      <c r="H194" s="10" t="s">
        <v>3817</v>
      </c>
      <c r="I194" s="35" t="s">
        <v>3223</v>
      </c>
      <c r="J194" s="35" t="s">
        <v>3224</v>
      </c>
      <c r="K194" s="114">
        <v>0</v>
      </c>
    </row>
    <row r="195" spans="1:11" x14ac:dyDescent="0.25">
      <c r="A195" s="43">
        <v>42521</v>
      </c>
      <c r="B195" s="6" t="s">
        <v>3843</v>
      </c>
      <c r="C195" s="6">
        <v>4043</v>
      </c>
      <c r="D195" s="18">
        <v>42521.286863425928</v>
      </c>
      <c r="E195" s="18">
        <v>42521.315763888888</v>
      </c>
      <c r="F195" s="15" t="s">
        <v>24</v>
      </c>
      <c r="G195" s="15">
        <v>2.8900462962962961E-2</v>
      </c>
      <c r="H195" s="10" t="s">
        <v>785</v>
      </c>
      <c r="I195" s="35" t="s">
        <v>3222</v>
      </c>
      <c r="J195" s="35" t="s">
        <v>3225</v>
      </c>
      <c r="K195" s="114">
        <v>0.88888888888888884</v>
      </c>
    </row>
    <row r="196" spans="1:11" x14ac:dyDescent="0.25">
      <c r="A196" s="43">
        <v>42521</v>
      </c>
      <c r="B196" s="6" t="s">
        <v>3856</v>
      </c>
      <c r="C196" s="6">
        <v>4044</v>
      </c>
      <c r="D196" s="18">
        <v>42521.329108796293</v>
      </c>
      <c r="E196" s="18">
        <v>42521.349861111114</v>
      </c>
      <c r="F196" s="15" t="s">
        <v>24</v>
      </c>
      <c r="G196" s="15">
        <v>2.0752314814814814E-2</v>
      </c>
      <c r="H196" s="10" t="s">
        <v>3816</v>
      </c>
      <c r="I196" s="35" t="s">
        <v>3223</v>
      </c>
      <c r="J196" s="35" t="s">
        <v>3224</v>
      </c>
      <c r="K196" s="114">
        <v>0.94444444444444442</v>
      </c>
    </row>
    <row r="197" spans="1:11" x14ac:dyDescent="0.25">
      <c r="A197" s="43">
        <v>42521</v>
      </c>
      <c r="B197" s="6" t="s">
        <v>3858</v>
      </c>
      <c r="C197" s="6">
        <v>4029</v>
      </c>
      <c r="D197" s="18">
        <v>42521.331516203703</v>
      </c>
      <c r="E197" s="18">
        <v>42521.35659722222</v>
      </c>
      <c r="F197" s="15" t="s">
        <v>35</v>
      </c>
      <c r="G197" s="15">
        <v>2.508101851851852E-2</v>
      </c>
      <c r="H197" s="10" t="s">
        <v>4707</v>
      </c>
      <c r="I197" s="35" t="s">
        <v>3222</v>
      </c>
      <c r="J197" s="35" t="s">
        <v>3226</v>
      </c>
      <c r="K197" s="114">
        <v>1</v>
      </c>
    </row>
    <row r="198" spans="1:11" x14ac:dyDescent="0.25">
      <c r="A198" s="43">
        <v>42521</v>
      </c>
      <c r="B198" s="6" t="s">
        <v>3886</v>
      </c>
      <c r="C198" s="6">
        <v>4029</v>
      </c>
      <c r="D198" s="18">
        <v>42521.483912037038</v>
      </c>
      <c r="E198" s="18">
        <v>42521.504664351851</v>
      </c>
      <c r="F198" s="15" t="s">
        <v>35</v>
      </c>
      <c r="G198" s="15">
        <v>2.0752314814814814E-2</v>
      </c>
      <c r="H198" s="10" t="s">
        <v>3962</v>
      </c>
      <c r="I198" s="35" t="s">
        <v>3223</v>
      </c>
      <c r="J198" s="35" t="s">
        <v>3224</v>
      </c>
      <c r="K198" s="114">
        <v>0</v>
      </c>
    </row>
    <row r="199" spans="1:11" x14ac:dyDescent="0.25">
      <c r="A199" s="43">
        <v>42521</v>
      </c>
      <c r="B199" s="6" t="s">
        <v>3925</v>
      </c>
      <c r="C199" s="6">
        <v>4031</v>
      </c>
      <c r="D199" s="18">
        <v>42521.710810185185</v>
      </c>
      <c r="E199" s="18">
        <v>42521.710810185185</v>
      </c>
      <c r="F199" s="15" t="s">
        <v>32</v>
      </c>
      <c r="G199" s="15">
        <v>0</v>
      </c>
      <c r="H199" s="10" t="s">
        <v>785</v>
      </c>
      <c r="I199" s="35" t="s">
        <v>3222</v>
      </c>
      <c r="J199" s="35" t="s">
        <v>3225</v>
      </c>
      <c r="K199" s="114">
        <v>0</v>
      </c>
    </row>
    <row r="200" spans="1:11" x14ac:dyDescent="0.25">
      <c r="A200" s="43">
        <v>42521</v>
      </c>
      <c r="B200" s="6" t="s">
        <v>3946</v>
      </c>
      <c r="C200" s="6">
        <v>4030</v>
      </c>
      <c r="D200" s="18">
        <v>42521.88894675926</v>
      </c>
      <c r="E200" s="18">
        <v>42521.894259259258</v>
      </c>
      <c r="F200" s="15" t="s">
        <v>35</v>
      </c>
      <c r="G200" s="15">
        <v>5.3125000000000004E-3</v>
      </c>
      <c r="H200" s="10" t="s">
        <v>785</v>
      </c>
      <c r="I200" s="35" t="s">
        <v>3222</v>
      </c>
      <c r="J200" s="35" t="s">
        <v>3225</v>
      </c>
      <c r="K200" s="114">
        <v>0</v>
      </c>
    </row>
    <row r="201" spans="1:11" x14ac:dyDescent="0.25">
      <c r="A201" s="43">
        <v>42522</v>
      </c>
      <c r="B201" s="6" t="s">
        <v>3992</v>
      </c>
      <c r="C201" s="6">
        <v>4041</v>
      </c>
      <c r="D201" s="18">
        <v>42522.333344907405</v>
      </c>
      <c r="E201" s="18">
        <v>42522.384791666664</v>
      </c>
      <c r="F201" s="15" t="s">
        <v>3218</v>
      </c>
      <c r="G201" s="15">
        <v>5.1446759259259262E-2</v>
      </c>
      <c r="H201" s="10" t="s">
        <v>4707</v>
      </c>
      <c r="I201" s="35" t="s">
        <v>3222</v>
      </c>
      <c r="J201" s="35" t="s">
        <v>3226</v>
      </c>
      <c r="K201" s="114">
        <v>0</v>
      </c>
    </row>
    <row r="202" spans="1:11" x14ac:dyDescent="0.25">
      <c r="A202" s="43">
        <v>42522</v>
      </c>
      <c r="B202" s="6" t="s">
        <v>4045</v>
      </c>
      <c r="C202" s="6">
        <v>4031</v>
      </c>
      <c r="D202" s="18">
        <v>42522.580949074072</v>
      </c>
      <c r="E202" s="18">
        <v>42522.60765046296</v>
      </c>
      <c r="F202" s="15" t="s">
        <v>32</v>
      </c>
      <c r="G202" s="15">
        <v>2.6701388888888889E-2</v>
      </c>
      <c r="H202" s="10" t="s">
        <v>4713</v>
      </c>
      <c r="I202" s="35" t="s">
        <v>3223</v>
      </c>
      <c r="J202" s="35" t="s">
        <v>3230</v>
      </c>
      <c r="K202" s="114">
        <v>1</v>
      </c>
    </row>
    <row r="203" spans="1:11" x14ac:dyDescent="0.25">
      <c r="A203" s="43">
        <v>42522</v>
      </c>
      <c r="B203" s="6" t="s">
        <v>4090</v>
      </c>
      <c r="C203" s="6">
        <v>4044</v>
      </c>
      <c r="D203" s="18">
        <v>42522.863437499997</v>
      </c>
      <c r="E203" s="18">
        <v>42522.908263888887</v>
      </c>
      <c r="F203" s="15" t="s">
        <v>24</v>
      </c>
      <c r="G203" s="15">
        <v>4.4826388888888895E-2</v>
      </c>
      <c r="H203" s="10" t="s">
        <v>785</v>
      </c>
      <c r="I203" s="35" t="s">
        <v>3222</v>
      </c>
      <c r="J203" s="35" t="s">
        <v>3225</v>
      </c>
      <c r="K203" s="114">
        <v>0.22222222222222221</v>
      </c>
    </row>
    <row r="204" spans="1:11" x14ac:dyDescent="0.25">
      <c r="A204" s="43">
        <v>42522</v>
      </c>
      <c r="B204" s="6" t="s">
        <v>4098</v>
      </c>
      <c r="C204" s="6">
        <v>4044</v>
      </c>
      <c r="D204" s="18">
        <v>42522.950983796298</v>
      </c>
      <c r="E204" s="18">
        <v>42522.984537037039</v>
      </c>
      <c r="F204" s="15" t="s">
        <v>24</v>
      </c>
      <c r="G204" s="15">
        <v>3.3553240740740745E-2</v>
      </c>
      <c r="H204" s="10" t="s">
        <v>785</v>
      </c>
      <c r="I204" s="35" t="s">
        <v>3222</v>
      </c>
      <c r="J204" s="35" t="s">
        <v>3225</v>
      </c>
      <c r="K204" s="114">
        <v>0</v>
      </c>
    </row>
    <row r="205" spans="1:11" x14ac:dyDescent="0.25">
      <c r="A205" s="43">
        <v>42523</v>
      </c>
      <c r="B205" s="6" t="s">
        <v>4111</v>
      </c>
      <c r="C205" s="6">
        <v>4013</v>
      </c>
      <c r="D205" s="18">
        <v>42523.195798611108</v>
      </c>
      <c r="E205" s="18">
        <v>42523.20412037037</v>
      </c>
      <c r="F205" s="15" t="s">
        <v>28</v>
      </c>
      <c r="G205" s="15">
        <v>8.3217592592592596E-3</v>
      </c>
      <c r="H205" s="10" t="s">
        <v>785</v>
      </c>
      <c r="I205" s="35" t="s">
        <v>3222</v>
      </c>
      <c r="J205" s="35" t="s">
        <v>3225</v>
      </c>
      <c r="K205" s="114">
        <v>0</v>
      </c>
    </row>
    <row r="206" spans="1:11" x14ac:dyDescent="0.25">
      <c r="A206" s="43">
        <v>42523</v>
      </c>
      <c r="B206" s="6" t="s">
        <v>4121</v>
      </c>
      <c r="C206" s="6">
        <v>4030</v>
      </c>
      <c r="D206" s="18">
        <v>42523.25540509259</v>
      </c>
      <c r="E206" s="18">
        <v>42523.262986111113</v>
      </c>
      <c r="F206" s="15" t="s">
        <v>35</v>
      </c>
      <c r="G206" s="15">
        <v>7.5810185185185182E-3</v>
      </c>
      <c r="H206" s="10" t="s">
        <v>4253</v>
      </c>
      <c r="I206" s="35" t="s">
        <v>3222</v>
      </c>
      <c r="J206" s="35" t="s">
        <v>1951</v>
      </c>
      <c r="K206" s="114">
        <v>0</v>
      </c>
    </row>
    <row r="207" spans="1:11" x14ac:dyDescent="0.25">
      <c r="A207" s="43">
        <v>42523</v>
      </c>
      <c r="B207" s="6" t="s">
        <v>4126</v>
      </c>
      <c r="C207" s="6">
        <v>4027</v>
      </c>
      <c r="D207" s="18">
        <v>42523.255567129629</v>
      </c>
      <c r="E207" s="18">
        <v>42523.277083333334</v>
      </c>
      <c r="F207" s="15" t="s">
        <v>30</v>
      </c>
      <c r="G207" s="15">
        <v>2.1516203703703704E-2</v>
      </c>
      <c r="H207" s="10" t="s">
        <v>487</v>
      </c>
      <c r="I207" s="35" t="s">
        <v>3223</v>
      </c>
      <c r="J207" s="35" t="s">
        <v>3230</v>
      </c>
      <c r="K207" s="114">
        <v>0</v>
      </c>
    </row>
    <row r="208" spans="1:11" x14ac:dyDescent="0.25">
      <c r="A208" s="43">
        <v>42523</v>
      </c>
      <c r="B208" s="6" t="s">
        <v>4134</v>
      </c>
      <c r="C208" s="6">
        <v>4029</v>
      </c>
      <c r="D208" s="18">
        <v>42523.290266203701</v>
      </c>
      <c r="E208" s="18">
        <v>42523.315625000003</v>
      </c>
      <c r="F208" s="15" t="s">
        <v>35</v>
      </c>
      <c r="G208" s="15">
        <v>2.5358796296296296E-2</v>
      </c>
      <c r="H208" s="10" t="s">
        <v>4253</v>
      </c>
      <c r="I208" s="35" t="s">
        <v>3222</v>
      </c>
      <c r="J208" s="35" t="s">
        <v>1951</v>
      </c>
      <c r="K208" s="114">
        <v>1</v>
      </c>
    </row>
    <row r="209" spans="1:11" x14ac:dyDescent="0.25">
      <c r="A209" s="43">
        <v>42523</v>
      </c>
      <c r="B209" s="6" t="s">
        <v>4148</v>
      </c>
      <c r="C209" s="6">
        <v>4029</v>
      </c>
      <c r="D209" s="18">
        <v>42523.363599537035</v>
      </c>
      <c r="E209" s="18">
        <v>42523.363599537035</v>
      </c>
      <c r="F209" s="15" t="s">
        <v>35</v>
      </c>
      <c r="G209" s="15">
        <v>0</v>
      </c>
      <c r="H209" s="10" t="s">
        <v>785</v>
      </c>
      <c r="I209" s="35" t="s">
        <v>3222</v>
      </c>
      <c r="J209" s="35" t="s">
        <v>3225</v>
      </c>
      <c r="K209" s="114">
        <v>0</v>
      </c>
    </row>
    <row r="210" spans="1:11" x14ac:dyDescent="0.25">
      <c r="A210" s="43">
        <v>42523</v>
      </c>
      <c r="B210" s="6" t="s">
        <v>4174</v>
      </c>
      <c r="C210" s="6">
        <v>4011</v>
      </c>
      <c r="D210" s="18">
        <v>42523.495150462964</v>
      </c>
      <c r="E210" s="18">
        <v>42523.496527777781</v>
      </c>
      <c r="F210" s="15" t="s">
        <v>33</v>
      </c>
      <c r="G210" s="15">
        <v>1.3773148148148147E-3</v>
      </c>
      <c r="H210" s="10" t="s">
        <v>785</v>
      </c>
      <c r="I210" s="35" t="s">
        <v>3222</v>
      </c>
      <c r="J210" s="35" t="s">
        <v>3225</v>
      </c>
      <c r="K210" s="114">
        <v>1</v>
      </c>
    </row>
    <row r="211" spans="1:11" x14ac:dyDescent="0.25">
      <c r="A211" s="43">
        <v>42523</v>
      </c>
      <c r="B211" s="6" t="s">
        <v>4179</v>
      </c>
      <c r="C211" s="6">
        <v>4041</v>
      </c>
      <c r="D211" s="18">
        <v>42523.558125000003</v>
      </c>
      <c r="E211" s="18">
        <v>42523.559513888889</v>
      </c>
      <c r="F211" s="15" t="s">
        <v>3218</v>
      </c>
      <c r="G211" s="15">
        <v>1.3888888888888889E-3</v>
      </c>
      <c r="H211" s="10" t="s">
        <v>785</v>
      </c>
      <c r="I211" s="35" t="s">
        <v>3222</v>
      </c>
      <c r="J211" s="35" t="s">
        <v>3225</v>
      </c>
      <c r="K211" s="114">
        <v>1</v>
      </c>
    </row>
    <row r="212" spans="1:11" x14ac:dyDescent="0.25">
      <c r="A212" s="43">
        <v>42523</v>
      </c>
      <c r="B212" s="6" t="s">
        <v>4207</v>
      </c>
      <c r="C212" s="6">
        <v>4012</v>
      </c>
      <c r="D212" s="18">
        <v>42523.725601851853</v>
      </c>
      <c r="E212" s="18">
        <v>42523.731365740743</v>
      </c>
      <c r="F212" s="15" t="s">
        <v>33</v>
      </c>
      <c r="G212" s="15">
        <v>5.7638888888888887E-3</v>
      </c>
      <c r="H212" s="10" t="s">
        <v>4708</v>
      </c>
      <c r="I212" s="35" t="s">
        <v>3223</v>
      </c>
      <c r="J212" s="35" t="s">
        <v>3230</v>
      </c>
      <c r="K212" s="114">
        <v>0.1111111111111111</v>
      </c>
    </row>
    <row r="213" spans="1:11" x14ac:dyDescent="0.25">
      <c r="A213" s="43">
        <v>42523</v>
      </c>
      <c r="B213" s="6" t="s">
        <v>4218</v>
      </c>
      <c r="C213" s="6">
        <v>4031</v>
      </c>
      <c r="D213" s="18">
        <v>42523.734282407408</v>
      </c>
      <c r="E213" s="18">
        <v>42523.748993055553</v>
      </c>
      <c r="F213" s="15" t="s">
        <v>32</v>
      </c>
      <c r="G213" s="15">
        <v>1.4710648148148148E-2</v>
      </c>
      <c r="H213" s="10" t="s">
        <v>785</v>
      </c>
      <c r="I213" s="35" t="s">
        <v>3222</v>
      </c>
      <c r="J213" s="35" t="s">
        <v>3225</v>
      </c>
      <c r="K213" s="114">
        <v>0.77777777777777779</v>
      </c>
    </row>
    <row r="214" spans="1:11" x14ac:dyDescent="0.25">
      <c r="A214" s="43">
        <v>42523</v>
      </c>
      <c r="B214" s="6" t="s">
        <v>4232</v>
      </c>
      <c r="C214" s="6">
        <v>4027</v>
      </c>
      <c r="D214" s="18">
        <v>42523.83153935185</v>
      </c>
      <c r="E214" s="18">
        <v>42523.868807870371</v>
      </c>
      <c r="F214" s="15" t="s">
        <v>30</v>
      </c>
      <c r="G214" s="15">
        <v>3.7268518518518513E-2</v>
      </c>
      <c r="H214" s="10" t="s">
        <v>785</v>
      </c>
      <c r="I214" s="35" t="s">
        <v>3222</v>
      </c>
      <c r="J214" s="35" t="s">
        <v>3225</v>
      </c>
      <c r="K214" s="114">
        <v>1</v>
      </c>
    </row>
    <row r="215" spans="1:11" x14ac:dyDescent="0.25">
      <c r="A215" s="43">
        <v>42523</v>
      </c>
      <c r="B215" s="6" t="s">
        <v>4233</v>
      </c>
      <c r="C215" s="6">
        <v>4028</v>
      </c>
      <c r="D215" s="18">
        <v>42523.874826388892</v>
      </c>
      <c r="E215" s="18">
        <v>42523.876527777778</v>
      </c>
      <c r="F215" s="15" t="s">
        <v>30</v>
      </c>
      <c r="G215" s="15">
        <v>1.7013888888888892E-3</v>
      </c>
      <c r="H215" s="10" t="s">
        <v>785</v>
      </c>
      <c r="I215" s="35" t="s">
        <v>3222</v>
      </c>
      <c r="J215" s="35" t="s">
        <v>3225</v>
      </c>
      <c r="K215" s="114">
        <v>0</v>
      </c>
    </row>
    <row r="216" spans="1:11" x14ac:dyDescent="0.25">
      <c r="A216" s="43">
        <v>42524</v>
      </c>
      <c r="B216" s="6" t="s">
        <v>4263</v>
      </c>
      <c r="C216" s="6">
        <v>4012</v>
      </c>
      <c r="D216" s="18">
        <v>42524.238877314812</v>
      </c>
      <c r="E216" s="18">
        <v>42524.256620370368</v>
      </c>
      <c r="F216" s="15" t="s">
        <v>33</v>
      </c>
      <c r="G216" s="15">
        <v>1.7743055555911269E-2</v>
      </c>
      <c r="H216" s="10" t="s">
        <v>4708</v>
      </c>
      <c r="I216" s="35" t="s">
        <v>3223</v>
      </c>
      <c r="J216" s="35" t="s">
        <v>3230</v>
      </c>
      <c r="K216" s="114">
        <v>0.27777777777777779</v>
      </c>
    </row>
    <row r="217" spans="1:11" x14ac:dyDescent="0.25">
      <c r="A217" s="43">
        <v>42524</v>
      </c>
      <c r="B217" s="6" t="s">
        <v>4270</v>
      </c>
      <c r="C217" s="6">
        <v>4030</v>
      </c>
      <c r="D217" s="18">
        <v>42524.276365740741</v>
      </c>
      <c r="E217" s="18">
        <v>42524.277824074074</v>
      </c>
      <c r="F217" s="15" t="s">
        <v>35</v>
      </c>
      <c r="G217" s="15">
        <v>1.4583333322661929E-3</v>
      </c>
      <c r="H217" s="10" t="s">
        <v>785</v>
      </c>
      <c r="I217" s="35" t="s">
        <v>3222</v>
      </c>
      <c r="J217" s="35" t="s">
        <v>3225</v>
      </c>
      <c r="K217" s="114">
        <v>0</v>
      </c>
    </row>
    <row r="218" spans="1:11" x14ac:dyDescent="0.25">
      <c r="A218" s="43">
        <v>42524</v>
      </c>
      <c r="B218" s="6" t="s">
        <v>4276</v>
      </c>
      <c r="C218" s="6">
        <v>4012</v>
      </c>
      <c r="D218" s="18">
        <v>42524.309884259259</v>
      </c>
      <c r="E218" s="18">
        <v>42524.325578703705</v>
      </c>
      <c r="F218" s="15" t="s">
        <v>33</v>
      </c>
      <c r="G218" s="15">
        <v>1.5694444446125999E-2</v>
      </c>
      <c r="H218" s="10" t="s">
        <v>785</v>
      </c>
      <c r="I218" s="35" t="s">
        <v>3222</v>
      </c>
      <c r="J218" s="35" t="s">
        <v>3225</v>
      </c>
      <c r="K218" s="114">
        <v>0.22222222222222221</v>
      </c>
    </row>
    <row r="219" spans="1:11" x14ac:dyDescent="0.25">
      <c r="A219" s="43">
        <v>42524</v>
      </c>
      <c r="B219" s="6" t="s">
        <v>4281</v>
      </c>
      <c r="C219" s="6">
        <v>4020</v>
      </c>
      <c r="D219" s="18">
        <v>42524.299629629626</v>
      </c>
      <c r="E219" s="18">
        <v>42524.301122685189</v>
      </c>
      <c r="F219" s="15" t="s">
        <v>29</v>
      </c>
      <c r="G219" s="15">
        <v>1.49305556260515E-3</v>
      </c>
      <c r="H219" s="10" t="s">
        <v>785</v>
      </c>
      <c r="I219" s="35" t="s">
        <v>3222</v>
      </c>
      <c r="J219" s="35" t="s">
        <v>3225</v>
      </c>
      <c r="K219" s="114">
        <v>0</v>
      </c>
    </row>
    <row r="220" spans="1:11" x14ac:dyDescent="0.25">
      <c r="A220" s="43">
        <v>42524</v>
      </c>
      <c r="B220" s="6" t="s">
        <v>4297</v>
      </c>
      <c r="C220" s="6">
        <v>4031</v>
      </c>
      <c r="D220" s="18">
        <v>42524.386655092596</v>
      </c>
      <c r="E220" s="18">
        <v>42524.39806712963</v>
      </c>
      <c r="F220" s="15" t="s">
        <v>32</v>
      </c>
      <c r="G220" s="15">
        <v>1.1412037034460809E-2</v>
      </c>
      <c r="H220" s="10" t="s">
        <v>785</v>
      </c>
      <c r="I220" s="35" t="s">
        <v>3222</v>
      </c>
      <c r="J220" s="35" t="s">
        <v>3225</v>
      </c>
      <c r="K220" s="114">
        <v>0.66666666666666663</v>
      </c>
    </row>
    <row r="221" spans="1:11" x14ac:dyDescent="0.25">
      <c r="A221" s="43">
        <v>42524</v>
      </c>
      <c r="B221" s="6" t="s">
        <v>4303</v>
      </c>
      <c r="C221" s="6">
        <v>4029</v>
      </c>
      <c r="D221" s="18">
        <v>42524.416747685187</v>
      </c>
      <c r="E221" s="18">
        <v>42524.418645833335</v>
      </c>
      <c r="F221" s="15" t="s">
        <v>35</v>
      </c>
      <c r="G221" s="15">
        <v>1.898148148029577E-3</v>
      </c>
      <c r="H221" s="10" t="s">
        <v>785</v>
      </c>
      <c r="I221" s="35" t="s">
        <v>3222</v>
      </c>
      <c r="J221" s="35" t="s">
        <v>3225</v>
      </c>
      <c r="K221" s="114">
        <v>0</v>
      </c>
    </row>
    <row r="222" spans="1:11" x14ac:dyDescent="0.25">
      <c r="A222" s="43">
        <v>42524</v>
      </c>
      <c r="B222" s="6" t="s">
        <v>4340</v>
      </c>
      <c r="C222" s="6">
        <v>4019</v>
      </c>
      <c r="D222" s="18">
        <v>42524.639467592591</v>
      </c>
      <c r="E222" s="18">
        <v>42524.643946759257</v>
      </c>
      <c r="F222" s="15" t="s">
        <v>29</v>
      </c>
      <c r="G222" s="15">
        <v>4.4791666659875773E-3</v>
      </c>
      <c r="H222" s="10" t="s">
        <v>785</v>
      </c>
      <c r="I222" s="35" t="s">
        <v>3222</v>
      </c>
      <c r="J222" s="35" t="s">
        <v>3225</v>
      </c>
      <c r="K222" s="114">
        <v>1</v>
      </c>
    </row>
    <row r="223" spans="1:11" x14ac:dyDescent="0.25">
      <c r="A223" s="43">
        <v>42525</v>
      </c>
      <c r="B223" s="6" t="s">
        <v>4401</v>
      </c>
      <c r="C223" s="6">
        <v>4039</v>
      </c>
      <c r="D223" s="18">
        <v>42525.191666666666</v>
      </c>
      <c r="E223" s="18">
        <v>42525.195694444446</v>
      </c>
      <c r="F223" s="15" t="s">
        <v>37</v>
      </c>
      <c r="G223" s="15">
        <v>4.0277777807204984E-3</v>
      </c>
      <c r="H223" s="10" t="s">
        <v>785</v>
      </c>
      <c r="I223" s="35" t="s">
        <v>3222</v>
      </c>
      <c r="J223" s="35" t="s">
        <v>3225</v>
      </c>
      <c r="K223" s="114">
        <v>0</v>
      </c>
    </row>
    <row r="224" spans="1:11" x14ac:dyDescent="0.25">
      <c r="A224" s="43">
        <v>42525</v>
      </c>
      <c r="B224" s="6" t="s">
        <v>4420</v>
      </c>
      <c r="C224" s="6">
        <v>4020</v>
      </c>
      <c r="D224" s="18">
        <v>42525.289375</v>
      </c>
      <c r="E224" s="18">
        <v>42525.299756944441</v>
      </c>
      <c r="F224" s="15" t="s">
        <v>29</v>
      </c>
      <c r="G224" s="15">
        <v>1.0381944441178348E-2</v>
      </c>
      <c r="H224" s="14" t="s">
        <v>4775</v>
      </c>
      <c r="I224" s="35" t="s">
        <v>3222</v>
      </c>
      <c r="J224" s="35" t="s">
        <v>3226</v>
      </c>
      <c r="K224" s="114">
        <v>0.66666666666666663</v>
      </c>
    </row>
    <row r="225" spans="1:11" x14ac:dyDescent="0.25">
      <c r="A225" s="43">
        <v>42525</v>
      </c>
      <c r="B225" s="6" t="s">
        <v>4436</v>
      </c>
      <c r="C225" s="6">
        <v>4016</v>
      </c>
      <c r="D225" s="18">
        <v>42525.352916666663</v>
      </c>
      <c r="E225" s="18">
        <v>42525.354259259257</v>
      </c>
      <c r="F225" s="15" t="s">
        <v>31</v>
      </c>
      <c r="G225" s="15">
        <v>1.3425925935734995E-3</v>
      </c>
      <c r="H225" s="10" t="s">
        <v>785</v>
      </c>
      <c r="I225" s="35" t="s">
        <v>3222</v>
      </c>
      <c r="J225" s="35" t="s">
        <v>3225</v>
      </c>
      <c r="K225" s="114">
        <v>1</v>
      </c>
    </row>
    <row r="226" spans="1:11" x14ac:dyDescent="0.25">
      <c r="A226" s="43">
        <v>42525</v>
      </c>
      <c r="B226" s="6" t="s">
        <v>4438</v>
      </c>
      <c r="C226" s="6">
        <v>4007</v>
      </c>
      <c r="D226" s="18">
        <v>42525.385000000002</v>
      </c>
      <c r="E226" s="18">
        <v>42525.396203703705</v>
      </c>
      <c r="F226" s="15" t="s">
        <v>23</v>
      </c>
      <c r="G226" s="15">
        <v>1.1203703703358769E-2</v>
      </c>
      <c r="H226" s="10" t="s">
        <v>785</v>
      </c>
      <c r="I226" s="35" t="s">
        <v>3222</v>
      </c>
      <c r="J226" s="35" t="s">
        <v>3225</v>
      </c>
      <c r="K226" s="114">
        <v>0.72222222222222221</v>
      </c>
    </row>
    <row r="227" spans="1:11" x14ac:dyDescent="0.25">
      <c r="A227" s="43">
        <v>42525</v>
      </c>
      <c r="B227" s="6" t="s">
        <v>4455</v>
      </c>
      <c r="C227" s="6">
        <v>4010</v>
      </c>
      <c r="D227" s="18">
        <v>42525.486435185187</v>
      </c>
      <c r="E227" s="18">
        <v>42525.503495370373</v>
      </c>
      <c r="F227" s="15" t="s">
        <v>631</v>
      </c>
      <c r="G227" s="15">
        <v>1.7060185185982846E-2</v>
      </c>
      <c r="H227" s="10" t="s">
        <v>785</v>
      </c>
      <c r="I227" s="35" t="s">
        <v>3222</v>
      </c>
      <c r="J227" s="35" t="s">
        <v>3225</v>
      </c>
      <c r="K227" s="114">
        <v>0.22222222222222221</v>
      </c>
    </row>
    <row r="228" spans="1:11" x14ac:dyDescent="0.25">
      <c r="A228" s="43">
        <v>42525</v>
      </c>
      <c r="B228" s="6" t="s">
        <v>4461</v>
      </c>
      <c r="C228" s="6">
        <v>4043</v>
      </c>
      <c r="D228" s="18">
        <v>42525.513981481483</v>
      </c>
      <c r="E228" s="18">
        <v>42525.5158912037</v>
      </c>
      <c r="F228" s="15" t="s">
        <v>24</v>
      </c>
      <c r="G228" s="15">
        <v>1.9097222175332718E-3</v>
      </c>
      <c r="H228" s="10" t="s">
        <v>785</v>
      </c>
      <c r="I228" s="35" t="s">
        <v>3222</v>
      </c>
      <c r="J228" s="35" t="s">
        <v>3225</v>
      </c>
      <c r="K228" s="114">
        <v>1</v>
      </c>
    </row>
    <row r="229" spans="1:11" x14ac:dyDescent="0.25">
      <c r="A229" s="43">
        <v>42525</v>
      </c>
      <c r="B229" s="6" t="s">
        <v>4462</v>
      </c>
      <c r="C229" s="6">
        <v>4020</v>
      </c>
      <c r="D229" s="18">
        <v>42525.488541666666</v>
      </c>
      <c r="E229" s="18">
        <v>42525.489768518521</v>
      </c>
      <c r="F229" s="15" t="s">
        <v>29</v>
      </c>
      <c r="G229" s="15">
        <v>1.2268518548808061E-3</v>
      </c>
      <c r="H229" s="10" t="s">
        <v>785</v>
      </c>
      <c r="I229" s="35" t="s">
        <v>3222</v>
      </c>
      <c r="J229" s="35" t="s">
        <v>3225</v>
      </c>
      <c r="K229" s="114">
        <v>0</v>
      </c>
    </row>
    <row r="230" spans="1:11" x14ac:dyDescent="0.25">
      <c r="A230" s="43">
        <v>42525</v>
      </c>
      <c r="B230" s="6" t="s">
        <v>4481</v>
      </c>
      <c r="C230" s="6">
        <v>4008</v>
      </c>
      <c r="D230" s="18">
        <v>42525.621215277781</v>
      </c>
      <c r="E230" s="18">
        <v>42525.622488425928</v>
      </c>
      <c r="F230" s="15" t="s">
        <v>23</v>
      </c>
      <c r="G230" s="15">
        <v>1.2731481474475004E-3</v>
      </c>
      <c r="H230" s="10" t="s">
        <v>785</v>
      </c>
      <c r="I230" s="35" t="s">
        <v>3222</v>
      </c>
      <c r="J230" s="35" t="s">
        <v>3225</v>
      </c>
      <c r="K230" s="114">
        <v>1</v>
      </c>
    </row>
    <row r="231" spans="1:11" x14ac:dyDescent="0.25">
      <c r="A231" s="43">
        <v>42525</v>
      </c>
      <c r="B231" s="6" t="s">
        <v>4497</v>
      </c>
      <c r="C231" s="6">
        <v>4015</v>
      </c>
      <c r="D231" s="18">
        <v>42525.69939814815</v>
      </c>
      <c r="E231" s="18">
        <v>42525.701099537036</v>
      </c>
      <c r="F231" s="15" t="s">
        <v>31</v>
      </c>
      <c r="G231" s="15">
        <v>1.7013888864312321E-3</v>
      </c>
      <c r="H231" s="10" t="s">
        <v>785</v>
      </c>
      <c r="I231" s="35" t="s">
        <v>3222</v>
      </c>
      <c r="J231" s="35" t="s">
        <v>3225</v>
      </c>
      <c r="K231" s="114">
        <v>0</v>
      </c>
    </row>
    <row r="232" spans="1:11" x14ac:dyDescent="0.25">
      <c r="A232" s="43">
        <v>42525</v>
      </c>
      <c r="B232" s="6" t="s">
        <v>4525</v>
      </c>
      <c r="C232" s="6">
        <v>4043</v>
      </c>
      <c r="D232" s="18">
        <v>42525.890208333331</v>
      </c>
      <c r="E232" s="18">
        <v>42525.891516203701</v>
      </c>
      <c r="F232" s="15" t="s">
        <v>24</v>
      </c>
      <c r="G232" s="15">
        <v>1.3078703705104999E-3</v>
      </c>
      <c r="H232" s="10" t="s">
        <v>785</v>
      </c>
      <c r="I232" s="35" t="s">
        <v>3222</v>
      </c>
      <c r="J232" s="35" t="s">
        <v>3225</v>
      </c>
      <c r="K232" s="114">
        <v>1</v>
      </c>
    </row>
    <row r="233" spans="1:11" x14ac:dyDescent="0.25">
      <c r="A233" s="43">
        <v>42526</v>
      </c>
      <c r="B233" s="13" t="s">
        <v>4555</v>
      </c>
      <c r="C233" s="13">
        <v>4011</v>
      </c>
      <c r="D233" s="42">
        <v>42526.209074074075</v>
      </c>
      <c r="E233" s="42">
        <v>42526.211064814815</v>
      </c>
      <c r="F233" s="113" t="s">
        <v>33</v>
      </c>
      <c r="G233" s="16">
        <f t="shared" ref="G233:G264" si="0">E233-D233</f>
        <v>1.9907407404389232E-3</v>
      </c>
      <c r="H233" s="14" t="s">
        <v>4753</v>
      </c>
      <c r="I233" s="35" t="s">
        <v>3222</v>
      </c>
      <c r="J233" s="35" t="s">
        <v>3225</v>
      </c>
      <c r="K233" s="114">
        <v>0</v>
      </c>
    </row>
    <row r="234" spans="1:11" x14ac:dyDescent="0.25">
      <c r="A234" s="43">
        <v>42526</v>
      </c>
      <c r="B234" s="13" t="s">
        <v>4573</v>
      </c>
      <c r="C234" s="13">
        <v>4027</v>
      </c>
      <c r="D234" s="42">
        <v>42526.306585648148</v>
      </c>
      <c r="E234" s="42">
        <v>42526.329525462963</v>
      </c>
      <c r="F234" s="113" t="s">
        <v>30</v>
      </c>
      <c r="G234" s="16">
        <f t="shared" si="0"/>
        <v>2.2939814814890269E-2</v>
      </c>
      <c r="H234" s="14" t="s">
        <v>2645</v>
      </c>
      <c r="I234" s="35" t="s">
        <v>3229</v>
      </c>
      <c r="J234" s="35" t="s">
        <v>3228</v>
      </c>
      <c r="K234" s="114">
        <v>5.5555555555555552E-2</v>
      </c>
    </row>
    <row r="235" spans="1:11" x14ac:dyDescent="0.25">
      <c r="A235" s="43">
        <v>42526</v>
      </c>
      <c r="B235" s="13" t="s">
        <v>4586</v>
      </c>
      <c r="C235" s="13">
        <v>4032</v>
      </c>
      <c r="D235" s="42">
        <v>42526.401828703703</v>
      </c>
      <c r="E235" s="42">
        <v>42526.424699074072</v>
      </c>
      <c r="F235" s="113" t="s">
        <v>32</v>
      </c>
      <c r="G235" s="16">
        <f t="shared" si="0"/>
        <v>2.287037036876427E-2</v>
      </c>
      <c r="H235" s="14" t="s">
        <v>4753</v>
      </c>
      <c r="I235" s="35" t="s">
        <v>3222</v>
      </c>
      <c r="J235" s="35" t="s">
        <v>3225</v>
      </c>
      <c r="K235" s="114">
        <v>1</v>
      </c>
    </row>
    <row r="236" spans="1:11" x14ac:dyDescent="0.25">
      <c r="A236" s="43">
        <v>42526</v>
      </c>
      <c r="B236" s="13" t="s">
        <v>4602</v>
      </c>
      <c r="C236" s="13">
        <v>4028</v>
      </c>
      <c r="D236" s="42">
        <v>42526.479791666665</v>
      </c>
      <c r="E236" s="42">
        <v>42526.490069444444</v>
      </c>
      <c r="F236" s="113" t="s">
        <v>30</v>
      </c>
      <c r="G236" s="16">
        <f t="shared" si="0"/>
        <v>1.0277777779265307E-2</v>
      </c>
      <c r="H236" s="14" t="s">
        <v>4715</v>
      </c>
      <c r="I236" s="35" t="s">
        <v>3222</v>
      </c>
      <c r="J236" s="35" t="s">
        <v>3225</v>
      </c>
      <c r="K236" s="114">
        <v>0</v>
      </c>
    </row>
    <row r="237" spans="1:11" x14ac:dyDescent="0.25">
      <c r="A237" s="43">
        <v>42526</v>
      </c>
      <c r="B237" s="13" t="s">
        <v>4614</v>
      </c>
      <c r="C237" s="13">
        <v>4032</v>
      </c>
      <c r="D237" s="42">
        <v>42526.565694444442</v>
      </c>
      <c r="E237" s="42">
        <v>42526.572083333333</v>
      </c>
      <c r="F237" s="113" t="s">
        <v>32</v>
      </c>
      <c r="G237" s="16">
        <f t="shared" si="0"/>
        <v>6.3888888907968067E-3</v>
      </c>
      <c r="H237" s="14" t="s">
        <v>4754</v>
      </c>
      <c r="I237" s="35" t="s">
        <v>3222</v>
      </c>
      <c r="J237" s="35" t="s">
        <v>1951</v>
      </c>
      <c r="K237" s="114">
        <v>0.22222222222222221</v>
      </c>
    </row>
    <row r="238" spans="1:11" x14ac:dyDescent="0.25">
      <c r="A238" s="43">
        <v>42526</v>
      </c>
      <c r="B238" s="13" t="s">
        <v>4647</v>
      </c>
      <c r="C238" s="13">
        <v>4024</v>
      </c>
      <c r="D238" s="42">
        <v>42526.705324074072</v>
      </c>
      <c r="E238" s="42">
        <v>42526.715613425928</v>
      </c>
      <c r="F238" s="113" t="s">
        <v>25</v>
      </c>
      <c r="G238" s="16">
        <f t="shared" si="0"/>
        <v>1.0289351856044959E-2</v>
      </c>
      <c r="H238" s="14" t="s">
        <v>4253</v>
      </c>
      <c r="I238" s="35" t="s">
        <v>3229</v>
      </c>
      <c r="J238" s="35" t="s">
        <v>1951</v>
      </c>
      <c r="K238" s="114">
        <v>0.61111111111111116</v>
      </c>
    </row>
    <row r="239" spans="1:11" x14ac:dyDescent="0.25">
      <c r="A239" s="43">
        <v>42526</v>
      </c>
      <c r="B239" s="13" t="s">
        <v>4682</v>
      </c>
      <c r="C239" s="13">
        <v>4032</v>
      </c>
      <c r="D239" s="42">
        <v>42526.995555555557</v>
      </c>
      <c r="E239" s="42">
        <v>42526.996527777781</v>
      </c>
      <c r="F239" s="16" t="s">
        <v>32</v>
      </c>
      <c r="G239" s="16">
        <f t="shared" si="0"/>
        <v>9.7222222393611446E-4</v>
      </c>
      <c r="H239" s="14" t="s">
        <v>4753</v>
      </c>
      <c r="I239" s="35" t="s">
        <v>3222</v>
      </c>
      <c r="J239" s="35" t="s">
        <v>3225</v>
      </c>
      <c r="K239" s="114">
        <v>1</v>
      </c>
    </row>
    <row r="240" spans="1:11" x14ac:dyDescent="0.25">
      <c r="A240" s="43">
        <v>42527</v>
      </c>
      <c r="B240" s="6" t="s">
        <v>215</v>
      </c>
      <c r="C240" s="6">
        <v>4031</v>
      </c>
      <c r="D240" s="18">
        <v>42527.256608796299</v>
      </c>
      <c r="E240" s="18">
        <v>42527.260300925926</v>
      </c>
      <c r="F240" s="15" t="s">
        <v>32</v>
      </c>
      <c r="G240" s="15">
        <f t="shared" si="0"/>
        <v>3.6921296268701553E-3</v>
      </c>
      <c r="H240" s="10" t="s">
        <v>4693</v>
      </c>
      <c r="I240" s="35" t="s">
        <v>3222</v>
      </c>
      <c r="J240" s="35" t="s">
        <v>3225</v>
      </c>
      <c r="K240" s="114">
        <v>0</v>
      </c>
    </row>
    <row r="241" spans="1:11" x14ac:dyDescent="0.25">
      <c r="A241" s="43">
        <v>42527</v>
      </c>
      <c r="B241" s="6" t="s">
        <v>237</v>
      </c>
      <c r="C241" s="6">
        <v>4040</v>
      </c>
      <c r="D241" s="18">
        <v>42527.373923611114</v>
      </c>
      <c r="E241" s="18">
        <v>42527.374606481484</v>
      </c>
      <c r="F241" s="15" t="s">
        <v>37</v>
      </c>
      <c r="G241" s="15">
        <f t="shared" si="0"/>
        <v>6.8287036992842332E-4</v>
      </c>
      <c r="H241" s="10" t="s">
        <v>4693</v>
      </c>
      <c r="I241" s="35" t="s">
        <v>3222</v>
      </c>
      <c r="J241" s="35" t="s">
        <v>3225</v>
      </c>
      <c r="K241" s="114">
        <v>1</v>
      </c>
    </row>
    <row r="242" spans="1:11" x14ac:dyDescent="0.25">
      <c r="A242" s="43">
        <v>42527</v>
      </c>
      <c r="B242" s="6" t="s">
        <v>241</v>
      </c>
      <c r="C242" s="6">
        <v>4011</v>
      </c>
      <c r="D242" s="18">
        <v>42527.404178240744</v>
      </c>
      <c r="E242" s="18">
        <v>42527.424259259256</v>
      </c>
      <c r="F242" s="15" t="s">
        <v>33</v>
      </c>
      <c r="G242" s="15">
        <f t="shared" si="0"/>
        <v>2.0081018512428273E-2</v>
      </c>
      <c r="H242" s="10" t="s">
        <v>4693</v>
      </c>
      <c r="I242" s="35" t="s">
        <v>3222</v>
      </c>
      <c r="J242" s="35" t="s">
        <v>3225</v>
      </c>
      <c r="K242" s="114">
        <v>0</v>
      </c>
    </row>
    <row r="243" spans="1:11" x14ac:dyDescent="0.25">
      <c r="A243" s="43">
        <v>42527</v>
      </c>
      <c r="B243" s="6" t="s">
        <v>244</v>
      </c>
      <c r="C243" s="6">
        <v>4032</v>
      </c>
      <c r="D243" s="18">
        <v>42527.44425925926</v>
      </c>
      <c r="E243" s="18">
        <v>42527.444328703707</v>
      </c>
      <c r="F243" s="15" t="s">
        <v>32</v>
      </c>
      <c r="G243" s="15">
        <f t="shared" si="0"/>
        <v>6.9444446125999093E-5</v>
      </c>
      <c r="H243" s="10" t="s">
        <v>4693</v>
      </c>
      <c r="I243" s="35" t="s">
        <v>3222</v>
      </c>
      <c r="J243" s="35" t="s">
        <v>3225</v>
      </c>
      <c r="K243" s="114">
        <v>0</v>
      </c>
    </row>
    <row r="244" spans="1:11" x14ac:dyDescent="0.25">
      <c r="A244" s="43">
        <v>42527</v>
      </c>
      <c r="B244" s="6" t="s">
        <v>269</v>
      </c>
      <c r="C244" s="6">
        <v>4011</v>
      </c>
      <c r="D244" s="18">
        <v>42527.536932870367</v>
      </c>
      <c r="E244" s="18">
        <v>42527.545717592591</v>
      </c>
      <c r="F244" s="15" t="s">
        <v>33</v>
      </c>
      <c r="G244" s="15">
        <f t="shared" si="0"/>
        <v>8.7847222239361145E-3</v>
      </c>
      <c r="H244" s="10" t="s">
        <v>4693</v>
      </c>
      <c r="I244" s="35" t="s">
        <v>3222</v>
      </c>
      <c r="J244" s="35" t="s">
        <v>3225</v>
      </c>
      <c r="K244" s="114">
        <v>5.5555555555555552E-2</v>
      </c>
    </row>
    <row r="245" spans="1:11" x14ac:dyDescent="0.25">
      <c r="A245" s="43">
        <v>42527</v>
      </c>
      <c r="B245" s="6" t="s">
        <v>270</v>
      </c>
      <c r="C245" s="6">
        <v>4012</v>
      </c>
      <c r="D245" s="18">
        <v>42527.577893518515</v>
      </c>
      <c r="E245" s="18">
        <v>42527.581354166665</v>
      </c>
      <c r="F245" s="15" t="s">
        <v>33</v>
      </c>
      <c r="G245" s="15">
        <f t="shared" si="0"/>
        <v>3.4606481494847685E-3</v>
      </c>
      <c r="H245" s="10" t="s">
        <v>4693</v>
      </c>
      <c r="I245" s="35" t="s">
        <v>3222</v>
      </c>
      <c r="J245" s="35" t="s">
        <v>3225</v>
      </c>
      <c r="K245" s="114">
        <v>0</v>
      </c>
    </row>
    <row r="246" spans="1:11" x14ac:dyDescent="0.25">
      <c r="A246" s="43">
        <v>42527</v>
      </c>
      <c r="B246" s="6" t="s">
        <v>323</v>
      </c>
      <c r="C246" s="6">
        <v>4018</v>
      </c>
      <c r="D246" s="18">
        <v>42527.86414351852</v>
      </c>
      <c r="E246" s="18">
        <v>42527.883877314816</v>
      </c>
      <c r="F246" s="15" t="s">
        <v>36</v>
      </c>
      <c r="G246" s="15">
        <f t="shared" si="0"/>
        <v>1.9733796296350192E-2</v>
      </c>
      <c r="H246" s="10" t="s">
        <v>4253</v>
      </c>
      <c r="I246" s="35" t="s">
        <v>3222</v>
      </c>
      <c r="J246" s="35" t="s">
        <v>1951</v>
      </c>
      <c r="K246" s="114">
        <v>0.27777777777777779</v>
      </c>
    </row>
    <row r="247" spans="1:11" x14ac:dyDescent="0.25">
      <c r="A247" s="43">
        <v>42528</v>
      </c>
      <c r="B247" s="6" t="s">
        <v>55</v>
      </c>
      <c r="C247" s="6">
        <v>4016</v>
      </c>
      <c r="D247" s="18">
        <v>42528.215231481481</v>
      </c>
      <c r="E247" s="18">
        <v>42528.23945601852</v>
      </c>
      <c r="F247" s="15" t="s">
        <v>31</v>
      </c>
      <c r="G247" s="15">
        <f t="shared" si="0"/>
        <v>2.4224537039117422E-2</v>
      </c>
      <c r="H247" s="10" t="s">
        <v>4253</v>
      </c>
      <c r="I247" s="35" t="s">
        <v>3222</v>
      </c>
      <c r="J247" s="35" t="s">
        <v>1951</v>
      </c>
      <c r="K247" s="114">
        <v>1</v>
      </c>
    </row>
    <row r="248" spans="1:11" x14ac:dyDescent="0.25">
      <c r="A248" s="43">
        <v>42528</v>
      </c>
      <c r="B248" s="6" t="s">
        <v>95</v>
      </c>
      <c r="C248" s="6">
        <v>4016</v>
      </c>
      <c r="D248" s="18">
        <v>42528.431898148148</v>
      </c>
      <c r="E248" s="18">
        <v>42528.433240740742</v>
      </c>
      <c r="F248" s="15" t="s">
        <v>31</v>
      </c>
      <c r="G248" s="15">
        <f t="shared" si="0"/>
        <v>1.3425925935734995E-3</v>
      </c>
      <c r="H248" s="10" t="s">
        <v>4694</v>
      </c>
      <c r="I248" s="35" t="s">
        <v>3223</v>
      </c>
      <c r="J248" s="35" t="s">
        <v>3227</v>
      </c>
      <c r="K248" s="114">
        <v>0</v>
      </c>
    </row>
    <row r="249" spans="1:11" x14ac:dyDescent="0.25">
      <c r="A249" s="43">
        <v>42528</v>
      </c>
      <c r="B249" s="6" t="s">
        <v>96</v>
      </c>
      <c r="C249" s="6">
        <v>4016</v>
      </c>
      <c r="D249" s="18">
        <v>42528.444409722222</v>
      </c>
      <c r="E249" s="18">
        <v>42528.445104166669</v>
      </c>
      <c r="F249" s="15" t="s">
        <v>31</v>
      </c>
      <c r="G249" s="15">
        <f t="shared" si="0"/>
        <v>6.944444467080757E-4</v>
      </c>
      <c r="H249" s="10" t="s">
        <v>4694</v>
      </c>
      <c r="I249" s="35" t="s">
        <v>3223</v>
      </c>
      <c r="J249" s="35" t="s">
        <v>3227</v>
      </c>
      <c r="K249" s="114">
        <v>0</v>
      </c>
    </row>
    <row r="250" spans="1:11" x14ac:dyDescent="0.25">
      <c r="A250" s="43">
        <v>42528</v>
      </c>
      <c r="B250" s="6" t="s">
        <v>109</v>
      </c>
      <c r="C250" s="6">
        <v>4016</v>
      </c>
      <c r="D250" s="18">
        <v>42528.511087962965</v>
      </c>
      <c r="E250" s="18">
        <v>42528.513055555559</v>
      </c>
      <c r="F250" s="15" t="s">
        <v>31</v>
      </c>
      <c r="G250" s="15">
        <f t="shared" si="0"/>
        <v>1.9675925941555761E-3</v>
      </c>
      <c r="H250" s="10" t="s">
        <v>4694</v>
      </c>
      <c r="I250" s="35" t="s">
        <v>3223</v>
      </c>
      <c r="J250" s="35" t="s">
        <v>3227</v>
      </c>
      <c r="K250" s="114">
        <v>0</v>
      </c>
    </row>
    <row r="251" spans="1:11" x14ac:dyDescent="0.25">
      <c r="A251" s="43">
        <v>42528</v>
      </c>
      <c r="B251" s="6" t="s">
        <v>111</v>
      </c>
      <c r="C251" s="6">
        <v>4020</v>
      </c>
      <c r="D251" s="18">
        <v>42528.518391203703</v>
      </c>
      <c r="E251" s="18">
        <v>42528.52002314815</v>
      </c>
      <c r="F251" s="15" t="s">
        <v>29</v>
      </c>
      <c r="G251" s="15">
        <f t="shared" si="0"/>
        <v>1.6319444475811906E-3</v>
      </c>
      <c r="H251" s="10" t="s">
        <v>4694</v>
      </c>
      <c r="I251" s="35" t="s">
        <v>3223</v>
      </c>
      <c r="J251" s="35" t="s">
        <v>3227</v>
      </c>
      <c r="K251" s="114">
        <v>0</v>
      </c>
    </row>
    <row r="252" spans="1:11" x14ac:dyDescent="0.25">
      <c r="A252" s="43">
        <v>42528</v>
      </c>
      <c r="B252" s="6" t="s">
        <v>125</v>
      </c>
      <c r="C252" s="6">
        <v>4020</v>
      </c>
      <c r="D252" s="18">
        <v>42528.589456018519</v>
      </c>
      <c r="E252" s="18">
        <v>42528.59957175926</v>
      </c>
      <c r="F252" s="15" t="s">
        <v>29</v>
      </c>
      <c r="G252" s="15">
        <f t="shared" si="0"/>
        <v>1.0115740740729962E-2</v>
      </c>
      <c r="H252" s="10" t="s">
        <v>785</v>
      </c>
      <c r="I252" s="35" t="s">
        <v>3222</v>
      </c>
      <c r="J252" s="35" t="s">
        <v>3225</v>
      </c>
      <c r="K252" s="114">
        <v>0</v>
      </c>
    </row>
    <row r="253" spans="1:11" x14ac:dyDescent="0.25">
      <c r="A253" s="43">
        <v>42528</v>
      </c>
      <c r="B253" s="6" t="s">
        <v>126</v>
      </c>
      <c r="C253" s="6">
        <v>4019</v>
      </c>
      <c r="D253" s="18">
        <v>42528.629548611112</v>
      </c>
      <c r="E253" s="18">
        <v>42528.629699074074</v>
      </c>
      <c r="F253" s="15" t="s">
        <v>29</v>
      </c>
      <c r="G253" s="15">
        <f t="shared" si="0"/>
        <v>1.5046296175569296E-4</v>
      </c>
      <c r="H253" s="10" t="s">
        <v>4712</v>
      </c>
      <c r="I253" s="35" t="s">
        <v>3229</v>
      </c>
      <c r="J253" s="35" t="s">
        <v>3228</v>
      </c>
      <c r="K253" s="114">
        <v>0</v>
      </c>
    </row>
    <row r="254" spans="1:11" x14ac:dyDescent="0.25">
      <c r="A254" s="43">
        <v>42528</v>
      </c>
      <c r="B254" s="6" t="s">
        <v>141</v>
      </c>
      <c r="C254" s="6">
        <v>4044</v>
      </c>
      <c r="D254" s="18">
        <v>42528.673645833333</v>
      </c>
      <c r="E254" s="18">
        <v>42528.680462962962</v>
      </c>
      <c r="F254" s="15" t="s">
        <v>24</v>
      </c>
      <c r="G254" s="15">
        <f t="shared" si="0"/>
        <v>6.8171296297805384E-3</v>
      </c>
      <c r="H254" s="10" t="s">
        <v>785</v>
      </c>
      <c r="I254" s="35" t="s">
        <v>3222</v>
      </c>
      <c r="J254" s="35" t="s">
        <v>3225</v>
      </c>
      <c r="K254" s="114">
        <v>0</v>
      </c>
    </row>
    <row r="255" spans="1:11" x14ac:dyDescent="0.25">
      <c r="A255" s="43">
        <v>42528</v>
      </c>
      <c r="B255" s="6" t="s">
        <v>146</v>
      </c>
      <c r="C255" s="6">
        <v>4032</v>
      </c>
      <c r="D255" s="18">
        <v>42528.7346412037</v>
      </c>
      <c r="E255" s="18">
        <v>42528.762465277781</v>
      </c>
      <c r="F255" s="15" t="s">
        <v>32</v>
      </c>
      <c r="G255" s="15">
        <f t="shared" si="0"/>
        <v>2.7824074080854189E-2</v>
      </c>
      <c r="H255" s="10" t="s">
        <v>785</v>
      </c>
      <c r="I255" s="35" t="s">
        <v>3222</v>
      </c>
      <c r="J255" s="35" t="s">
        <v>3225</v>
      </c>
      <c r="K255" s="114">
        <v>0</v>
      </c>
    </row>
    <row r="256" spans="1:11" x14ac:dyDescent="0.25">
      <c r="A256" s="43">
        <v>42528</v>
      </c>
      <c r="B256" s="6" t="s">
        <v>161</v>
      </c>
      <c r="C256" s="6">
        <v>4027</v>
      </c>
      <c r="D256" s="18">
        <v>42528.793657407405</v>
      </c>
      <c r="E256" s="18">
        <v>42528.795231481483</v>
      </c>
      <c r="F256" s="15" t="s">
        <v>30</v>
      </c>
      <c r="G256" s="15">
        <f t="shared" si="0"/>
        <v>1.5740740782348439E-3</v>
      </c>
      <c r="H256" s="10" t="s">
        <v>785</v>
      </c>
      <c r="I256" s="35" t="s">
        <v>3222</v>
      </c>
      <c r="J256" s="35" t="s">
        <v>3225</v>
      </c>
      <c r="K256" s="114">
        <v>1</v>
      </c>
    </row>
    <row r="257" spans="1:11" x14ac:dyDescent="0.25">
      <c r="A257" s="43">
        <v>42528</v>
      </c>
      <c r="B257" s="6" t="s">
        <v>173</v>
      </c>
      <c r="C257" s="6">
        <v>4014</v>
      </c>
      <c r="D257" s="18">
        <v>42528.913715277777</v>
      </c>
      <c r="E257" s="18">
        <v>42528.923530092594</v>
      </c>
      <c r="F257" s="15" t="s">
        <v>28</v>
      </c>
      <c r="G257" s="15">
        <f t="shared" si="0"/>
        <v>9.8148148172185756E-3</v>
      </c>
      <c r="H257" s="10" t="s">
        <v>4694</v>
      </c>
      <c r="I257" s="35" t="s">
        <v>3223</v>
      </c>
      <c r="J257" s="35" t="s">
        <v>3227</v>
      </c>
      <c r="K257" s="114">
        <v>0</v>
      </c>
    </row>
    <row r="258" spans="1:11" x14ac:dyDescent="0.25">
      <c r="A258" s="43">
        <v>42528</v>
      </c>
      <c r="B258" s="6" t="s">
        <v>181</v>
      </c>
      <c r="C258" s="6">
        <v>4014</v>
      </c>
      <c r="D258" s="18">
        <v>42528.996550925927</v>
      </c>
      <c r="E258" s="18">
        <v>42528.99790509259</v>
      </c>
      <c r="F258" s="15" t="s">
        <v>28</v>
      </c>
      <c r="G258" s="15">
        <f t="shared" si="0"/>
        <v>1.3541666630771942E-3</v>
      </c>
      <c r="H258" s="10" t="s">
        <v>4694</v>
      </c>
      <c r="I258" s="35" t="s">
        <v>3223</v>
      </c>
      <c r="J258" s="35" t="s">
        <v>3227</v>
      </c>
      <c r="K258" s="114">
        <v>0</v>
      </c>
    </row>
    <row r="259" spans="1:11" x14ac:dyDescent="0.25">
      <c r="A259" s="43">
        <v>42529</v>
      </c>
      <c r="B259" s="6" t="s">
        <v>373</v>
      </c>
      <c r="C259" s="6">
        <v>4015</v>
      </c>
      <c r="D259" s="18">
        <v>42529.385300925926</v>
      </c>
      <c r="E259" s="18">
        <v>42529.39230324074</v>
      </c>
      <c r="F259" s="15" t="s">
        <v>31</v>
      </c>
      <c r="G259" s="15">
        <f t="shared" si="0"/>
        <v>7.0023148145992309E-3</v>
      </c>
      <c r="H259" s="10" t="s">
        <v>4253</v>
      </c>
      <c r="I259" s="35" t="s">
        <v>3222</v>
      </c>
      <c r="J259" s="35" t="s">
        <v>1951</v>
      </c>
      <c r="K259" s="114">
        <v>0.33333333333333331</v>
      </c>
    </row>
    <row r="260" spans="1:11" x14ac:dyDescent="0.25">
      <c r="A260" s="43">
        <v>42529</v>
      </c>
      <c r="B260" s="6" t="s">
        <v>375</v>
      </c>
      <c r="C260" s="6">
        <v>4028</v>
      </c>
      <c r="D260" s="18">
        <v>42529.368020833332</v>
      </c>
      <c r="E260" s="18">
        <v>42529.393738425926</v>
      </c>
      <c r="F260" s="15" t="s">
        <v>30</v>
      </c>
      <c r="G260" s="15">
        <f t="shared" si="0"/>
        <v>2.5717592594446614E-2</v>
      </c>
      <c r="H260" s="10" t="s">
        <v>785</v>
      </c>
      <c r="I260" s="35" t="s">
        <v>3222</v>
      </c>
      <c r="J260" s="35" t="s">
        <v>3225</v>
      </c>
      <c r="K260" s="114">
        <v>0.66666666666666663</v>
      </c>
    </row>
    <row r="261" spans="1:11" x14ac:dyDescent="0.25">
      <c r="A261" s="43">
        <v>42529</v>
      </c>
      <c r="B261" s="6" t="s">
        <v>380</v>
      </c>
      <c r="C261" s="6">
        <v>4025</v>
      </c>
      <c r="D261" s="18">
        <v>42529.362986111111</v>
      </c>
      <c r="E261" s="18">
        <v>42529.364166666666</v>
      </c>
      <c r="F261" s="15" t="s">
        <v>26</v>
      </c>
      <c r="G261" s="15">
        <f t="shared" si="0"/>
        <v>1.1805555550381541E-3</v>
      </c>
      <c r="H261" s="10" t="s">
        <v>785</v>
      </c>
      <c r="I261" s="35" t="s">
        <v>3222</v>
      </c>
      <c r="J261" s="35" t="s">
        <v>3225</v>
      </c>
      <c r="K261" s="114">
        <v>1</v>
      </c>
    </row>
    <row r="262" spans="1:11" x14ac:dyDescent="0.25">
      <c r="A262" s="43">
        <v>42529</v>
      </c>
      <c r="B262" s="6" t="s">
        <v>399</v>
      </c>
      <c r="C262" s="6">
        <v>4010</v>
      </c>
      <c r="D262" s="18">
        <v>42529.491261574076</v>
      </c>
      <c r="E262" s="18">
        <v>42529.49291666667</v>
      </c>
      <c r="F262" s="15" t="s">
        <v>631</v>
      </c>
      <c r="G262" s="15">
        <f t="shared" si="0"/>
        <v>1.6550925938645378E-3</v>
      </c>
      <c r="H262" s="10" t="s">
        <v>785</v>
      </c>
      <c r="I262" s="35" t="s">
        <v>3222</v>
      </c>
      <c r="J262" s="35" t="s">
        <v>3225</v>
      </c>
      <c r="K262" s="114">
        <v>0</v>
      </c>
    </row>
    <row r="263" spans="1:11" x14ac:dyDescent="0.25">
      <c r="A263" s="43">
        <v>42529</v>
      </c>
      <c r="B263" s="6" t="s">
        <v>413</v>
      </c>
      <c r="C263" s="6">
        <v>4026</v>
      </c>
      <c r="D263" s="18">
        <v>42529.582349537035</v>
      </c>
      <c r="E263" s="18">
        <v>42529.600532407407</v>
      </c>
      <c r="F263" s="15" t="s">
        <v>26</v>
      </c>
      <c r="G263" s="15">
        <f t="shared" si="0"/>
        <v>1.8182870371674653E-2</v>
      </c>
      <c r="H263" s="10" t="s">
        <v>4694</v>
      </c>
      <c r="I263" s="35" t="s">
        <v>3223</v>
      </c>
      <c r="J263" s="35" t="s">
        <v>3227</v>
      </c>
      <c r="K263" s="114">
        <v>0.88888888888888884</v>
      </c>
    </row>
    <row r="264" spans="1:11" x14ac:dyDescent="0.25">
      <c r="A264" s="43">
        <v>42529</v>
      </c>
      <c r="B264" s="6" t="s">
        <v>421</v>
      </c>
      <c r="C264" s="6">
        <v>4017</v>
      </c>
      <c r="D264" s="18">
        <v>42529.621145833335</v>
      </c>
      <c r="E264" s="18">
        <v>42529.642407407409</v>
      </c>
      <c r="F264" s="15" t="s">
        <v>36</v>
      </c>
      <c r="G264" s="15">
        <f t="shared" si="0"/>
        <v>2.1261574074742384E-2</v>
      </c>
      <c r="H264" s="10" t="s">
        <v>4695</v>
      </c>
      <c r="I264" s="35" t="s">
        <v>3223</v>
      </c>
      <c r="J264" s="35" t="s">
        <v>3230</v>
      </c>
      <c r="K264" s="114">
        <v>0</v>
      </c>
    </row>
    <row r="265" spans="1:11" x14ac:dyDescent="0.25">
      <c r="A265" s="43">
        <v>42529</v>
      </c>
      <c r="B265" s="6" t="s">
        <v>438</v>
      </c>
      <c r="C265" s="6">
        <v>4011</v>
      </c>
      <c r="D265" s="18">
        <v>42529.680613425924</v>
      </c>
      <c r="E265" s="18">
        <v>42529.699537037035</v>
      </c>
      <c r="F265" s="15" t="s">
        <v>33</v>
      </c>
      <c r="G265" s="15">
        <f t="shared" ref="G265:G296" si="1">E265-D265</f>
        <v>1.8923611110949423E-2</v>
      </c>
      <c r="H265" s="10" t="s">
        <v>4710</v>
      </c>
      <c r="I265" s="35" t="s">
        <v>3223</v>
      </c>
      <c r="J265" s="35" t="s">
        <v>3224</v>
      </c>
      <c r="K265" s="114">
        <v>0.33333333333333331</v>
      </c>
    </row>
    <row r="266" spans="1:11" x14ac:dyDescent="0.25">
      <c r="A266" s="43">
        <v>42529</v>
      </c>
      <c r="B266" s="6" t="s">
        <v>458</v>
      </c>
      <c r="C266" s="6">
        <v>4024</v>
      </c>
      <c r="D266" s="18">
        <v>42529.767395833333</v>
      </c>
      <c r="E266" s="18">
        <v>42529.767858796295</v>
      </c>
      <c r="F266" s="15" t="s">
        <v>25</v>
      </c>
      <c r="G266" s="15">
        <f t="shared" si="1"/>
        <v>4.6296296204673126E-4</v>
      </c>
      <c r="H266" s="10" t="s">
        <v>785</v>
      </c>
      <c r="I266" s="35" t="s">
        <v>3222</v>
      </c>
      <c r="J266" s="35" t="s">
        <v>3225</v>
      </c>
      <c r="K266" s="114">
        <v>0</v>
      </c>
    </row>
    <row r="267" spans="1:11" x14ac:dyDescent="0.25">
      <c r="A267" s="43">
        <v>42529</v>
      </c>
      <c r="B267" s="6" t="s">
        <v>459</v>
      </c>
      <c r="C267" s="6">
        <v>4023</v>
      </c>
      <c r="D267" s="18">
        <v>42529.807789351849</v>
      </c>
      <c r="E267" s="18">
        <v>42529.809421296297</v>
      </c>
      <c r="F267" s="15" t="s">
        <v>25</v>
      </c>
      <c r="G267" s="15">
        <f t="shared" si="1"/>
        <v>1.6319444475811906E-3</v>
      </c>
      <c r="H267" s="10" t="s">
        <v>785</v>
      </c>
      <c r="I267" s="35" t="s">
        <v>3222</v>
      </c>
      <c r="J267" s="35" t="s">
        <v>3225</v>
      </c>
      <c r="K267" s="114">
        <v>0</v>
      </c>
    </row>
    <row r="268" spans="1:11" x14ac:dyDescent="0.25">
      <c r="A268" s="43">
        <v>42529</v>
      </c>
      <c r="B268" s="6" t="s">
        <v>481</v>
      </c>
      <c r="C268" s="6">
        <v>4015</v>
      </c>
      <c r="D268" s="18">
        <v>42530.036840277775</v>
      </c>
      <c r="E268" s="18">
        <v>42530.037280092591</v>
      </c>
      <c r="F268" s="15" t="s">
        <v>31</v>
      </c>
      <c r="G268" s="15">
        <f t="shared" si="1"/>
        <v>4.398148157633841E-4</v>
      </c>
      <c r="H268" s="10" t="s">
        <v>785</v>
      </c>
      <c r="I268" s="35" t="s">
        <v>3222</v>
      </c>
      <c r="J268" s="35" t="s">
        <v>3225</v>
      </c>
      <c r="K268" s="114">
        <v>0</v>
      </c>
    </row>
    <row r="269" spans="1:11" x14ac:dyDescent="0.25">
      <c r="A269" s="43">
        <v>42530</v>
      </c>
      <c r="B269" s="6" t="s">
        <v>489</v>
      </c>
      <c r="C269" s="6">
        <v>4020</v>
      </c>
      <c r="D269" s="18">
        <v>42530.13380787037</v>
      </c>
      <c r="E269" s="18">
        <v>42530.139432870368</v>
      </c>
      <c r="F269" s="15" t="s">
        <v>29</v>
      </c>
      <c r="G269" s="15">
        <f t="shared" si="1"/>
        <v>5.6249999979627319E-3</v>
      </c>
      <c r="H269" s="10" t="s">
        <v>4700</v>
      </c>
      <c r="I269" s="35" t="s">
        <v>3222</v>
      </c>
      <c r="J269" s="35" t="s">
        <v>1951</v>
      </c>
      <c r="K269" s="114">
        <v>5.5555555555555552E-2</v>
      </c>
    </row>
    <row r="270" spans="1:11" x14ac:dyDescent="0.25">
      <c r="A270" s="43">
        <v>42530</v>
      </c>
      <c r="B270" s="6" t="s">
        <v>491</v>
      </c>
      <c r="C270" s="6">
        <v>4024</v>
      </c>
      <c r="D270" s="18">
        <v>42530.153749999998</v>
      </c>
      <c r="E270" s="18">
        <v>42530.153807870367</v>
      </c>
      <c r="F270" s="15" t="s">
        <v>25</v>
      </c>
      <c r="G270" s="15">
        <f t="shared" si="1"/>
        <v>5.7870369346346706E-5</v>
      </c>
      <c r="H270" s="10" t="s">
        <v>4694</v>
      </c>
      <c r="I270" s="35" t="s">
        <v>3223</v>
      </c>
      <c r="J270" s="35" t="s">
        <v>3227</v>
      </c>
      <c r="K270" s="114">
        <v>0</v>
      </c>
    </row>
    <row r="271" spans="1:11" x14ac:dyDescent="0.25">
      <c r="A271" s="43">
        <v>42530</v>
      </c>
      <c r="B271" s="6" t="s">
        <v>495</v>
      </c>
      <c r="C271" s="6">
        <v>4029</v>
      </c>
      <c r="D271" s="18">
        <v>42530.181863425925</v>
      </c>
      <c r="E271" s="18">
        <v>42530.181921296295</v>
      </c>
      <c r="F271" s="15" t="s">
        <v>35</v>
      </c>
      <c r="G271" s="15">
        <f t="shared" si="1"/>
        <v>5.7870369346346706E-5</v>
      </c>
      <c r="H271" s="10" t="s">
        <v>4694</v>
      </c>
      <c r="I271" s="35" t="s">
        <v>3223</v>
      </c>
      <c r="J271" s="35" t="s">
        <v>3227</v>
      </c>
      <c r="K271" s="114">
        <v>0</v>
      </c>
    </row>
    <row r="272" spans="1:11" x14ac:dyDescent="0.25">
      <c r="A272" s="43">
        <v>42530</v>
      </c>
      <c r="B272" s="6" t="s">
        <v>496</v>
      </c>
      <c r="C272" s="6">
        <v>4030</v>
      </c>
      <c r="D272" s="18">
        <v>42530.222303240742</v>
      </c>
      <c r="E272" s="18">
        <v>42530.240231481483</v>
      </c>
      <c r="F272" s="15" t="s">
        <v>35</v>
      </c>
      <c r="G272" s="15">
        <f t="shared" si="1"/>
        <v>1.7928240740729962E-2</v>
      </c>
      <c r="H272" s="10" t="s">
        <v>4701</v>
      </c>
      <c r="I272" s="35" t="s">
        <v>3222</v>
      </c>
      <c r="J272" s="35" t="s">
        <v>3226</v>
      </c>
      <c r="K272" s="114">
        <v>0</v>
      </c>
    </row>
    <row r="273" spans="1:11" x14ac:dyDescent="0.25">
      <c r="A273" s="43">
        <v>42530</v>
      </c>
      <c r="B273" s="6" t="s">
        <v>498</v>
      </c>
      <c r="C273" s="6">
        <v>4017</v>
      </c>
      <c r="D273" s="18">
        <v>42530.236157407409</v>
      </c>
      <c r="E273" s="18">
        <v>42530.262824074074</v>
      </c>
      <c r="F273" s="15" t="s">
        <v>36</v>
      </c>
      <c r="G273" s="15">
        <f t="shared" si="1"/>
        <v>2.6666666664823424E-2</v>
      </c>
      <c r="H273" s="10" t="s">
        <v>4701</v>
      </c>
      <c r="I273" s="35" t="s">
        <v>3222</v>
      </c>
      <c r="J273" s="35" t="s">
        <v>3226</v>
      </c>
      <c r="K273" s="114">
        <v>0</v>
      </c>
    </row>
    <row r="274" spans="1:11" x14ac:dyDescent="0.25">
      <c r="A274" s="43">
        <v>42530</v>
      </c>
      <c r="B274" s="6" t="s">
        <v>499</v>
      </c>
      <c r="C274" s="6">
        <v>4020</v>
      </c>
      <c r="D274" s="18">
        <v>42530.207291666666</v>
      </c>
      <c r="E274" s="18">
        <v>42530.233460648145</v>
      </c>
      <c r="F274" s="15" t="s">
        <v>29</v>
      </c>
      <c r="G274" s="15">
        <f t="shared" si="1"/>
        <v>2.6168981479713693E-2</v>
      </c>
      <c r="H274" s="10" t="s">
        <v>4701</v>
      </c>
      <c r="I274" s="35" t="s">
        <v>3222</v>
      </c>
      <c r="J274" s="35" t="s">
        <v>3226</v>
      </c>
      <c r="K274" s="114">
        <v>1</v>
      </c>
    </row>
    <row r="275" spans="1:11" x14ac:dyDescent="0.25">
      <c r="A275" s="43">
        <v>42530</v>
      </c>
      <c r="B275" s="6" t="s">
        <v>500</v>
      </c>
      <c r="C275" s="6">
        <v>4019</v>
      </c>
      <c r="D275" s="18">
        <v>42530.246238425927</v>
      </c>
      <c r="E275" s="18">
        <v>42530.265775462962</v>
      </c>
      <c r="F275" s="15" t="s">
        <v>29</v>
      </c>
      <c r="G275" s="15">
        <f t="shared" si="1"/>
        <v>1.9537037034751847E-2</v>
      </c>
      <c r="H275" s="10" t="s">
        <v>4701</v>
      </c>
      <c r="I275" s="35" t="s">
        <v>3222</v>
      </c>
      <c r="J275" s="35" t="s">
        <v>3226</v>
      </c>
      <c r="K275" s="114">
        <v>0</v>
      </c>
    </row>
    <row r="276" spans="1:11" x14ac:dyDescent="0.25">
      <c r="A276" s="43">
        <v>42530</v>
      </c>
      <c r="B276" s="6" t="s">
        <v>501</v>
      </c>
      <c r="C276" s="6">
        <v>4007</v>
      </c>
      <c r="D276" s="18">
        <v>42530.214629629627</v>
      </c>
      <c r="E276" s="18">
        <v>42530.248993055553</v>
      </c>
      <c r="F276" s="15" t="s">
        <v>23</v>
      </c>
      <c r="G276" s="15">
        <f t="shared" si="1"/>
        <v>3.4363425926130731E-2</v>
      </c>
      <c r="H276" s="10" t="s">
        <v>4701</v>
      </c>
      <c r="I276" s="35" t="s">
        <v>3222</v>
      </c>
      <c r="J276" s="35" t="s">
        <v>3226</v>
      </c>
      <c r="K276" s="114">
        <v>1</v>
      </c>
    </row>
    <row r="277" spans="1:11" x14ac:dyDescent="0.25">
      <c r="A277" s="43">
        <v>42530</v>
      </c>
      <c r="B277" s="6" t="s">
        <v>502</v>
      </c>
      <c r="C277" s="6">
        <v>4008</v>
      </c>
      <c r="D277" s="18">
        <v>42530.29991898148</v>
      </c>
      <c r="E277" s="18">
        <v>42530.319699074076</v>
      </c>
      <c r="F277" s="15" t="s">
        <v>23</v>
      </c>
      <c r="G277" s="15">
        <f t="shared" si="1"/>
        <v>1.9780092596192844E-2</v>
      </c>
      <c r="H277" s="10" t="s">
        <v>4701</v>
      </c>
      <c r="I277" s="35" t="s">
        <v>3222</v>
      </c>
      <c r="J277" s="35" t="s">
        <v>3226</v>
      </c>
      <c r="K277" s="114">
        <v>0.88888888888888884</v>
      </c>
    </row>
    <row r="278" spans="1:11" x14ac:dyDescent="0.25">
      <c r="A278" s="43">
        <v>42530</v>
      </c>
      <c r="B278" s="6" t="s">
        <v>503</v>
      </c>
      <c r="C278" s="6">
        <v>4024</v>
      </c>
      <c r="D278" s="18">
        <v>42530.227418981478</v>
      </c>
      <c r="E278" s="18">
        <v>42530.253807870373</v>
      </c>
      <c r="F278" s="15" t="s">
        <v>25</v>
      </c>
      <c r="G278" s="15">
        <f t="shared" si="1"/>
        <v>2.6388888894871343E-2</v>
      </c>
      <c r="H278" s="10" t="s">
        <v>4701</v>
      </c>
      <c r="I278" s="35" t="s">
        <v>3222</v>
      </c>
      <c r="J278" s="35" t="s">
        <v>3226</v>
      </c>
      <c r="K278" s="114">
        <v>1</v>
      </c>
    </row>
    <row r="279" spans="1:11" x14ac:dyDescent="0.25">
      <c r="A279" s="43">
        <v>42530</v>
      </c>
      <c r="B279" s="6" t="s">
        <v>505</v>
      </c>
      <c r="C279" s="6">
        <v>4031</v>
      </c>
      <c r="D279" s="18">
        <v>42530.236006944448</v>
      </c>
      <c r="E279" s="18">
        <v>42530.273333333331</v>
      </c>
      <c r="F279" s="15" t="s">
        <v>32</v>
      </c>
      <c r="G279" s="15">
        <f t="shared" si="1"/>
        <v>3.7326388883229811E-2</v>
      </c>
      <c r="H279" s="10" t="s">
        <v>4701</v>
      </c>
      <c r="I279" s="35" t="s">
        <v>3222</v>
      </c>
      <c r="J279" s="35" t="s">
        <v>3226</v>
      </c>
      <c r="K279" s="114">
        <v>1</v>
      </c>
    </row>
    <row r="280" spans="1:11" x14ac:dyDescent="0.25">
      <c r="A280" s="43">
        <v>42530</v>
      </c>
      <c r="B280" s="6" t="s">
        <v>507</v>
      </c>
      <c r="C280" s="6">
        <v>4027</v>
      </c>
      <c r="D280" s="18">
        <v>42530.252870370372</v>
      </c>
      <c r="E280" s="18">
        <v>42530.276967592596</v>
      </c>
      <c r="F280" s="15" t="s">
        <v>30</v>
      </c>
      <c r="G280" s="15">
        <f t="shared" si="1"/>
        <v>2.4097222223645076E-2</v>
      </c>
      <c r="H280" s="10" t="s">
        <v>4701</v>
      </c>
      <c r="I280" s="35" t="s">
        <v>3222</v>
      </c>
      <c r="J280" s="35" t="s">
        <v>3226</v>
      </c>
      <c r="K280" s="114">
        <v>1</v>
      </c>
    </row>
    <row r="281" spans="1:11" x14ac:dyDescent="0.25">
      <c r="A281" s="43">
        <v>42530</v>
      </c>
      <c r="B281" s="6" t="s">
        <v>538</v>
      </c>
      <c r="C281" s="6">
        <v>4031</v>
      </c>
      <c r="D281" s="18">
        <v>42530.42260416667</v>
      </c>
      <c r="E281" s="18">
        <v>42530.444884259261</v>
      </c>
      <c r="F281" s="15" t="s">
        <v>32</v>
      </c>
      <c r="G281" s="15">
        <f t="shared" si="1"/>
        <v>2.2280092591245193E-2</v>
      </c>
      <c r="H281" s="10" t="s">
        <v>4694</v>
      </c>
      <c r="I281" s="35" t="s">
        <v>3223</v>
      </c>
      <c r="J281" s="35" t="s">
        <v>3227</v>
      </c>
      <c r="K281" s="114">
        <v>0.94444444444444442</v>
      </c>
    </row>
    <row r="282" spans="1:11" x14ac:dyDescent="0.25">
      <c r="A282" s="43">
        <v>42530</v>
      </c>
      <c r="B282" s="6" t="s">
        <v>543</v>
      </c>
      <c r="C282" s="6">
        <v>4030</v>
      </c>
      <c r="D282" s="18">
        <v>42530.473217592589</v>
      </c>
      <c r="E282" s="18">
        <v>42530.47755787037</v>
      </c>
      <c r="F282" s="15" t="s">
        <v>35</v>
      </c>
      <c r="G282" s="15">
        <f t="shared" si="1"/>
        <v>4.3402777810115367E-3</v>
      </c>
      <c r="H282" s="10" t="s">
        <v>785</v>
      </c>
      <c r="I282" s="35" t="s">
        <v>3222</v>
      </c>
      <c r="J282" s="35" t="s">
        <v>3225</v>
      </c>
      <c r="K282" s="114">
        <v>0</v>
      </c>
    </row>
    <row r="283" spans="1:11" x14ac:dyDescent="0.25">
      <c r="A283" s="43">
        <v>42530</v>
      </c>
      <c r="B283" s="6" t="s">
        <v>602</v>
      </c>
      <c r="C283" s="6">
        <v>4019</v>
      </c>
      <c r="D283" s="18">
        <v>42530.788402777776</v>
      </c>
      <c r="E283" s="18">
        <v>42530.788402777776</v>
      </c>
      <c r="F283" s="15" t="s">
        <v>29</v>
      </c>
      <c r="G283" s="15">
        <f t="shared" si="1"/>
        <v>0</v>
      </c>
      <c r="H283" s="10" t="s">
        <v>785</v>
      </c>
      <c r="I283" s="35" t="s">
        <v>3222</v>
      </c>
      <c r="J283" s="35" t="s">
        <v>3225</v>
      </c>
      <c r="K283" s="114">
        <v>0</v>
      </c>
    </row>
    <row r="284" spans="1:11" x14ac:dyDescent="0.25">
      <c r="A284" s="43">
        <v>42530</v>
      </c>
      <c r="B284" s="6" t="s">
        <v>625</v>
      </c>
      <c r="C284" s="6">
        <v>4018</v>
      </c>
      <c r="D284" s="18">
        <v>42530.965428240743</v>
      </c>
      <c r="E284" s="18">
        <v>42530.995937500003</v>
      </c>
      <c r="F284" s="15" t="s">
        <v>36</v>
      </c>
      <c r="G284" s="15">
        <f t="shared" si="1"/>
        <v>3.050925926072523E-2</v>
      </c>
      <c r="H284" s="10" t="s">
        <v>4703</v>
      </c>
      <c r="I284" s="35" t="s">
        <v>3222</v>
      </c>
      <c r="J284" s="35" t="s">
        <v>1951</v>
      </c>
      <c r="K284" s="114">
        <v>0.83333333333333337</v>
      </c>
    </row>
    <row r="285" spans="1:11" x14ac:dyDescent="0.25">
      <c r="A285" s="43">
        <v>42530</v>
      </c>
      <c r="B285" s="6" t="s">
        <v>630</v>
      </c>
      <c r="C285" s="6">
        <v>4023</v>
      </c>
      <c r="D285" s="18">
        <v>42531.057199074072</v>
      </c>
      <c r="E285" s="18">
        <v>42531.088703703703</v>
      </c>
      <c r="F285" s="15" t="s">
        <v>25</v>
      </c>
      <c r="G285" s="15">
        <f t="shared" si="1"/>
        <v>3.1504629630944692E-2</v>
      </c>
      <c r="H285" s="10" t="s">
        <v>4703</v>
      </c>
      <c r="I285" s="35" t="s">
        <v>3222</v>
      </c>
      <c r="J285" s="35" t="s">
        <v>1951</v>
      </c>
      <c r="K285" s="114">
        <v>0</v>
      </c>
    </row>
    <row r="286" spans="1:11" x14ac:dyDescent="0.25">
      <c r="A286" s="43">
        <v>42531</v>
      </c>
      <c r="B286" s="6" t="s">
        <v>659</v>
      </c>
      <c r="C286" s="6">
        <v>4039</v>
      </c>
      <c r="D286" s="18">
        <v>42531.320752314816</v>
      </c>
      <c r="E286" s="18">
        <v>42531.320891203701</v>
      </c>
      <c r="F286" s="15" t="s">
        <v>37</v>
      </c>
      <c r="G286" s="15">
        <f t="shared" si="1"/>
        <v>1.3888888497604057E-4</v>
      </c>
      <c r="H286" s="10" t="s">
        <v>4720</v>
      </c>
      <c r="I286" s="35" t="s">
        <v>3223</v>
      </c>
      <c r="J286" s="35" t="s">
        <v>3230</v>
      </c>
      <c r="K286" s="114">
        <v>0</v>
      </c>
    </row>
    <row r="287" spans="1:11" x14ac:dyDescent="0.25">
      <c r="A287" s="43">
        <v>42531</v>
      </c>
      <c r="B287" s="6" t="s">
        <v>674</v>
      </c>
      <c r="C287" s="6">
        <v>4020</v>
      </c>
      <c r="D287" s="18">
        <v>42531.331342592595</v>
      </c>
      <c r="E287" s="18">
        <v>42531.348935185182</v>
      </c>
      <c r="F287" s="15" t="s">
        <v>29</v>
      </c>
      <c r="G287" s="15">
        <f t="shared" si="1"/>
        <v>1.7592592586879618E-2</v>
      </c>
      <c r="H287" s="10" t="s">
        <v>4721</v>
      </c>
      <c r="I287" s="35" t="s">
        <v>3223</v>
      </c>
      <c r="J287" s="35" t="s">
        <v>3230</v>
      </c>
      <c r="K287" s="114">
        <v>0.77777777777777779</v>
      </c>
    </row>
    <row r="288" spans="1:11" x14ac:dyDescent="0.25">
      <c r="A288" s="43">
        <v>42531</v>
      </c>
      <c r="B288" s="6" t="s">
        <v>723</v>
      </c>
      <c r="C288" s="6">
        <v>4032</v>
      </c>
      <c r="D288" s="18">
        <v>42531.619097222225</v>
      </c>
      <c r="E288" s="18">
        <v>42531.638124999998</v>
      </c>
      <c r="F288" s="15" t="s">
        <v>32</v>
      </c>
      <c r="G288" s="15">
        <f t="shared" si="1"/>
        <v>1.9027777772862464E-2</v>
      </c>
      <c r="H288" s="10" t="s">
        <v>4722</v>
      </c>
      <c r="I288" s="35" t="s">
        <v>3223</v>
      </c>
      <c r="J288" s="35" t="s">
        <v>3230</v>
      </c>
      <c r="K288" s="114">
        <v>0.1111111111111111</v>
      </c>
    </row>
    <row r="289" spans="1:11" x14ac:dyDescent="0.25">
      <c r="A289" s="43">
        <v>42531</v>
      </c>
      <c r="B289" s="6" t="s">
        <v>4716</v>
      </c>
      <c r="C289" s="6">
        <v>4044</v>
      </c>
      <c r="D289" s="18">
        <v>42531.676122685189</v>
      </c>
      <c r="E289" s="18">
        <v>42531.680150462962</v>
      </c>
      <c r="F289" s="15" t="s">
        <v>24</v>
      </c>
      <c r="G289" s="15">
        <f t="shared" si="1"/>
        <v>4.0277777734445408E-3</v>
      </c>
      <c r="H289" s="10" t="s">
        <v>4703</v>
      </c>
      <c r="I289" s="35" t="s">
        <v>3222</v>
      </c>
      <c r="J289" s="35" t="s">
        <v>4253</v>
      </c>
      <c r="K289" s="114">
        <v>0</v>
      </c>
    </row>
    <row r="290" spans="1:11" x14ac:dyDescent="0.25">
      <c r="A290" s="43">
        <v>42531</v>
      </c>
      <c r="B290" s="6" t="s">
        <v>756</v>
      </c>
      <c r="C290" s="6">
        <v>4020</v>
      </c>
      <c r="D290" s="18">
        <v>42531.767592592594</v>
      </c>
      <c r="E290" s="18">
        <v>42531.779849537037</v>
      </c>
      <c r="F290" s="15" t="s">
        <v>29</v>
      </c>
      <c r="G290" s="15">
        <f t="shared" si="1"/>
        <v>1.2256944442924578E-2</v>
      </c>
      <c r="H290" s="10" t="s">
        <v>785</v>
      </c>
      <c r="I290" s="35" t="s">
        <v>3222</v>
      </c>
      <c r="J290" s="35" t="s">
        <v>3225</v>
      </c>
      <c r="K290" s="114">
        <v>0.61111111111111116</v>
      </c>
    </row>
    <row r="291" spans="1:11" x14ac:dyDescent="0.25">
      <c r="A291" s="43">
        <v>42532</v>
      </c>
      <c r="B291" s="6" t="s">
        <v>819</v>
      </c>
      <c r="C291" s="6">
        <v>4031</v>
      </c>
      <c r="D291" s="18">
        <v>42532.317777777775</v>
      </c>
      <c r="E291" s="18">
        <v>42532.345520833333</v>
      </c>
      <c r="F291" s="15" t="s">
        <v>32</v>
      </c>
      <c r="G291" s="15">
        <f t="shared" si="1"/>
        <v>2.7743055557948537E-2</v>
      </c>
      <c r="H291" s="10" t="s">
        <v>4725</v>
      </c>
      <c r="I291" s="35" t="s">
        <v>3222</v>
      </c>
      <c r="J291" s="35" t="s">
        <v>3226</v>
      </c>
      <c r="K291" s="114">
        <v>1</v>
      </c>
    </row>
    <row r="292" spans="1:11" x14ac:dyDescent="0.25">
      <c r="A292" s="43">
        <v>42532</v>
      </c>
      <c r="B292" s="6" t="s">
        <v>848</v>
      </c>
      <c r="C292" s="6">
        <v>4032</v>
      </c>
      <c r="D292" s="18">
        <v>42532.506354166668</v>
      </c>
      <c r="E292" s="18">
        <v>42532.53162037037</v>
      </c>
      <c r="F292" s="15" t="s">
        <v>32</v>
      </c>
      <c r="G292" s="15">
        <f t="shared" si="1"/>
        <v>2.5266203701903578E-2</v>
      </c>
      <c r="H292" s="10" t="s">
        <v>4726</v>
      </c>
      <c r="I292" s="35" t="s">
        <v>3223</v>
      </c>
      <c r="J292" s="35" t="s">
        <v>3230</v>
      </c>
      <c r="K292" s="114">
        <v>1</v>
      </c>
    </row>
    <row r="293" spans="1:11" x14ac:dyDescent="0.25">
      <c r="A293" s="43">
        <v>42532</v>
      </c>
      <c r="B293" s="6" t="s">
        <v>914</v>
      </c>
      <c r="C293" s="6">
        <v>4039</v>
      </c>
      <c r="D293" s="18">
        <v>42532.891481481478</v>
      </c>
      <c r="E293" s="18">
        <v>42532.905694444446</v>
      </c>
      <c r="F293" s="15" t="s">
        <v>37</v>
      </c>
      <c r="G293" s="15">
        <f t="shared" si="1"/>
        <v>1.4212962967576459E-2</v>
      </c>
      <c r="H293" s="10" t="s">
        <v>4703</v>
      </c>
      <c r="I293" s="35" t="s">
        <v>3222</v>
      </c>
      <c r="J293" s="35" t="s">
        <v>4253</v>
      </c>
      <c r="K293" s="114">
        <v>0.22222222222222221</v>
      </c>
    </row>
    <row r="294" spans="1:11" x14ac:dyDescent="0.25">
      <c r="A294" s="43">
        <v>42532</v>
      </c>
      <c r="B294" s="6" t="s">
        <v>921</v>
      </c>
      <c r="C294" s="6">
        <v>4040</v>
      </c>
      <c r="D294" s="18">
        <v>42532.931284722225</v>
      </c>
      <c r="E294" s="18">
        <v>42532.932500000003</v>
      </c>
      <c r="F294" s="15" t="s">
        <v>37</v>
      </c>
      <c r="G294" s="15">
        <f t="shared" si="1"/>
        <v>1.2152777781011537E-3</v>
      </c>
      <c r="H294" s="10" t="s">
        <v>785</v>
      </c>
      <c r="I294" s="35" t="s">
        <v>3222</v>
      </c>
      <c r="J294" s="35" t="s">
        <v>3225</v>
      </c>
      <c r="K294" s="114">
        <v>1</v>
      </c>
    </row>
    <row r="295" spans="1:11" x14ac:dyDescent="0.25">
      <c r="A295" s="43">
        <v>42532</v>
      </c>
      <c r="B295" s="6" t="s">
        <v>922</v>
      </c>
      <c r="C295" s="6">
        <v>4039</v>
      </c>
      <c r="D295" s="18">
        <v>42532.974548611113</v>
      </c>
      <c r="E295" s="18">
        <v>42532.974548611113</v>
      </c>
      <c r="F295" s="15" t="s">
        <v>37</v>
      </c>
      <c r="G295" s="15">
        <f t="shared" si="1"/>
        <v>0</v>
      </c>
      <c r="H295" s="10" t="s">
        <v>785</v>
      </c>
      <c r="I295" s="35" t="s">
        <v>3222</v>
      </c>
      <c r="J295" s="35" t="s">
        <v>3225</v>
      </c>
      <c r="K295" s="114">
        <v>0</v>
      </c>
    </row>
    <row r="296" spans="1:11" x14ac:dyDescent="0.25">
      <c r="A296" s="43">
        <v>42532</v>
      </c>
      <c r="B296" s="6" t="s">
        <v>4723</v>
      </c>
      <c r="C296" s="6">
        <v>4007</v>
      </c>
      <c r="D296" s="18">
        <v>42533.040659722225</v>
      </c>
      <c r="E296" s="18">
        <v>42533.047280092593</v>
      </c>
      <c r="F296" s="15" t="s">
        <v>23</v>
      </c>
      <c r="G296" s="15">
        <f t="shared" si="1"/>
        <v>6.6203703681821935E-3</v>
      </c>
      <c r="H296" s="10" t="s">
        <v>785</v>
      </c>
      <c r="I296" s="35" t="s">
        <v>3222</v>
      </c>
      <c r="J296" s="35" t="s">
        <v>3225</v>
      </c>
      <c r="K296" s="114">
        <v>1</v>
      </c>
    </row>
    <row r="297" spans="1:11" x14ac:dyDescent="0.25">
      <c r="A297" s="43">
        <v>42533</v>
      </c>
      <c r="B297" s="6" t="s">
        <v>1079</v>
      </c>
      <c r="C297" s="6">
        <v>4044</v>
      </c>
      <c r="D297" s="18">
        <v>42533.135787037034</v>
      </c>
      <c r="E297" s="18">
        <v>42533.152002314811</v>
      </c>
      <c r="F297" s="15" t="s">
        <v>24</v>
      </c>
      <c r="G297" s="15">
        <f t="shared" ref="G297:G328" si="2">E297-D297</f>
        <v>1.6215277777519077E-2</v>
      </c>
      <c r="H297" s="10" t="s">
        <v>4731</v>
      </c>
      <c r="I297" s="35" t="s">
        <v>3223</v>
      </c>
      <c r="J297" s="35" t="s">
        <v>3230</v>
      </c>
      <c r="K297" s="114">
        <v>0.55555555555555558</v>
      </c>
    </row>
    <row r="298" spans="1:11" x14ac:dyDescent="0.25">
      <c r="A298" s="43">
        <v>42533</v>
      </c>
      <c r="B298" s="6" t="s">
        <v>1096</v>
      </c>
      <c r="C298" s="6">
        <v>4024</v>
      </c>
      <c r="D298" s="18">
        <v>42533.249780092592</v>
      </c>
      <c r="E298" s="18">
        <v>42533.267905092594</v>
      </c>
      <c r="F298" s="15" t="s">
        <v>25</v>
      </c>
      <c r="G298" s="15">
        <f t="shared" si="2"/>
        <v>1.8125000002328306E-2</v>
      </c>
      <c r="H298" s="10" t="s">
        <v>4703</v>
      </c>
      <c r="I298" s="35" t="s">
        <v>3222</v>
      </c>
      <c r="J298" s="35" t="s">
        <v>4253</v>
      </c>
      <c r="K298" s="114">
        <v>0.88888888888888884</v>
      </c>
    </row>
    <row r="299" spans="1:11" x14ac:dyDescent="0.25">
      <c r="A299" s="43">
        <v>42533</v>
      </c>
      <c r="B299" s="6" t="s">
        <v>1118</v>
      </c>
      <c r="C299" s="6">
        <v>4011</v>
      </c>
      <c r="D299" s="18">
        <v>42533.362858796296</v>
      </c>
      <c r="E299" s="18">
        <v>42533.376307870371</v>
      </c>
      <c r="F299" s="15" t="s">
        <v>33</v>
      </c>
      <c r="G299" s="15">
        <f t="shared" si="2"/>
        <v>1.3449074074742384E-2</v>
      </c>
      <c r="H299" s="10" t="s">
        <v>785</v>
      </c>
      <c r="I299" s="35" t="s">
        <v>3222</v>
      </c>
      <c r="J299" s="35" t="s">
        <v>3225</v>
      </c>
      <c r="K299" s="114">
        <v>0</v>
      </c>
    </row>
    <row r="300" spans="1:11" x14ac:dyDescent="0.25">
      <c r="A300" s="43">
        <v>42533</v>
      </c>
      <c r="B300" s="6" t="s">
        <v>1136</v>
      </c>
      <c r="C300" s="6">
        <v>4029</v>
      </c>
      <c r="D300" s="18">
        <v>42533.457766203705</v>
      </c>
      <c r="E300" s="18">
        <v>42533.468900462962</v>
      </c>
      <c r="F300" s="15" t="s">
        <v>35</v>
      </c>
      <c r="G300" s="15">
        <f t="shared" si="2"/>
        <v>1.113425925723277E-2</v>
      </c>
      <c r="H300" s="10" t="s">
        <v>785</v>
      </c>
      <c r="I300" s="35" t="s">
        <v>3222</v>
      </c>
      <c r="J300" s="35" t="s">
        <v>3225</v>
      </c>
      <c r="K300" s="114">
        <v>0.55555555555555558</v>
      </c>
    </row>
    <row r="301" spans="1:11" x14ac:dyDescent="0.25">
      <c r="A301" s="43">
        <v>42533</v>
      </c>
      <c r="B301" s="6" t="s">
        <v>1137</v>
      </c>
      <c r="C301" s="6">
        <v>4030</v>
      </c>
      <c r="D301" s="18">
        <v>42533.50508101852</v>
      </c>
      <c r="E301" s="18">
        <v>42533.505833333336</v>
      </c>
      <c r="F301" s="15" t="s">
        <v>35</v>
      </c>
      <c r="G301" s="15">
        <f t="shared" si="2"/>
        <v>7.5231481605442241E-4</v>
      </c>
      <c r="H301" s="10" t="s">
        <v>4694</v>
      </c>
      <c r="I301" s="35" t="s">
        <v>3223</v>
      </c>
      <c r="J301" s="35" t="s">
        <v>3227</v>
      </c>
      <c r="K301" s="114">
        <v>0</v>
      </c>
    </row>
    <row r="302" spans="1:11" x14ac:dyDescent="0.25">
      <c r="A302" s="43">
        <v>42533</v>
      </c>
      <c r="B302" s="6" t="s">
        <v>1142</v>
      </c>
      <c r="C302" s="6">
        <v>4011</v>
      </c>
      <c r="D302" s="18">
        <v>42533.500393518516</v>
      </c>
      <c r="E302" s="18">
        <v>42533.52548611111</v>
      </c>
      <c r="F302" s="15" t="s">
        <v>33</v>
      </c>
      <c r="G302" s="15">
        <f t="shared" si="2"/>
        <v>2.5092592593864538E-2</v>
      </c>
      <c r="H302" s="10" t="s">
        <v>4694</v>
      </c>
      <c r="I302" s="35" t="s">
        <v>3223</v>
      </c>
      <c r="J302" s="35" t="s">
        <v>3227</v>
      </c>
      <c r="K302" s="114">
        <v>0.94444444444444442</v>
      </c>
    </row>
    <row r="303" spans="1:11" x14ac:dyDescent="0.25">
      <c r="A303" s="43">
        <v>42533</v>
      </c>
      <c r="B303" s="6" t="s">
        <v>1143</v>
      </c>
      <c r="C303" s="6">
        <v>4012</v>
      </c>
      <c r="D303" s="18">
        <v>42533.531921296293</v>
      </c>
      <c r="E303" s="18">
        <v>42533.557824074072</v>
      </c>
      <c r="F303" s="15" t="s">
        <v>33</v>
      </c>
      <c r="G303" s="15">
        <f t="shared" si="2"/>
        <v>2.5902777779265307E-2</v>
      </c>
      <c r="H303" s="10" t="s">
        <v>4781</v>
      </c>
      <c r="I303" s="35" t="s">
        <v>3223</v>
      </c>
      <c r="J303" s="35" t="s">
        <v>3230</v>
      </c>
      <c r="K303" s="114">
        <v>0.3888888888888889</v>
      </c>
    </row>
    <row r="304" spans="1:11" x14ac:dyDescent="0.25">
      <c r="A304" s="43">
        <v>42533</v>
      </c>
      <c r="B304" s="6" t="s">
        <v>1158</v>
      </c>
      <c r="C304" s="6">
        <v>4016</v>
      </c>
      <c r="D304" s="18">
        <v>42533.586724537039</v>
      </c>
      <c r="E304" s="18">
        <v>42533.614479166667</v>
      </c>
      <c r="F304" s="15" t="s">
        <v>31</v>
      </c>
      <c r="G304" s="15">
        <f t="shared" si="2"/>
        <v>2.7754629627452232E-2</v>
      </c>
      <c r="H304" s="10" t="s">
        <v>4694</v>
      </c>
      <c r="I304" s="35" t="s">
        <v>3223</v>
      </c>
      <c r="J304" s="35" t="s">
        <v>3227</v>
      </c>
      <c r="K304" s="114">
        <v>0.94444444444444442</v>
      </c>
    </row>
    <row r="305" spans="1:11" x14ac:dyDescent="0.25">
      <c r="A305" s="43">
        <v>42533</v>
      </c>
      <c r="B305" s="6" t="s">
        <v>1162</v>
      </c>
      <c r="C305" s="6">
        <v>4024</v>
      </c>
      <c r="D305" s="18">
        <v>42533.594039351854</v>
      </c>
      <c r="E305" s="18">
        <v>42533.599016203705</v>
      </c>
      <c r="F305" s="15" t="s">
        <v>25</v>
      </c>
      <c r="G305" s="15">
        <f t="shared" si="2"/>
        <v>4.9768518510973081E-3</v>
      </c>
      <c r="H305" s="10" t="s">
        <v>785</v>
      </c>
      <c r="I305" s="35" t="s">
        <v>3222</v>
      </c>
      <c r="J305" s="35" t="s">
        <v>3225</v>
      </c>
      <c r="K305" s="114">
        <v>1</v>
      </c>
    </row>
    <row r="306" spans="1:11" x14ac:dyDescent="0.25">
      <c r="A306" s="43">
        <v>42533</v>
      </c>
      <c r="B306" s="6" t="s">
        <v>1166</v>
      </c>
      <c r="C306" s="6">
        <v>4029</v>
      </c>
      <c r="D306" s="18">
        <v>42533.613240740742</v>
      </c>
      <c r="E306" s="18">
        <v>42533.618425925924</v>
      </c>
      <c r="F306" s="15" t="s">
        <v>35</v>
      </c>
      <c r="G306" s="15">
        <f t="shared" si="2"/>
        <v>5.1851851821993478E-3</v>
      </c>
      <c r="H306" s="10" t="s">
        <v>4694</v>
      </c>
      <c r="I306" s="35" t="s">
        <v>3223</v>
      </c>
      <c r="J306" s="35" t="s">
        <v>3227</v>
      </c>
      <c r="K306" s="114">
        <v>5.5555555555555552E-2</v>
      </c>
    </row>
    <row r="307" spans="1:11" x14ac:dyDescent="0.25">
      <c r="A307" s="43">
        <v>42533</v>
      </c>
      <c r="B307" s="6" t="s">
        <v>1170</v>
      </c>
      <c r="C307" s="6">
        <v>4018</v>
      </c>
      <c r="D307" s="18">
        <v>42533.631967592592</v>
      </c>
      <c r="E307" s="18">
        <v>42533.635381944441</v>
      </c>
      <c r="F307" s="15" t="s">
        <v>36</v>
      </c>
      <c r="G307" s="15">
        <f t="shared" si="2"/>
        <v>3.4143518496421166E-3</v>
      </c>
      <c r="H307" s="10" t="s">
        <v>4694</v>
      </c>
      <c r="I307" s="35" t="s">
        <v>3223</v>
      </c>
      <c r="J307" s="35" t="s">
        <v>3227</v>
      </c>
      <c r="K307" s="114">
        <v>0</v>
      </c>
    </row>
    <row r="308" spans="1:11" x14ac:dyDescent="0.25">
      <c r="A308" s="43">
        <v>42533</v>
      </c>
      <c r="B308" s="6" t="s">
        <v>1181</v>
      </c>
      <c r="C308" s="6">
        <v>4030</v>
      </c>
      <c r="D308" s="18">
        <v>42533.722349537034</v>
      </c>
      <c r="E308" s="18">
        <v>42533.737060185187</v>
      </c>
      <c r="F308" s="15" t="s">
        <v>35</v>
      </c>
      <c r="G308" s="15">
        <f t="shared" si="2"/>
        <v>1.471064815268619E-2</v>
      </c>
      <c r="H308" s="10" t="s">
        <v>4733</v>
      </c>
      <c r="I308" s="35" t="s">
        <v>3223</v>
      </c>
      <c r="J308" s="35" t="s">
        <v>3224</v>
      </c>
      <c r="K308" s="114">
        <v>0.1111111111111111</v>
      </c>
    </row>
    <row r="309" spans="1:11" x14ac:dyDescent="0.25">
      <c r="A309" s="43">
        <v>42533</v>
      </c>
      <c r="B309" s="6" t="s">
        <v>4728</v>
      </c>
      <c r="C309" s="6">
        <v>4019</v>
      </c>
      <c r="D309" s="18">
        <v>42533.736956018518</v>
      </c>
      <c r="E309" s="18">
        <v>42533.738611111112</v>
      </c>
      <c r="F309" s="15" t="s">
        <v>29</v>
      </c>
      <c r="G309" s="15">
        <f t="shared" si="2"/>
        <v>1.6550925938645378E-3</v>
      </c>
      <c r="H309" s="10" t="s">
        <v>785</v>
      </c>
      <c r="I309" s="35" t="s">
        <v>3222</v>
      </c>
      <c r="J309" s="35" t="s">
        <v>3225</v>
      </c>
      <c r="K309" s="114">
        <v>0</v>
      </c>
    </row>
    <row r="310" spans="1:11" x14ac:dyDescent="0.25">
      <c r="A310" s="43">
        <v>42533</v>
      </c>
      <c r="B310" s="6" t="s">
        <v>1187</v>
      </c>
      <c r="C310" s="6">
        <v>4016</v>
      </c>
      <c r="D310" s="18">
        <v>42533.750254629631</v>
      </c>
      <c r="E310" s="18">
        <v>42533.782476851855</v>
      </c>
      <c r="F310" s="15" t="s">
        <v>31</v>
      </c>
      <c r="G310" s="15">
        <f t="shared" si="2"/>
        <v>3.2222222223936114E-2</v>
      </c>
      <c r="H310" s="10" t="s">
        <v>4694</v>
      </c>
      <c r="I310" s="35" t="s">
        <v>3223</v>
      </c>
      <c r="J310" s="35" t="s">
        <v>3227</v>
      </c>
      <c r="K310" s="114">
        <v>0.94444444444444442</v>
      </c>
    </row>
    <row r="311" spans="1:11" x14ac:dyDescent="0.25">
      <c r="A311" s="43">
        <v>42533</v>
      </c>
      <c r="B311" s="6" t="s">
        <v>1196</v>
      </c>
      <c r="C311" s="6">
        <v>4012</v>
      </c>
      <c r="D311" s="18">
        <v>42533.824537037035</v>
      </c>
      <c r="E311" s="18">
        <v>42533.826203703706</v>
      </c>
      <c r="F311" s="15" t="s">
        <v>33</v>
      </c>
      <c r="G311" s="15">
        <f t="shared" si="2"/>
        <v>1.6666666706441902E-3</v>
      </c>
      <c r="H311" s="10" t="s">
        <v>785</v>
      </c>
      <c r="I311" s="35" t="s">
        <v>3222</v>
      </c>
      <c r="J311" s="35" t="s">
        <v>3225</v>
      </c>
      <c r="K311" s="114">
        <v>0</v>
      </c>
    </row>
    <row r="312" spans="1:11" x14ac:dyDescent="0.25">
      <c r="A312" s="43">
        <v>42533</v>
      </c>
      <c r="B312" s="6" t="s">
        <v>1205</v>
      </c>
      <c r="C312" s="6">
        <v>4016</v>
      </c>
      <c r="D312" s="18">
        <v>42533.885324074072</v>
      </c>
      <c r="E312" s="18">
        <v>42533.897152777776</v>
      </c>
      <c r="F312" s="15" t="s">
        <v>31</v>
      </c>
      <c r="G312" s="15">
        <f t="shared" si="2"/>
        <v>1.1828703703940846E-2</v>
      </c>
      <c r="H312" s="10" t="s">
        <v>4703</v>
      </c>
      <c r="I312" s="35" t="s">
        <v>3222</v>
      </c>
      <c r="J312" s="35" t="s">
        <v>4253</v>
      </c>
      <c r="K312" s="114">
        <v>0</v>
      </c>
    </row>
    <row r="313" spans="1:11" x14ac:dyDescent="0.25">
      <c r="A313" s="43">
        <v>42533</v>
      </c>
      <c r="B313" s="6" t="s">
        <v>1210</v>
      </c>
      <c r="C313" s="6">
        <v>4017</v>
      </c>
      <c r="D313" s="18">
        <v>42533.975358796299</v>
      </c>
      <c r="E313" s="18">
        <v>42533.976446759261</v>
      </c>
      <c r="F313" s="15" t="s">
        <v>36</v>
      </c>
      <c r="G313" s="15">
        <f t="shared" si="2"/>
        <v>1.0879629626288079E-3</v>
      </c>
      <c r="H313" s="10" t="s">
        <v>785</v>
      </c>
      <c r="I313" s="35" t="s">
        <v>3222</v>
      </c>
      <c r="J313" s="35" t="s">
        <v>3225</v>
      </c>
      <c r="K313" s="114">
        <v>1</v>
      </c>
    </row>
    <row r="314" spans="1:11" x14ac:dyDescent="0.25">
      <c r="A314" s="43">
        <v>42533</v>
      </c>
      <c r="B314" s="6" t="s">
        <v>1213</v>
      </c>
      <c r="C314" s="6">
        <v>4016</v>
      </c>
      <c r="D314" s="18">
        <v>42533.969166666669</v>
      </c>
      <c r="E314" s="18">
        <v>42533.970393518517</v>
      </c>
      <c r="F314" s="15" t="s">
        <v>31</v>
      </c>
      <c r="G314" s="15">
        <f t="shared" si="2"/>
        <v>1.2268518476048484E-3</v>
      </c>
      <c r="H314" s="10" t="s">
        <v>785</v>
      </c>
      <c r="I314" s="35" t="s">
        <v>3222</v>
      </c>
      <c r="J314" s="35" t="s">
        <v>3225</v>
      </c>
      <c r="K314" s="114">
        <v>0</v>
      </c>
    </row>
    <row r="315" spans="1:11" x14ac:dyDescent="0.25">
      <c r="A315" s="43">
        <v>42533</v>
      </c>
      <c r="B315" s="6" t="s">
        <v>1215</v>
      </c>
      <c r="C315" s="6">
        <v>4029</v>
      </c>
      <c r="D315" s="18">
        <v>42533.994074074071</v>
      </c>
      <c r="E315" s="18">
        <v>42533.995740740742</v>
      </c>
      <c r="F315" s="15" t="s">
        <v>35</v>
      </c>
      <c r="G315" s="15">
        <f t="shared" si="2"/>
        <v>1.6666666706441902E-3</v>
      </c>
      <c r="H315" s="10" t="s">
        <v>785</v>
      </c>
      <c r="I315" s="35" t="s">
        <v>3222</v>
      </c>
      <c r="J315" s="35" t="s">
        <v>3225</v>
      </c>
      <c r="K315" s="114">
        <v>0</v>
      </c>
    </row>
    <row r="316" spans="1:11" x14ac:dyDescent="0.25">
      <c r="A316" s="43">
        <v>42534</v>
      </c>
      <c r="B316" s="6" t="s">
        <v>1231</v>
      </c>
      <c r="C316" s="6">
        <v>4011</v>
      </c>
      <c r="D316" s="18">
        <v>42534.191076388888</v>
      </c>
      <c r="E316" s="18">
        <v>42534.206967592596</v>
      </c>
      <c r="F316" s="15" t="s">
        <v>33</v>
      </c>
      <c r="G316" s="15">
        <f t="shared" si="2"/>
        <v>1.5891203707724344E-2</v>
      </c>
      <c r="H316" s="10" t="s">
        <v>4737</v>
      </c>
      <c r="I316" s="35" t="s">
        <v>3223</v>
      </c>
      <c r="J316" s="35" t="s">
        <v>3230</v>
      </c>
      <c r="K316" s="114">
        <v>0.55555555555555558</v>
      </c>
    </row>
    <row r="317" spans="1:11" x14ac:dyDescent="0.25">
      <c r="A317" s="43">
        <v>42534</v>
      </c>
      <c r="B317" s="6" t="s">
        <v>1238</v>
      </c>
      <c r="C317" s="6">
        <v>4043</v>
      </c>
      <c r="D317" s="18">
        <v>42534.26734953704</v>
      </c>
      <c r="E317" s="18">
        <v>42534.282916666663</v>
      </c>
      <c r="F317" s="15" t="s">
        <v>24</v>
      </c>
      <c r="G317" s="15">
        <f t="shared" si="2"/>
        <v>1.5567129623377696E-2</v>
      </c>
      <c r="H317" s="10" t="s">
        <v>4703</v>
      </c>
      <c r="I317" s="35" t="s">
        <v>3222</v>
      </c>
      <c r="J317" s="35" t="s">
        <v>4253</v>
      </c>
      <c r="K317" s="114">
        <v>0.22222222222222221</v>
      </c>
    </row>
    <row r="318" spans="1:11" x14ac:dyDescent="0.25">
      <c r="A318" s="43">
        <v>42534</v>
      </c>
      <c r="B318" s="6" t="s">
        <v>1251</v>
      </c>
      <c r="C318" s="6">
        <v>4043</v>
      </c>
      <c r="D318" s="18">
        <v>42534.33965277778</v>
      </c>
      <c r="E318" s="18">
        <v>42534.365567129629</v>
      </c>
      <c r="F318" s="15" t="s">
        <v>24</v>
      </c>
      <c r="G318" s="15">
        <f t="shared" si="2"/>
        <v>2.5914351848769002E-2</v>
      </c>
      <c r="H318" s="10" t="s">
        <v>4738</v>
      </c>
      <c r="I318" s="35" t="s">
        <v>3222</v>
      </c>
      <c r="J318" s="35" t="s">
        <v>4780</v>
      </c>
      <c r="K318" s="114">
        <v>0.94444444444444442</v>
      </c>
    </row>
    <row r="319" spans="1:11" x14ac:dyDescent="0.25">
      <c r="A319" s="43">
        <v>42534</v>
      </c>
      <c r="B319" s="6" t="s">
        <v>1253</v>
      </c>
      <c r="C319" s="6">
        <v>4026</v>
      </c>
      <c r="D319" s="18">
        <v>42534.345138888886</v>
      </c>
      <c r="E319" s="18">
        <v>42534.376157407409</v>
      </c>
      <c r="F319" s="15" t="s">
        <v>26</v>
      </c>
      <c r="G319" s="15">
        <f t="shared" si="2"/>
        <v>3.1018518522614613E-2</v>
      </c>
      <c r="H319" s="10" t="s">
        <v>4738</v>
      </c>
      <c r="I319" s="35" t="s">
        <v>3222</v>
      </c>
      <c r="J319" s="35" t="s">
        <v>4780</v>
      </c>
      <c r="K319" s="114">
        <v>0.94444444444444442</v>
      </c>
    </row>
    <row r="320" spans="1:11" x14ac:dyDescent="0.25">
      <c r="A320" s="43">
        <v>42534</v>
      </c>
      <c r="B320" s="6" t="s">
        <v>1255</v>
      </c>
      <c r="C320" s="6">
        <v>4010</v>
      </c>
      <c r="D320" s="18">
        <v>42534.360833333332</v>
      </c>
      <c r="E320" s="18">
        <v>42534.384618055556</v>
      </c>
      <c r="F320" s="15" t="s">
        <v>631</v>
      </c>
      <c r="G320" s="15">
        <f t="shared" si="2"/>
        <v>2.3784722223354038E-2</v>
      </c>
      <c r="H320" s="10" t="s">
        <v>4738</v>
      </c>
      <c r="I320" s="35" t="s">
        <v>3222</v>
      </c>
      <c r="J320" s="35" t="s">
        <v>4780</v>
      </c>
      <c r="K320" s="114">
        <v>0.94444444444444442</v>
      </c>
    </row>
    <row r="321" spans="1:11" x14ac:dyDescent="0.25">
      <c r="A321" s="43">
        <v>42534</v>
      </c>
      <c r="B321" s="6" t="s">
        <v>1262</v>
      </c>
      <c r="C321" s="6">
        <v>4031</v>
      </c>
      <c r="D321" s="18">
        <v>42534.362430555557</v>
      </c>
      <c r="E321" s="18">
        <v>42534.375474537039</v>
      </c>
      <c r="F321" s="15" t="s">
        <v>32</v>
      </c>
      <c r="G321" s="15">
        <f t="shared" si="2"/>
        <v>1.3043981482042E-2</v>
      </c>
      <c r="H321" s="10" t="s">
        <v>4738</v>
      </c>
      <c r="I321" s="35" t="s">
        <v>3222</v>
      </c>
      <c r="J321" s="35" t="s">
        <v>4780</v>
      </c>
      <c r="K321" s="114">
        <v>5.5555555555555552E-2</v>
      </c>
    </row>
    <row r="322" spans="1:11" x14ac:dyDescent="0.25">
      <c r="A322" s="43">
        <v>42534</v>
      </c>
      <c r="B322" s="6" t="s">
        <v>1264</v>
      </c>
      <c r="C322" s="6">
        <v>4044</v>
      </c>
      <c r="D322" s="18">
        <v>42534.374895833331</v>
      </c>
      <c r="E322" s="18">
        <v>42534.377303240741</v>
      </c>
      <c r="F322" s="15" t="s">
        <v>24</v>
      </c>
      <c r="G322" s="15">
        <f t="shared" si="2"/>
        <v>2.4074074099189602E-3</v>
      </c>
      <c r="H322" s="10" t="s">
        <v>2645</v>
      </c>
      <c r="I322" s="35" t="s">
        <v>3229</v>
      </c>
      <c r="J322" s="35" t="s">
        <v>3228</v>
      </c>
      <c r="K322" s="114">
        <v>0</v>
      </c>
    </row>
    <row r="323" spans="1:11" x14ac:dyDescent="0.25">
      <c r="A323" s="43">
        <v>42534</v>
      </c>
      <c r="B323" s="6" t="s">
        <v>1288</v>
      </c>
      <c r="C323" s="6">
        <v>4024</v>
      </c>
      <c r="D323" s="18">
        <v>42534.495740740742</v>
      </c>
      <c r="E323" s="18">
        <v>42534.515879629631</v>
      </c>
      <c r="F323" s="15" t="s">
        <v>25</v>
      </c>
      <c r="G323" s="15">
        <f t="shared" si="2"/>
        <v>2.0138888889050577E-2</v>
      </c>
      <c r="H323" s="10" t="s">
        <v>4777</v>
      </c>
      <c r="I323" s="35" t="s">
        <v>3223</v>
      </c>
      <c r="J323" s="35" t="s">
        <v>3224</v>
      </c>
      <c r="K323" s="114">
        <v>0.77777777777777779</v>
      </c>
    </row>
    <row r="324" spans="1:11" x14ac:dyDescent="0.25">
      <c r="A324" s="43">
        <v>42534</v>
      </c>
      <c r="B324" s="6" t="s">
        <v>1319</v>
      </c>
      <c r="C324" s="6">
        <v>4032</v>
      </c>
      <c r="D324" s="18">
        <v>42534.693680555552</v>
      </c>
      <c r="E324" s="18">
        <v>42534.728877314818</v>
      </c>
      <c r="F324" s="15" t="s">
        <v>32</v>
      </c>
      <c r="G324" s="15">
        <f t="shared" si="2"/>
        <v>3.5196759265090805E-2</v>
      </c>
      <c r="H324" s="10" t="s">
        <v>4778</v>
      </c>
      <c r="I324" s="35" t="s">
        <v>3223</v>
      </c>
      <c r="J324" s="35" t="s">
        <v>3224</v>
      </c>
      <c r="K324" s="114">
        <v>0</v>
      </c>
    </row>
    <row r="325" spans="1:11" x14ac:dyDescent="0.25">
      <c r="A325" s="43">
        <v>42534</v>
      </c>
      <c r="B325" s="6" t="s">
        <v>1341</v>
      </c>
      <c r="C325" s="6">
        <v>4019</v>
      </c>
      <c r="D325" s="18">
        <v>42534.806400462963</v>
      </c>
      <c r="E325" s="18">
        <v>42534.837581018517</v>
      </c>
      <c r="F325" s="15" t="s">
        <v>29</v>
      </c>
      <c r="G325" s="15">
        <f t="shared" si="2"/>
        <v>3.1180555553874001E-2</v>
      </c>
      <c r="H325" s="10" t="s">
        <v>4742</v>
      </c>
      <c r="I325" s="35" t="s">
        <v>3229</v>
      </c>
      <c r="J325" s="35" t="s">
        <v>4776</v>
      </c>
      <c r="K325" s="114">
        <v>0</v>
      </c>
    </row>
    <row r="326" spans="1:11" x14ac:dyDescent="0.25">
      <c r="A326" s="43">
        <v>42534</v>
      </c>
      <c r="B326" s="6" t="s">
        <v>1342</v>
      </c>
      <c r="C326" s="6">
        <v>4018</v>
      </c>
      <c r="D326" s="18">
        <v>42534.795717592591</v>
      </c>
      <c r="E326" s="18">
        <v>42534.803981481484</v>
      </c>
      <c r="F326" s="15" t="s">
        <v>36</v>
      </c>
      <c r="G326" s="15">
        <f t="shared" si="2"/>
        <v>8.2638888925430365E-3</v>
      </c>
      <c r="H326" s="10" t="s">
        <v>4742</v>
      </c>
      <c r="I326" s="35" t="s">
        <v>3229</v>
      </c>
      <c r="J326" s="35" t="s">
        <v>4776</v>
      </c>
      <c r="K326" s="114">
        <v>0.3888888888888889</v>
      </c>
    </row>
    <row r="327" spans="1:11" x14ac:dyDescent="0.25">
      <c r="A327" s="43">
        <v>42534</v>
      </c>
      <c r="B327" s="6" t="s">
        <v>1343</v>
      </c>
      <c r="C327" s="6">
        <v>4017</v>
      </c>
      <c r="D327" s="18">
        <v>42534.847534722219</v>
      </c>
      <c r="E327" s="18">
        <v>42534.869930555556</v>
      </c>
      <c r="F327" s="15" t="s">
        <v>36</v>
      </c>
      <c r="G327" s="15">
        <f t="shared" si="2"/>
        <v>2.2395833337213844E-2</v>
      </c>
      <c r="H327" s="10" t="s">
        <v>4742</v>
      </c>
      <c r="I327" s="35" t="s">
        <v>3229</v>
      </c>
      <c r="J327" s="35" t="s">
        <v>4776</v>
      </c>
      <c r="K327" s="114">
        <v>0.88888888888888884</v>
      </c>
    </row>
    <row r="328" spans="1:11" x14ac:dyDescent="0.25">
      <c r="A328" s="43">
        <v>42534</v>
      </c>
      <c r="B328" s="6" t="s">
        <v>1344</v>
      </c>
      <c r="C328" s="6">
        <v>4044</v>
      </c>
      <c r="D328" s="18">
        <v>42534.80810185185</v>
      </c>
      <c r="E328" s="18">
        <v>42534.854988425926</v>
      </c>
      <c r="F328" s="15" t="s">
        <v>24</v>
      </c>
      <c r="G328" s="15">
        <f t="shared" si="2"/>
        <v>4.6886574076779652E-2</v>
      </c>
      <c r="H328" s="10" t="s">
        <v>4742</v>
      </c>
      <c r="I328" s="35" t="s">
        <v>3229</v>
      </c>
      <c r="J328" s="35" t="s">
        <v>4776</v>
      </c>
      <c r="K328" s="114">
        <v>0.94444444444444442</v>
      </c>
    </row>
    <row r="329" spans="1:11" x14ac:dyDescent="0.25">
      <c r="A329" s="43">
        <v>42534</v>
      </c>
      <c r="B329" s="6" t="s">
        <v>1345</v>
      </c>
      <c r="C329" s="6">
        <v>4043</v>
      </c>
      <c r="D329" s="18">
        <v>42534.857916666668</v>
      </c>
      <c r="E329" s="18">
        <v>42534.879305555558</v>
      </c>
      <c r="F329" s="15" t="s">
        <v>24</v>
      </c>
      <c r="G329" s="15">
        <f t="shared" ref="G329:G360" si="3">E329-D329</f>
        <v>2.138888889021473E-2</v>
      </c>
      <c r="H329" s="10" t="s">
        <v>4742</v>
      </c>
      <c r="I329" s="35" t="s">
        <v>3229</v>
      </c>
      <c r="J329" s="35" t="s">
        <v>4776</v>
      </c>
      <c r="K329" s="114">
        <v>0.94444444444444442</v>
      </c>
    </row>
    <row r="330" spans="1:11" x14ac:dyDescent="0.25">
      <c r="A330" s="43">
        <v>42534</v>
      </c>
      <c r="B330" s="6" t="s">
        <v>1347</v>
      </c>
      <c r="C330" s="6">
        <v>4010</v>
      </c>
      <c r="D330" s="18">
        <v>42534.884895833333</v>
      </c>
      <c r="E330" s="18">
        <v>42534.908391203702</v>
      </c>
      <c r="F330" s="15" t="s">
        <v>631</v>
      </c>
      <c r="G330" s="15">
        <f t="shared" si="3"/>
        <v>2.3495370369346347E-2</v>
      </c>
      <c r="H330" s="10" t="s">
        <v>4742</v>
      </c>
      <c r="I330" s="35" t="s">
        <v>3229</v>
      </c>
      <c r="J330" s="35" t="s">
        <v>4776</v>
      </c>
      <c r="K330" s="114">
        <v>0.94444444444444442</v>
      </c>
    </row>
    <row r="331" spans="1:11" x14ac:dyDescent="0.25">
      <c r="A331" s="43">
        <v>42534</v>
      </c>
      <c r="B331" s="6" t="s">
        <v>1348</v>
      </c>
      <c r="C331" s="6">
        <v>4009</v>
      </c>
      <c r="D331" s="18">
        <v>42534.863425925927</v>
      </c>
      <c r="E331" s="18">
        <v>42534.880833333336</v>
      </c>
      <c r="F331" s="15" t="s">
        <v>631</v>
      </c>
      <c r="G331" s="15">
        <f t="shared" si="3"/>
        <v>1.7407407409336884E-2</v>
      </c>
      <c r="H331" s="10" t="s">
        <v>4742</v>
      </c>
      <c r="I331" s="35" t="s">
        <v>3229</v>
      </c>
      <c r="J331" s="35" t="s">
        <v>4776</v>
      </c>
      <c r="K331" s="114">
        <v>0.88888888888888884</v>
      </c>
    </row>
    <row r="332" spans="1:11" x14ac:dyDescent="0.25">
      <c r="A332" s="43">
        <v>42534</v>
      </c>
      <c r="B332" s="6" t="s">
        <v>1349</v>
      </c>
      <c r="C332" s="6">
        <v>4019</v>
      </c>
      <c r="D332" s="18">
        <v>42534.901226851849</v>
      </c>
      <c r="E332" s="18">
        <v>42534.922905092593</v>
      </c>
      <c r="F332" s="15" t="s">
        <v>29</v>
      </c>
      <c r="G332" s="15">
        <f t="shared" si="3"/>
        <v>2.1678240744222421E-2</v>
      </c>
      <c r="H332" s="10" t="s">
        <v>4742</v>
      </c>
      <c r="I332" s="35" t="s">
        <v>3229</v>
      </c>
      <c r="J332" s="35" t="s">
        <v>4776</v>
      </c>
      <c r="K332" s="114">
        <v>0.94444444444444442</v>
      </c>
    </row>
    <row r="333" spans="1:11" x14ac:dyDescent="0.25">
      <c r="A333" s="43">
        <v>42534</v>
      </c>
      <c r="B333" s="6" t="s">
        <v>1350</v>
      </c>
      <c r="C333" s="6">
        <v>4018</v>
      </c>
      <c r="D333" s="18">
        <v>42534.877546296295</v>
      </c>
      <c r="E333" s="18">
        <v>42534.906805555554</v>
      </c>
      <c r="F333" s="15" t="s">
        <v>36</v>
      </c>
      <c r="G333" s="15">
        <f t="shared" si="3"/>
        <v>2.9259259259561077E-2</v>
      </c>
      <c r="H333" s="10" t="s">
        <v>4742</v>
      </c>
      <c r="I333" s="35" t="s">
        <v>3229</v>
      </c>
      <c r="J333" s="35" t="s">
        <v>4776</v>
      </c>
      <c r="K333" s="114">
        <v>1</v>
      </c>
    </row>
    <row r="334" spans="1:11" x14ac:dyDescent="0.25">
      <c r="A334" s="43">
        <v>42534</v>
      </c>
      <c r="B334" s="6" t="s">
        <v>1351</v>
      </c>
      <c r="C334" s="6">
        <v>4043</v>
      </c>
      <c r="D334" s="18">
        <v>42534.920451388891</v>
      </c>
      <c r="E334" s="18">
        <v>42534.940682870372</v>
      </c>
      <c r="F334" s="15" t="s">
        <v>24</v>
      </c>
      <c r="G334" s="15">
        <f t="shared" si="3"/>
        <v>2.0231481481459923E-2</v>
      </c>
      <c r="H334" s="10" t="s">
        <v>4742</v>
      </c>
      <c r="I334" s="35" t="s">
        <v>3229</v>
      </c>
      <c r="J334" s="35" t="s">
        <v>4776</v>
      </c>
      <c r="K334" s="114">
        <v>0.94444444444444442</v>
      </c>
    </row>
    <row r="335" spans="1:11" x14ac:dyDescent="0.25">
      <c r="A335" s="43">
        <v>42534</v>
      </c>
      <c r="B335" s="6" t="s">
        <v>1352</v>
      </c>
      <c r="C335" s="6">
        <v>4044</v>
      </c>
      <c r="D335" s="18">
        <v>42534.88994212963</v>
      </c>
      <c r="E335" s="18">
        <v>42534.915983796294</v>
      </c>
      <c r="F335" s="15" t="s">
        <v>24</v>
      </c>
      <c r="G335" s="15">
        <f t="shared" si="3"/>
        <v>2.6041666664241347E-2</v>
      </c>
      <c r="H335" s="10" t="s">
        <v>4742</v>
      </c>
      <c r="I335" s="35" t="s">
        <v>3229</v>
      </c>
      <c r="J335" s="35" t="s">
        <v>4776</v>
      </c>
      <c r="K335" s="114">
        <v>0.94444444444444442</v>
      </c>
    </row>
    <row r="336" spans="1:11" x14ac:dyDescent="0.25">
      <c r="A336" s="43">
        <v>42534</v>
      </c>
      <c r="B336" s="6" t="s">
        <v>1355</v>
      </c>
      <c r="C336" s="6">
        <v>4010</v>
      </c>
      <c r="D336" s="18">
        <v>42534.951655092591</v>
      </c>
      <c r="E336" s="18">
        <v>42534.967222222222</v>
      </c>
      <c r="F336" s="15" t="s">
        <v>631</v>
      </c>
      <c r="G336" s="15">
        <f t="shared" si="3"/>
        <v>1.5567129630653653E-2</v>
      </c>
      <c r="H336" s="10" t="s">
        <v>4742</v>
      </c>
      <c r="I336" s="35" t="s">
        <v>3229</v>
      </c>
      <c r="J336" s="35" t="s">
        <v>4776</v>
      </c>
      <c r="K336" s="114">
        <v>5.5555555555555552E-2</v>
      </c>
    </row>
    <row r="337" spans="1:11" x14ac:dyDescent="0.25">
      <c r="A337" s="43">
        <v>42534</v>
      </c>
      <c r="B337" s="6" t="s">
        <v>1356</v>
      </c>
      <c r="C337" s="6">
        <v>4009</v>
      </c>
      <c r="D337" s="18">
        <v>42534.855567129627</v>
      </c>
      <c r="E337" s="18">
        <v>42534.856921296298</v>
      </c>
      <c r="F337" s="15" t="s">
        <v>631</v>
      </c>
      <c r="G337" s="15">
        <f t="shared" si="3"/>
        <v>1.3541666703531519E-3</v>
      </c>
      <c r="H337" s="10" t="s">
        <v>4742</v>
      </c>
      <c r="I337" s="35" t="s">
        <v>3229</v>
      </c>
      <c r="J337" s="35" t="s">
        <v>4776</v>
      </c>
      <c r="K337" s="114">
        <v>0</v>
      </c>
    </row>
    <row r="338" spans="1:11" x14ac:dyDescent="0.25">
      <c r="A338" s="43">
        <v>42534</v>
      </c>
      <c r="B338" s="6" t="s">
        <v>1365</v>
      </c>
      <c r="C338" s="6">
        <v>4019</v>
      </c>
      <c r="D338" s="18">
        <v>42535.055983796294</v>
      </c>
      <c r="E338" s="18">
        <v>42535.057615740741</v>
      </c>
      <c r="F338" s="15" t="s">
        <v>29</v>
      </c>
      <c r="G338" s="15">
        <f t="shared" si="3"/>
        <v>1.6319444475811906E-3</v>
      </c>
      <c r="H338" s="10" t="s">
        <v>785</v>
      </c>
      <c r="I338" s="35" t="s">
        <v>3222</v>
      </c>
      <c r="J338" s="35" t="s">
        <v>3225</v>
      </c>
      <c r="K338" s="114">
        <v>0</v>
      </c>
    </row>
    <row r="339" spans="1:11" x14ac:dyDescent="0.25">
      <c r="A339" s="43">
        <v>42535</v>
      </c>
      <c r="B339" s="6" t="s">
        <v>1381</v>
      </c>
      <c r="C339" s="6">
        <v>4009</v>
      </c>
      <c r="D339" s="18">
        <v>42535.176122685189</v>
      </c>
      <c r="E339" s="18">
        <v>42535.211782407408</v>
      </c>
      <c r="F339" s="15" t="s">
        <v>631</v>
      </c>
      <c r="G339" s="15">
        <f t="shared" si="3"/>
        <v>3.5659722219861578E-2</v>
      </c>
      <c r="H339" s="10" t="s">
        <v>4712</v>
      </c>
      <c r="I339" s="35" t="s">
        <v>3229</v>
      </c>
      <c r="J339" s="35" t="s">
        <v>3228</v>
      </c>
      <c r="K339" s="114">
        <v>1</v>
      </c>
    </row>
    <row r="340" spans="1:11" x14ac:dyDescent="0.25">
      <c r="A340" s="43">
        <v>42535</v>
      </c>
      <c r="B340" s="6" t="s">
        <v>1383</v>
      </c>
      <c r="C340" s="6">
        <v>4020</v>
      </c>
      <c r="D340" s="18">
        <v>42535.191967592589</v>
      </c>
      <c r="E340" s="18">
        <v>42535.192557870374</v>
      </c>
      <c r="F340" s="15" t="s">
        <v>29</v>
      </c>
      <c r="G340" s="15">
        <f t="shared" si="3"/>
        <v>5.9027778479503468E-4</v>
      </c>
      <c r="H340" s="10" t="s">
        <v>4745</v>
      </c>
      <c r="I340" s="35" t="s">
        <v>3222</v>
      </c>
      <c r="J340" s="35" t="s">
        <v>3225</v>
      </c>
      <c r="K340" s="114">
        <v>0</v>
      </c>
    </row>
    <row r="341" spans="1:11" x14ac:dyDescent="0.25">
      <c r="A341" s="43">
        <v>42535</v>
      </c>
      <c r="B341" s="6" t="s">
        <v>1408</v>
      </c>
      <c r="C341" s="6">
        <v>4015</v>
      </c>
      <c r="D341" s="18">
        <v>42535.361296296294</v>
      </c>
      <c r="E341" s="18">
        <v>42535.366354166668</v>
      </c>
      <c r="F341" s="15" t="s">
        <v>31</v>
      </c>
      <c r="G341" s="15">
        <f t="shared" si="3"/>
        <v>5.0578703740029596E-3</v>
      </c>
      <c r="H341" s="10" t="s">
        <v>4745</v>
      </c>
      <c r="I341" s="35" t="s">
        <v>3222</v>
      </c>
      <c r="J341" s="35" t="s">
        <v>3225</v>
      </c>
      <c r="K341" s="114">
        <v>1</v>
      </c>
    </row>
    <row r="342" spans="1:11" x14ac:dyDescent="0.25">
      <c r="A342" s="43">
        <v>42535</v>
      </c>
      <c r="B342" s="6" t="s">
        <v>1430</v>
      </c>
      <c r="C342" s="6">
        <v>4023</v>
      </c>
      <c r="D342" s="18">
        <v>42535.473252314812</v>
      </c>
      <c r="E342" s="18">
        <v>42535.477407407408</v>
      </c>
      <c r="F342" s="15" t="s">
        <v>25</v>
      </c>
      <c r="G342" s="15">
        <f t="shared" si="3"/>
        <v>4.1550925961928442E-3</v>
      </c>
      <c r="H342" s="10" t="s">
        <v>4745</v>
      </c>
      <c r="I342" s="35" t="s">
        <v>3222</v>
      </c>
      <c r="J342" s="35" t="s">
        <v>3225</v>
      </c>
      <c r="K342" s="114">
        <v>0</v>
      </c>
    </row>
    <row r="343" spans="1:11" x14ac:dyDescent="0.25">
      <c r="A343" s="43">
        <v>42535</v>
      </c>
      <c r="B343" s="6" t="s">
        <v>1442</v>
      </c>
      <c r="C343" s="6">
        <v>4040</v>
      </c>
      <c r="D343" s="18">
        <v>42535.503171296295</v>
      </c>
      <c r="E343" s="18">
        <v>42535.511747685188</v>
      </c>
      <c r="F343" s="15" t="s">
        <v>37</v>
      </c>
      <c r="G343" s="15">
        <f t="shared" si="3"/>
        <v>8.5763888928340748E-3</v>
      </c>
      <c r="H343" s="10" t="s">
        <v>4746</v>
      </c>
      <c r="I343" s="35" t="s">
        <v>3223</v>
      </c>
      <c r="J343" s="35" t="s">
        <v>3224</v>
      </c>
      <c r="K343" s="114">
        <v>0</v>
      </c>
    </row>
    <row r="344" spans="1:11" x14ac:dyDescent="0.25">
      <c r="A344" s="43">
        <v>42535</v>
      </c>
      <c r="B344" s="6" t="s">
        <v>1452</v>
      </c>
      <c r="C344" s="6">
        <v>4024</v>
      </c>
      <c r="D344" s="18">
        <v>42535.568888888891</v>
      </c>
      <c r="E344" s="18">
        <v>42535.590856481482</v>
      </c>
      <c r="F344" s="15" t="s">
        <v>25</v>
      </c>
      <c r="G344" s="15">
        <f t="shared" si="3"/>
        <v>2.1967592590954155E-2</v>
      </c>
      <c r="H344" s="10" t="s">
        <v>4747</v>
      </c>
      <c r="I344" s="35" t="s">
        <v>3223</v>
      </c>
      <c r="J344" s="35" t="s">
        <v>3230</v>
      </c>
      <c r="K344" s="114">
        <v>0.94444444444444442</v>
      </c>
    </row>
    <row r="345" spans="1:11" x14ac:dyDescent="0.25">
      <c r="A345" s="43">
        <v>42535</v>
      </c>
      <c r="B345" s="6" t="s">
        <v>1462</v>
      </c>
      <c r="C345" s="6">
        <v>4016</v>
      </c>
      <c r="D345" s="18">
        <v>42535.613530092596</v>
      </c>
      <c r="E345" s="18">
        <v>42535.614386574074</v>
      </c>
      <c r="F345" s="15" t="s">
        <v>31</v>
      </c>
      <c r="G345" s="15">
        <f t="shared" si="3"/>
        <v>8.5648147796746343E-4</v>
      </c>
      <c r="H345" s="10" t="s">
        <v>4745</v>
      </c>
      <c r="I345" s="35" t="s">
        <v>3222</v>
      </c>
      <c r="J345" s="35" t="s">
        <v>3225</v>
      </c>
      <c r="K345" s="114">
        <v>0.72222222222222221</v>
      </c>
    </row>
    <row r="346" spans="1:11" x14ac:dyDescent="0.25">
      <c r="A346" s="43">
        <v>42535</v>
      </c>
      <c r="B346" s="6" t="s">
        <v>1472</v>
      </c>
      <c r="C346" s="6">
        <v>4044</v>
      </c>
      <c r="D346" s="18">
        <v>42535.667488425926</v>
      </c>
      <c r="E346" s="18">
        <v>42535.668796296297</v>
      </c>
      <c r="F346" s="15" t="s">
        <v>24</v>
      </c>
      <c r="G346" s="15">
        <f t="shared" si="3"/>
        <v>1.3078703705104999E-3</v>
      </c>
      <c r="H346" s="10" t="s">
        <v>4694</v>
      </c>
      <c r="I346" s="35" t="s">
        <v>3223</v>
      </c>
      <c r="J346" s="35" t="s">
        <v>3227</v>
      </c>
      <c r="K346" s="114">
        <v>0</v>
      </c>
    </row>
    <row r="347" spans="1:11" x14ac:dyDescent="0.25">
      <c r="A347" s="43">
        <v>42536</v>
      </c>
      <c r="B347" s="6" t="s">
        <v>1520</v>
      </c>
      <c r="C347" s="6">
        <v>4032</v>
      </c>
      <c r="D347" s="18">
        <v>42536.170659722222</v>
      </c>
      <c r="E347" s="18">
        <v>42536.171111111114</v>
      </c>
      <c r="F347" s="15" t="s">
        <v>32</v>
      </c>
      <c r="G347" s="15">
        <f t="shared" si="3"/>
        <v>4.5138889254303649E-4</v>
      </c>
      <c r="H347" s="10" t="s">
        <v>785</v>
      </c>
      <c r="I347" s="35" t="s">
        <v>3222</v>
      </c>
      <c r="J347" s="35" t="s">
        <v>3225</v>
      </c>
      <c r="K347" s="114">
        <v>0</v>
      </c>
    </row>
    <row r="348" spans="1:11" x14ac:dyDescent="0.25">
      <c r="A348" s="43">
        <v>42536</v>
      </c>
      <c r="B348" s="6" t="s">
        <v>1546</v>
      </c>
      <c r="C348" s="6">
        <v>4032</v>
      </c>
      <c r="D348" s="18">
        <v>42536.325752314813</v>
      </c>
      <c r="E348" s="18">
        <v>42536.34715277778</v>
      </c>
      <c r="F348" s="15" t="s">
        <v>32</v>
      </c>
      <c r="G348" s="15">
        <f t="shared" si="3"/>
        <v>2.1400462966994382E-2</v>
      </c>
      <c r="H348" s="10" t="s">
        <v>4708</v>
      </c>
      <c r="I348" s="35" t="s">
        <v>3223</v>
      </c>
      <c r="J348" s="35" t="s">
        <v>3230</v>
      </c>
      <c r="K348" s="114">
        <v>0.3888888888888889</v>
      </c>
    </row>
    <row r="349" spans="1:11" x14ac:dyDescent="0.25">
      <c r="A349" s="43">
        <v>42536</v>
      </c>
      <c r="B349" s="6" t="s">
        <v>1593</v>
      </c>
      <c r="C349" s="6">
        <v>4029</v>
      </c>
      <c r="D349" s="18">
        <v>42536.54042824074</v>
      </c>
      <c r="E349" s="18">
        <v>42536.542870370373</v>
      </c>
      <c r="F349" s="15" t="s">
        <v>35</v>
      </c>
      <c r="G349" s="15">
        <f t="shared" si="3"/>
        <v>2.4421296329819597E-3</v>
      </c>
      <c r="H349" s="10" t="s">
        <v>4758</v>
      </c>
      <c r="I349" s="35" t="s">
        <v>3223</v>
      </c>
      <c r="J349" s="35" t="s">
        <v>3230</v>
      </c>
      <c r="K349" s="114">
        <v>0</v>
      </c>
    </row>
    <row r="350" spans="1:11" x14ac:dyDescent="0.25">
      <c r="A350" s="43">
        <v>42536</v>
      </c>
      <c r="B350" s="6" t="s">
        <v>1594</v>
      </c>
      <c r="C350" s="6">
        <v>4030</v>
      </c>
      <c r="D350" s="18">
        <v>42536.578553240739</v>
      </c>
      <c r="E350" s="18">
        <v>42536.640347222223</v>
      </c>
      <c r="F350" s="15" t="s">
        <v>35</v>
      </c>
      <c r="G350" s="15">
        <f t="shared" si="3"/>
        <v>6.179398148378823E-2</v>
      </c>
      <c r="H350" s="10" t="s">
        <v>4745</v>
      </c>
      <c r="I350" s="35" t="s">
        <v>3222</v>
      </c>
      <c r="J350" s="35" t="s">
        <v>3225</v>
      </c>
      <c r="K350" s="114">
        <v>0</v>
      </c>
    </row>
    <row r="351" spans="1:11" x14ac:dyDescent="0.25">
      <c r="A351" s="43">
        <v>42536</v>
      </c>
      <c r="B351" s="6" t="s">
        <v>1602</v>
      </c>
      <c r="C351" s="6">
        <v>4015</v>
      </c>
      <c r="D351" s="18">
        <v>42536.624108796299</v>
      </c>
      <c r="E351" s="18">
        <v>42536.663819444446</v>
      </c>
      <c r="F351" s="15" t="s">
        <v>31</v>
      </c>
      <c r="G351" s="15">
        <f t="shared" si="3"/>
        <v>3.9710648146865424E-2</v>
      </c>
      <c r="H351" s="10" t="s">
        <v>4745</v>
      </c>
      <c r="I351" s="35" t="s">
        <v>3222</v>
      </c>
      <c r="J351" s="35" t="s">
        <v>3225</v>
      </c>
      <c r="K351" s="114">
        <v>0</v>
      </c>
    </row>
    <row r="352" spans="1:11" x14ac:dyDescent="0.25">
      <c r="A352" s="43">
        <v>42536</v>
      </c>
      <c r="B352" s="6" t="s">
        <v>1611</v>
      </c>
      <c r="C352" s="6">
        <v>4020</v>
      </c>
      <c r="D352" s="18">
        <v>42536.634386574071</v>
      </c>
      <c r="E352" s="18">
        <v>42536.643958333334</v>
      </c>
      <c r="F352" s="15" t="s">
        <v>29</v>
      </c>
      <c r="G352" s="15">
        <f t="shared" si="3"/>
        <v>9.5717592630535364E-3</v>
      </c>
      <c r="H352" s="10" t="s">
        <v>4745</v>
      </c>
      <c r="I352" s="35" t="s">
        <v>3222</v>
      </c>
      <c r="J352" s="35" t="s">
        <v>3225</v>
      </c>
      <c r="K352" s="114">
        <v>0.3888888888888889</v>
      </c>
    </row>
    <row r="353" spans="1:11" x14ac:dyDescent="0.25">
      <c r="A353" s="43">
        <v>42536</v>
      </c>
      <c r="B353" s="6" t="s">
        <v>1613</v>
      </c>
      <c r="C353" s="6">
        <v>4024</v>
      </c>
      <c r="D353" s="18">
        <v>42536.64471064815</v>
      </c>
      <c r="E353" s="18">
        <v>42536.645127314812</v>
      </c>
      <c r="F353" s="15" t="s">
        <v>25</v>
      </c>
      <c r="G353" s="15">
        <f t="shared" si="3"/>
        <v>4.1666666220407933E-4</v>
      </c>
      <c r="H353" s="10" t="s">
        <v>4745</v>
      </c>
      <c r="I353" s="35" t="s">
        <v>3222</v>
      </c>
      <c r="J353" s="35" t="s">
        <v>3225</v>
      </c>
      <c r="K353" s="114">
        <v>1</v>
      </c>
    </row>
    <row r="354" spans="1:11" x14ac:dyDescent="0.25">
      <c r="A354" s="43">
        <v>42536</v>
      </c>
      <c r="B354" s="6" t="s">
        <v>1615</v>
      </c>
      <c r="C354" s="6">
        <v>4029</v>
      </c>
      <c r="D354" s="18">
        <v>42536.645266203705</v>
      </c>
      <c r="E354" s="18">
        <v>42536.669502314813</v>
      </c>
      <c r="F354" s="15" t="s">
        <v>35</v>
      </c>
      <c r="G354" s="15">
        <f t="shared" si="3"/>
        <v>2.4236111108621117E-2</v>
      </c>
      <c r="H354" s="10" t="s">
        <v>4703</v>
      </c>
      <c r="I354" s="35" t="s">
        <v>3222</v>
      </c>
      <c r="J354" s="35" t="s">
        <v>4253</v>
      </c>
      <c r="K354" s="114">
        <v>0.72222222222222221</v>
      </c>
    </row>
    <row r="355" spans="1:11" x14ac:dyDescent="0.25">
      <c r="A355" s="43">
        <v>42536</v>
      </c>
      <c r="B355" s="6" t="s">
        <v>1616</v>
      </c>
      <c r="C355" s="6">
        <v>4030</v>
      </c>
      <c r="D355" s="18">
        <v>42536.695763888885</v>
      </c>
      <c r="E355" s="18">
        <v>42536.715092592596</v>
      </c>
      <c r="F355" s="15" t="s">
        <v>35</v>
      </c>
      <c r="G355" s="15">
        <f t="shared" si="3"/>
        <v>1.9328703710925765E-2</v>
      </c>
      <c r="H355" s="10" t="s">
        <v>4759</v>
      </c>
      <c r="I355" s="35" t="s">
        <v>3222</v>
      </c>
      <c r="J355" s="35" t="s">
        <v>3225</v>
      </c>
      <c r="K355" s="114">
        <v>0.3888888888888889</v>
      </c>
    </row>
    <row r="356" spans="1:11" x14ac:dyDescent="0.25">
      <c r="A356" s="43">
        <v>42536</v>
      </c>
      <c r="B356" s="6" t="s">
        <v>1621</v>
      </c>
      <c r="C356" s="6">
        <v>4007</v>
      </c>
      <c r="D356" s="18">
        <v>42536.68954861111</v>
      </c>
      <c r="E356" s="18">
        <v>42536.692337962966</v>
      </c>
      <c r="F356" s="15" t="s">
        <v>23</v>
      </c>
      <c r="G356" s="15">
        <f t="shared" si="3"/>
        <v>2.7893518563359976E-3</v>
      </c>
      <c r="H356" s="10" t="s">
        <v>4759</v>
      </c>
      <c r="I356" s="35" t="s">
        <v>3222</v>
      </c>
      <c r="J356" s="35" t="s">
        <v>3225</v>
      </c>
      <c r="K356" s="114">
        <v>0</v>
      </c>
    </row>
    <row r="357" spans="1:11" x14ac:dyDescent="0.25">
      <c r="A357" s="43">
        <v>42536</v>
      </c>
      <c r="B357" s="6" t="s">
        <v>1623</v>
      </c>
      <c r="C357" s="6">
        <v>4025</v>
      </c>
      <c r="D357" s="18">
        <v>42536.695856481485</v>
      </c>
      <c r="E357" s="18">
        <v>42536.705277777779</v>
      </c>
      <c r="F357" s="15" t="s">
        <v>26</v>
      </c>
      <c r="G357" s="15">
        <f t="shared" si="3"/>
        <v>9.4212962940218858E-3</v>
      </c>
      <c r="H357" s="10" t="s">
        <v>4760</v>
      </c>
      <c r="I357" s="35" t="s">
        <v>3222</v>
      </c>
      <c r="J357" s="35" t="s">
        <v>4779</v>
      </c>
      <c r="K357" s="114">
        <v>0.22222222222222221</v>
      </c>
    </row>
    <row r="358" spans="1:11" x14ac:dyDescent="0.25">
      <c r="A358" s="43">
        <v>42536</v>
      </c>
      <c r="B358" s="6" t="s">
        <v>1626</v>
      </c>
      <c r="C358" s="6">
        <v>4019</v>
      </c>
      <c r="D358" s="18">
        <v>42536.769537037035</v>
      </c>
      <c r="E358" s="18">
        <v>42536.774421296293</v>
      </c>
      <c r="F358" s="15" t="s">
        <v>29</v>
      </c>
      <c r="G358" s="15">
        <f t="shared" si="3"/>
        <v>4.8842592586879618E-3</v>
      </c>
      <c r="H358" s="10" t="s">
        <v>4760</v>
      </c>
      <c r="I358" s="35" t="s">
        <v>3222</v>
      </c>
      <c r="J358" s="35" t="s">
        <v>4779</v>
      </c>
      <c r="K358" s="114">
        <v>0</v>
      </c>
    </row>
    <row r="359" spans="1:11" x14ac:dyDescent="0.25">
      <c r="A359" s="43">
        <v>42536</v>
      </c>
      <c r="B359" s="6" t="s">
        <v>1627</v>
      </c>
      <c r="C359" s="6">
        <v>4016</v>
      </c>
      <c r="D359" s="18">
        <v>42536.722384259258</v>
      </c>
      <c r="E359" s="18">
        <v>42536.733449074076</v>
      </c>
      <c r="F359" s="15" t="s">
        <v>31</v>
      </c>
      <c r="G359" s="15">
        <f t="shared" si="3"/>
        <v>1.1064814818382729E-2</v>
      </c>
      <c r="H359" s="10" t="s">
        <v>4760</v>
      </c>
      <c r="I359" s="35" t="s">
        <v>3222</v>
      </c>
      <c r="J359" s="35" t="s">
        <v>4779</v>
      </c>
      <c r="K359" s="114">
        <v>0</v>
      </c>
    </row>
    <row r="360" spans="1:11" x14ac:dyDescent="0.25">
      <c r="A360" s="43">
        <v>42536</v>
      </c>
      <c r="B360" s="6" t="s">
        <v>1629</v>
      </c>
      <c r="C360" s="6">
        <v>4011</v>
      </c>
      <c r="D360" s="18">
        <v>42536.733946759261</v>
      </c>
      <c r="E360" s="18">
        <v>42536.754548611112</v>
      </c>
      <c r="F360" s="15" t="s">
        <v>33</v>
      </c>
      <c r="G360" s="15">
        <f t="shared" si="3"/>
        <v>2.0601851851097308E-2</v>
      </c>
      <c r="H360" s="10" t="s">
        <v>4760</v>
      </c>
      <c r="I360" s="35" t="s">
        <v>3222</v>
      </c>
      <c r="J360" s="35" t="s">
        <v>4779</v>
      </c>
      <c r="K360" s="114">
        <v>1</v>
      </c>
    </row>
    <row r="361" spans="1:11" x14ac:dyDescent="0.25">
      <c r="A361" s="43">
        <v>42536</v>
      </c>
      <c r="B361" s="6" t="s">
        <v>1631</v>
      </c>
      <c r="C361" s="6">
        <v>4024</v>
      </c>
      <c r="D361" s="18">
        <v>42536.73574074074</v>
      </c>
      <c r="E361" s="18">
        <v>42536.803263888891</v>
      </c>
      <c r="F361" s="15" t="s">
        <v>25</v>
      </c>
      <c r="G361" s="15">
        <f t="shared" ref="G361:G381" si="4">E361-D361</f>
        <v>6.752314815093996E-2</v>
      </c>
      <c r="H361" s="10" t="s">
        <v>4760</v>
      </c>
      <c r="I361" s="35" t="s">
        <v>3222</v>
      </c>
      <c r="J361" s="35" t="s">
        <v>4779</v>
      </c>
      <c r="K361" s="114">
        <v>1</v>
      </c>
    </row>
    <row r="362" spans="1:11" x14ac:dyDescent="0.25">
      <c r="A362" s="43">
        <v>42536</v>
      </c>
      <c r="B362" s="6" t="s">
        <v>1632</v>
      </c>
      <c r="C362" s="6">
        <v>4019</v>
      </c>
      <c r="D362" s="18">
        <v>42536.778298611112</v>
      </c>
      <c r="E362" s="18">
        <v>42536.830057870371</v>
      </c>
      <c r="F362" s="15" t="s">
        <v>29</v>
      </c>
      <c r="G362" s="15">
        <f t="shared" si="4"/>
        <v>5.1759259258687962E-2</v>
      </c>
      <c r="H362" s="10" t="s">
        <v>4760</v>
      </c>
      <c r="I362" s="35" t="s">
        <v>3222</v>
      </c>
      <c r="J362" s="35" t="s">
        <v>4779</v>
      </c>
      <c r="K362" s="114">
        <v>1</v>
      </c>
    </row>
    <row r="363" spans="1:11" x14ac:dyDescent="0.25">
      <c r="A363" s="43">
        <v>42536</v>
      </c>
      <c r="B363" s="6" t="s">
        <v>1638</v>
      </c>
      <c r="C363" s="6">
        <v>4012</v>
      </c>
      <c r="D363" s="18">
        <v>42536.806493055556</v>
      </c>
      <c r="E363" s="18">
        <v>42536.853750000002</v>
      </c>
      <c r="F363" s="15" t="s">
        <v>33</v>
      </c>
      <c r="G363" s="15">
        <f t="shared" si="4"/>
        <v>4.7256944446417037E-2</v>
      </c>
      <c r="H363" s="10" t="s">
        <v>4760</v>
      </c>
      <c r="I363" s="35" t="s">
        <v>3222</v>
      </c>
      <c r="J363" s="35" t="s">
        <v>4779</v>
      </c>
      <c r="K363" s="114">
        <v>1</v>
      </c>
    </row>
    <row r="364" spans="1:11" x14ac:dyDescent="0.25">
      <c r="A364" s="43">
        <v>42536</v>
      </c>
      <c r="B364" s="6" t="s">
        <v>1639</v>
      </c>
      <c r="C364" s="6">
        <v>4018</v>
      </c>
      <c r="D364" s="18">
        <v>42536.787199074075</v>
      </c>
      <c r="E364" s="18">
        <v>42536.788622685184</v>
      </c>
      <c r="F364" s="15" t="s">
        <v>36</v>
      </c>
      <c r="G364" s="15">
        <f t="shared" si="4"/>
        <v>1.4236111092031933E-3</v>
      </c>
      <c r="H364" s="10" t="s">
        <v>4760</v>
      </c>
      <c r="I364" s="35" t="s">
        <v>3222</v>
      </c>
      <c r="J364" s="35" t="s">
        <v>4779</v>
      </c>
      <c r="K364" s="114">
        <v>1</v>
      </c>
    </row>
    <row r="365" spans="1:11" x14ac:dyDescent="0.25">
      <c r="A365" s="43">
        <v>42536</v>
      </c>
      <c r="B365" s="6" t="s">
        <v>1660</v>
      </c>
      <c r="C365" s="6">
        <v>4012</v>
      </c>
      <c r="D365" s="18">
        <v>42537.055451388886</v>
      </c>
      <c r="E365" s="18">
        <v>42537.086527777778</v>
      </c>
      <c r="F365" s="15" t="s">
        <v>33</v>
      </c>
      <c r="G365" s="15">
        <f t="shared" si="4"/>
        <v>3.107638889196096E-2</v>
      </c>
      <c r="H365" s="10" t="s">
        <v>4759</v>
      </c>
      <c r="I365" s="35" t="s">
        <v>3222</v>
      </c>
      <c r="J365" s="35" t="s">
        <v>3225</v>
      </c>
      <c r="K365" s="114">
        <v>0</v>
      </c>
    </row>
    <row r="366" spans="1:11" x14ac:dyDescent="0.25">
      <c r="A366" s="43">
        <v>42537</v>
      </c>
      <c r="B366" s="6" t="s">
        <v>1728</v>
      </c>
      <c r="C366" s="6">
        <v>4043</v>
      </c>
      <c r="D366" s="18">
        <v>42537.483587962961</v>
      </c>
      <c r="E366" s="18">
        <v>42537.506898148145</v>
      </c>
      <c r="F366" s="15" t="s">
        <v>24</v>
      </c>
      <c r="G366" s="15">
        <f t="shared" si="4"/>
        <v>2.3310185184527654E-2</v>
      </c>
      <c r="H366" s="10" t="s">
        <v>4773</v>
      </c>
      <c r="I366" s="35" t="s">
        <v>3223</v>
      </c>
      <c r="J366" s="35" t="s">
        <v>3224</v>
      </c>
      <c r="K366" s="114">
        <v>0.5</v>
      </c>
    </row>
    <row r="367" spans="1:11" x14ac:dyDescent="0.25">
      <c r="A367" s="43">
        <v>42537</v>
      </c>
      <c r="B367" s="6" t="s">
        <v>1752</v>
      </c>
      <c r="C367" s="6">
        <v>4013</v>
      </c>
      <c r="D367" s="18">
        <v>42537.61241898148</v>
      </c>
      <c r="E367" s="18">
        <v>42537.616956018515</v>
      </c>
      <c r="F367" s="15" t="s">
        <v>28</v>
      </c>
      <c r="G367" s="15">
        <f t="shared" si="4"/>
        <v>4.537037035333924E-3</v>
      </c>
      <c r="H367" s="10" t="s">
        <v>4759</v>
      </c>
      <c r="I367" s="35" t="s">
        <v>3222</v>
      </c>
      <c r="J367" s="35" t="s">
        <v>3225</v>
      </c>
      <c r="K367" s="114">
        <v>1</v>
      </c>
    </row>
    <row r="368" spans="1:11" x14ac:dyDescent="0.25">
      <c r="A368" s="43">
        <v>42537</v>
      </c>
      <c r="B368" s="6" t="s">
        <v>1756</v>
      </c>
      <c r="C368" s="6">
        <v>4043</v>
      </c>
      <c r="D368" s="18">
        <v>42537.628460648149</v>
      </c>
      <c r="E368" s="18">
        <v>42537.649467592593</v>
      </c>
      <c r="F368" s="15" t="s">
        <v>24</v>
      </c>
      <c r="G368" s="15">
        <f t="shared" si="4"/>
        <v>2.1006944443797693E-2</v>
      </c>
      <c r="H368" s="10" t="s">
        <v>4775</v>
      </c>
      <c r="I368" s="35" t="s">
        <v>3222</v>
      </c>
      <c r="J368" s="35" t="s">
        <v>3226</v>
      </c>
      <c r="K368" s="114">
        <v>0.22222222222222221</v>
      </c>
    </row>
    <row r="369" spans="1:11" x14ac:dyDescent="0.25">
      <c r="A369" s="43">
        <v>42537</v>
      </c>
      <c r="B369" s="6" t="s">
        <v>1758</v>
      </c>
      <c r="C369" s="6">
        <v>4010</v>
      </c>
      <c r="D369" s="18">
        <v>42537.64025462963</v>
      </c>
      <c r="E369" s="18">
        <v>42537.660532407404</v>
      </c>
      <c r="F369" s="15" t="s">
        <v>631</v>
      </c>
      <c r="G369" s="15">
        <f t="shared" si="4"/>
        <v>2.0277777774026617E-2</v>
      </c>
      <c r="H369" s="10" t="s">
        <v>4775</v>
      </c>
      <c r="I369" s="35" t="s">
        <v>3222</v>
      </c>
      <c r="J369" s="35" t="s">
        <v>3226</v>
      </c>
      <c r="K369" s="114">
        <v>0.22222222222222221</v>
      </c>
    </row>
    <row r="370" spans="1:11" x14ac:dyDescent="0.25">
      <c r="A370" s="43">
        <v>42537</v>
      </c>
      <c r="B370" s="6" t="s">
        <v>1759</v>
      </c>
      <c r="C370" s="6">
        <v>4019</v>
      </c>
      <c r="D370" s="18">
        <v>42537.654340277775</v>
      </c>
      <c r="E370" s="18">
        <v>42537.667939814812</v>
      </c>
      <c r="F370" s="15" t="s">
        <v>29</v>
      </c>
      <c r="G370" s="15">
        <f t="shared" si="4"/>
        <v>1.3599537036498077E-2</v>
      </c>
      <c r="H370" s="10" t="s">
        <v>4775</v>
      </c>
      <c r="I370" s="35" t="s">
        <v>3222</v>
      </c>
      <c r="J370" s="35" t="s">
        <v>3226</v>
      </c>
      <c r="K370" s="114">
        <v>0.22222222222222221</v>
      </c>
    </row>
    <row r="371" spans="1:11" x14ac:dyDescent="0.25">
      <c r="A371" s="43">
        <v>42537</v>
      </c>
      <c r="B371" s="6" t="s">
        <v>1761</v>
      </c>
      <c r="C371" s="6">
        <v>4023</v>
      </c>
      <c r="D371" s="18">
        <v>42537.662754629629</v>
      </c>
      <c r="E371" s="18">
        <v>42537.677905092591</v>
      </c>
      <c r="F371" s="15" t="s">
        <v>25</v>
      </c>
      <c r="G371" s="15">
        <f t="shared" si="4"/>
        <v>1.5150462961173616E-2</v>
      </c>
      <c r="H371" s="10" t="s">
        <v>4775</v>
      </c>
      <c r="I371" s="35" t="s">
        <v>3222</v>
      </c>
      <c r="J371" s="35" t="s">
        <v>3226</v>
      </c>
      <c r="K371" s="114">
        <v>0.22222222222222221</v>
      </c>
    </row>
    <row r="372" spans="1:11" x14ac:dyDescent="0.25">
      <c r="A372" s="43">
        <v>42537</v>
      </c>
      <c r="B372" s="6" t="s">
        <v>1762</v>
      </c>
      <c r="C372" s="6">
        <v>4011</v>
      </c>
      <c r="D372" s="18">
        <v>42537.656851851854</v>
      </c>
      <c r="E372" s="18">
        <v>42537.657881944448</v>
      </c>
      <c r="F372" s="15" t="s">
        <v>33</v>
      </c>
      <c r="G372" s="15">
        <f t="shared" si="4"/>
        <v>1.0300925932824612E-3</v>
      </c>
      <c r="H372" s="10" t="s">
        <v>4775</v>
      </c>
      <c r="I372" s="35" t="s">
        <v>3222</v>
      </c>
      <c r="J372" s="35" t="s">
        <v>3226</v>
      </c>
      <c r="K372" s="114">
        <v>0.72222222222222221</v>
      </c>
    </row>
    <row r="373" spans="1:11" x14ac:dyDescent="0.25">
      <c r="A373" s="43">
        <v>42537</v>
      </c>
      <c r="B373" s="6" t="s">
        <v>1763</v>
      </c>
      <c r="C373" s="6">
        <v>4012</v>
      </c>
      <c r="D373" s="18">
        <v>42537.675173611111</v>
      </c>
      <c r="E373" s="18">
        <v>42537.676666666666</v>
      </c>
      <c r="F373" s="15" t="s">
        <v>33</v>
      </c>
      <c r="G373" s="15">
        <f t="shared" si="4"/>
        <v>1.4930555553291924E-3</v>
      </c>
      <c r="H373" s="10" t="s">
        <v>4775</v>
      </c>
      <c r="I373" s="35" t="s">
        <v>3222</v>
      </c>
      <c r="J373" s="35" t="s">
        <v>3226</v>
      </c>
      <c r="K373" s="114">
        <v>0</v>
      </c>
    </row>
    <row r="374" spans="1:11" x14ac:dyDescent="0.25">
      <c r="A374" s="43">
        <v>42537</v>
      </c>
      <c r="B374" s="6" t="s">
        <v>1764</v>
      </c>
      <c r="C374" s="6">
        <v>4018</v>
      </c>
      <c r="D374" s="18">
        <v>42537.670486111114</v>
      </c>
      <c r="E374" s="18">
        <v>42537.681250000001</v>
      </c>
      <c r="F374" s="15" t="s">
        <v>36</v>
      </c>
      <c r="G374" s="15">
        <f t="shared" si="4"/>
        <v>1.0763888887595385E-2</v>
      </c>
      <c r="H374" s="10" t="s">
        <v>4775</v>
      </c>
      <c r="I374" s="35" t="s">
        <v>3222</v>
      </c>
      <c r="J374" s="35" t="s">
        <v>3226</v>
      </c>
      <c r="K374" s="114">
        <v>0.66666666666666663</v>
      </c>
    </row>
    <row r="375" spans="1:11" x14ac:dyDescent="0.25">
      <c r="A375" s="43">
        <v>42537</v>
      </c>
      <c r="B375" s="6" t="s">
        <v>1766</v>
      </c>
      <c r="C375" s="6">
        <v>4042</v>
      </c>
      <c r="D375" s="18">
        <v>42537.656261574077</v>
      </c>
      <c r="E375" s="18">
        <v>42537.669432870367</v>
      </c>
      <c r="F375" s="15" t="s">
        <v>3218</v>
      </c>
      <c r="G375" s="15">
        <f t="shared" si="4"/>
        <v>1.3171296290238388E-2</v>
      </c>
      <c r="H375" s="10" t="s">
        <v>4775</v>
      </c>
      <c r="I375" s="35" t="s">
        <v>3222</v>
      </c>
      <c r="J375" s="35" t="s">
        <v>3226</v>
      </c>
      <c r="K375" s="114">
        <v>0.66666666666666663</v>
      </c>
    </row>
    <row r="376" spans="1:11" x14ac:dyDescent="0.25">
      <c r="A376" s="43">
        <v>42537</v>
      </c>
      <c r="B376" s="6" t="s">
        <v>1768</v>
      </c>
      <c r="C376" s="6">
        <v>4044</v>
      </c>
      <c r="D376" s="18">
        <v>42537.690729166665</v>
      </c>
      <c r="E376" s="18">
        <v>42537.702916666669</v>
      </c>
      <c r="F376" s="15" t="s">
        <v>24</v>
      </c>
      <c r="G376" s="15">
        <f t="shared" si="4"/>
        <v>1.2187500004074536E-2</v>
      </c>
      <c r="H376" s="10" t="s">
        <v>4775</v>
      </c>
      <c r="I376" s="35" t="s">
        <v>3222</v>
      </c>
      <c r="J376" s="35" t="s">
        <v>3226</v>
      </c>
      <c r="K376" s="114">
        <v>0.66666666666666663</v>
      </c>
    </row>
    <row r="377" spans="1:11" x14ac:dyDescent="0.25">
      <c r="A377" s="43">
        <v>42537</v>
      </c>
      <c r="B377" s="6" t="s">
        <v>1773</v>
      </c>
      <c r="C377" s="6">
        <v>4019</v>
      </c>
      <c r="D377" s="18">
        <v>42537.723796296297</v>
      </c>
      <c r="E377" s="18">
        <v>42537.724490740744</v>
      </c>
      <c r="F377" s="15" t="s">
        <v>29</v>
      </c>
      <c r="G377" s="15">
        <f t="shared" si="4"/>
        <v>6.944444467080757E-4</v>
      </c>
      <c r="H377" s="10" t="s">
        <v>4759</v>
      </c>
      <c r="I377" s="35" t="s">
        <v>3222</v>
      </c>
      <c r="J377" s="35" t="s">
        <v>3225</v>
      </c>
      <c r="K377" s="114">
        <v>0</v>
      </c>
    </row>
    <row r="378" spans="1:11" x14ac:dyDescent="0.25">
      <c r="A378" s="43">
        <v>42537</v>
      </c>
      <c r="B378" s="6" t="s">
        <v>1774</v>
      </c>
      <c r="C378" s="6">
        <v>4024</v>
      </c>
      <c r="D378" s="18">
        <v>42537.69736111111</v>
      </c>
      <c r="E378" s="18">
        <v>42537.699444444443</v>
      </c>
      <c r="F378" s="15" t="s">
        <v>25</v>
      </c>
      <c r="G378" s="15">
        <f t="shared" si="4"/>
        <v>2.0833333328482695E-3</v>
      </c>
      <c r="H378" s="10" t="s">
        <v>4759</v>
      </c>
      <c r="I378" s="35" t="s">
        <v>3222</v>
      </c>
      <c r="J378" s="35" t="s">
        <v>3225</v>
      </c>
      <c r="K378" s="114">
        <v>0</v>
      </c>
    </row>
    <row r="379" spans="1:11" x14ac:dyDescent="0.25">
      <c r="A379" s="43">
        <v>42537</v>
      </c>
      <c r="B379" s="6" t="s">
        <v>1783</v>
      </c>
      <c r="C379" s="6">
        <v>4043</v>
      </c>
      <c r="D379" s="18">
        <v>42537.775023148148</v>
      </c>
      <c r="E379" s="18">
        <v>42537.777106481481</v>
      </c>
      <c r="F379" s="15" t="s">
        <v>24</v>
      </c>
      <c r="G379" s="15">
        <f t="shared" si="4"/>
        <v>2.0833333328482695E-3</v>
      </c>
      <c r="H379" s="10" t="s">
        <v>4759</v>
      </c>
      <c r="I379" s="35" t="s">
        <v>3222</v>
      </c>
      <c r="J379" s="35" t="s">
        <v>3225</v>
      </c>
      <c r="K379" s="114">
        <v>0</v>
      </c>
    </row>
    <row r="380" spans="1:11" x14ac:dyDescent="0.25">
      <c r="A380" s="43">
        <v>42537</v>
      </c>
      <c r="B380" s="6" t="s">
        <v>1788</v>
      </c>
      <c r="C380" s="6">
        <v>4025</v>
      </c>
      <c r="D380" s="18">
        <v>42537.769178240742</v>
      </c>
      <c r="E380" s="18">
        <v>42537.771261574075</v>
      </c>
      <c r="F380" s="15" t="s">
        <v>26</v>
      </c>
      <c r="G380" s="15">
        <f t="shared" si="4"/>
        <v>2.0833333328482695E-3</v>
      </c>
      <c r="H380" s="10" t="s">
        <v>4759</v>
      </c>
      <c r="I380" s="35" t="s">
        <v>3222</v>
      </c>
      <c r="J380" s="35" t="s">
        <v>3225</v>
      </c>
      <c r="K380" s="114">
        <v>0</v>
      </c>
    </row>
    <row r="381" spans="1:11" x14ac:dyDescent="0.25">
      <c r="A381" s="43">
        <v>42537</v>
      </c>
      <c r="B381" s="6" t="s">
        <v>1801</v>
      </c>
      <c r="C381" s="6">
        <v>4011</v>
      </c>
      <c r="D381" s="18">
        <v>42537.913321759261</v>
      </c>
      <c r="E381" s="18">
        <v>42537.914618055554</v>
      </c>
      <c r="F381" s="15" t="s">
        <v>33</v>
      </c>
      <c r="G381" s="15">
        <f t="shared" si="4"/>
        <v>1.2962962937308475E-3</v>
      </c>
      <c r="H381" s="10" t="s">
        <v>4745</v>
      </c>
      <c r="I381" s="35" t="s">
        <v>3222</v>
      </c>
      <c r="J381" s="35" t="s">
        <v>3225</v>
      </c>
      <c r="K381" s="114">
        <v>1</v>
      </c>
    </row>
    <row r="382" spans="1:11" x14ac:dyDescent="0.25">
      <c r="A382" s="43">
        <v>42539</v>
      </c>
      <c r="B382" s="13" t="s">
        <v>2041</v>
      </c>
      <c r="C382" s="13">
        <v>4040</v>
      </c>
      <c r="D382" s="42">
        <v>42539.644247685188</v>
      </c>
      <c r="E382" s="42">
        <v>42539.664837962962</v>
      </c>
      <c r="F382" s="13" t="s">
        <v>37</v>
      </c>
      <c r="G382" s="16">
        <f t="shared" ref="G382:G408" si="5">E382-D382</f>
        <v>2.0590277774317656E-2</v>
      </c>
      <c r="H382" s="14" t="s">
        <v>4703</v>
      </c>
      <c r="I382" s="35" t="s">
        <v>3222</v>
      </c>
      <c r="J382" s="35" t="s">
        <v>4253</v>
      </c>
      <c r="K382" s="114">
        <v>0.94444444444444442</v>
      </c>
    </row>
    <row r="383" spans="1:11" x14ac:dyDescent="0.25">
      <c r="A383" s="43">
        <v>42539</v>
      </c>
      <c r="B383" s="13" t="s">
        <v>2061</v>
      </c>
      <c r="C383" s="13">
        <v>4023</v>
      </c>
      <c r="D383" s="42">
        <v>42539.795474537037</v>
      </c>
      <c r="E383" s="42">
        <v>42539.819548611114</v>
      </c>
      <c r="F383" s="16" t="s">
        <v>25</v>
      </c>
      <c r="G383" s="16">
        <f t="shared" si="5"/>
        <v>2.4074074077361729E-2</v>
      </c>
      <c r="H383" s="14" t="s">
        <v>4703</v>
      </c>
      <c r="I383" s="35" t="s">
        <v>3222</v>
      </c>
      <c r="J383" s="35" t="s">
        <v>4253</v>
      </c>
      <c r="K383" s="114">
        <v>0.66666666666666663</v>
      </c>
    </row>
    <row r="384" spans="1:11" x14ac:dyDescent="0.25">
      <c r="A384" s="43">
        <v>42539</v>
      </c>
      <c r="B384" s="13" t="s">
        <v>1957</v>
      </c>
      <c r="C384" s="13">
        <v>4030</v>
      </c>
      <c r="D384" s="42">
        <v>42539.184178240743</v>
      </c>
      <c r="E384" s="42">
        <v>42539.184178240743</v>
      </c>
      <c r="F384" s="13" t="s">
        <v>35</v>
      </c>
      <c r="G384" s="16">
        <f t="shared" si="5"/>
        <v>0</v>
      </c>
      <c r="H384" s="14" t="s">
        <v>4694</v>
      </c>
      <c r="I384" s="35" t="s">
        <v>4814</v>
      </c>
      <c r="J384" s="35" t="s">
        <v>3223</v>
      </c>
      <c r="K384" s="114">
        <v>0</v>
      </c>
    </row>
    <row r="385" spans="1:11" x14ac:dyDescent="0.25">
      <c r="A385" s="43">
        <v>42539</v>
      </c>
      <c r="B385" s="13" t="s">
        <v>1969</v>
      </c>
      <c r="C385" s="13">
        <v>4012</v>
      </c>
      <c r="D385" s="42">
        <v>42539.265706018516</v>
      </c>
      <c r="E385" s="42">
        <v>42539.265706018516</v>
      </c>
      <c r="F385" s="13" t="s">
        <v>33</v>
      </c>
      <c r="G385" s="16">
        <f t="shared" si="5"/>
        <v>0</v>
      </c>
      <c r="H385" s="14" t="s">
        <v>4694</v>
      </c>
      <c r="I385" s="35" t="s">
        <v>4814</v>
      </c>
      <c r="J385" s="35" t="s">
        <v>3223</v>
      </c>
      <c r="K385" s="114">
        <v>0</v>
      </c>
    </row>
    <row r="386" spans="1:11" x14ac:dyDescent="0.25">
      <c r="A386" s="43">
        <v>42539</v>
      </c>
      <c r="B386" s="13" t="s">
        <v>2014</v>
      </c>
      <c r="C386" s="13">
        <v>4024</v>
      </c>
      <c r="D386" s="42">
        <v>42539.469039351854</v>
      </c>
      <c r="E386" s="42">
        <v>42539.470335648148</v>
      </c>
      <c r="F386" s="13" t="s">
        <v>25</v>
      </c>
      <c r="G386" s="16">
        <f t="shared" si="5"/>
        <v>1.2962962937308475E-3</v>
      </c>
      <c r="H386" s="14" t="s">
        <v>4694</v>
      </c>
      <c r="I386" s="35" t="s">
        <v>4814</v>
      </c>
      <c r="J386" s="35" t="s">
        <v>3223</v>
      </c>
      <c r="K386" s="114">
        <v>0</v>
      </c>
    </row>
    <row r="387" spans="1:11" x14ac:dyDescent="0.25">
      <c r="A387" s="43">
        <v>42539</v>
      </c>
      <c r="B387" s="13" t="s">
        <v>4787</v>
      </c>
      <c r="C387" s="13">
        <v>4024</v>
      </c>
      <c r="D387" s="42">
        <v>42539.538449074076</v>
      </c>
      <c r="E387" s="42">
        <v>42539.567696759259</v>
      </c>
      <c r="F387" s="13" t="s">
        <v>25</v>
      </c>
      <c r="G387" s="16">
        <f t="shared" si="5"/>
        <v>2.9247685182781424E-2</v>
      </c>
      <c r="H387" s="14" t="s">
        <v>4694</v>
      </c>
      <c r="I387" s="35" t="s">
        <v>4814</v>
      </c>
      <c r="J387" s="35" t="s">
        <v>3223</v>
      </c>
      <c r="K387" s="114">
        <v>0.33333333333333331</v>
      </c>
    </row>
    <row r="388" spans="1:11" x14ac:dyDescent="0.25">
      <c r="A388" s="43">
        <v>42539</v>
      </c>
      <c r="B388" s="13" t="s">
        <v>1998</v>
      </c>
      <c r="C388" s="13">
        <v>4011</v>
      </c>
      <c r="D388" s="42">
        <v>42539.372557870367</v>
      </c>
      <c r="E388" s="42">
        <v>42539.374050925922</v>
      </c>
      <c r="F388" s="13" t="s">
        <v>33</v>
      </c>
      <c r="G388" s="16">
        <f t="shared" si="5"/>
        <v>1.4930555553291924E-3</v>
      </c>
      <c r="H388" s="14" t="s">
        <v>4759</v>
      </c>
      <c r="I388" s="35" t="s">
        <v>3222</v>
      </c>
      <c r="J388" s="35" t="s">
        <v>3225</v>
      </c>
      <c r="K388" s="114">
        <v>1</v>
      </c>
    </row>
    <row r="389" spans="1:11" x14ac:dyDescent="0.25">
      <c r="A389" s="43">
        <v>42539</v>
      </c>
      <c r="B389" s="13" t="s">
        <v>2001</v>
      </c>
      <c r="C389" s="13">
        <v>4019</v>
      </c>
      <c r="D389" s="42">
        <v>42539.422592592593</v>
      </c>
      <c r="E389" s="42">
        <v>42539.423634259256</v>
      </c>
      <c r="F389" s="13" t="s">
        <v>29</v>
      </c>
      <c r="G389" s="16">
        <f t="shared" si="5"/>
        <v>1.0416666627861559E-3</v>
      </c>
      <c r="H389" s="14" t="s">
        <v>4759</v>
      </c>
      <c r="I389" s="35" t="s">
        <v>3222</v>
      </c>
      <c r="J389" s="35" t="s">
        <v>3225</v>
      </c>
      <c r="K389" s="114">
        <v>0</v>
      </c>
    </row>
    <row r="390" spans="1:11" x14ac:dyDescent="0.25">
      <c r="A390" s="43">
        <v>42539</v>
      </c>
      <c r="B390" s="13" t="s">
        <v>2006</v>
      </c>
      <c r="C390" s="13">
        <v>4042</v>
      </c>
      <c r="D390" s="42">
        <v>42539.417696759258</v>
      </c>
      <c r="E390" s="42">
        <v>42539.418263888889</v>
      </c>
      <c r="F390" s="13" t="s">
        <v>3218</v>
      </c>
      <c r="G390" s="16">
        <f t="shared" si="5"/>
        <v>5.671296312357299E-4</v>
      </c>
      <c r="H390" s="14" t="s">
        <v>4759</v>
      </c>
      <c r="I390" s="35" t="s">
        <v>3222</v>
      </c>
      <c r="J390" s="35" t="s">
        <v>3225</v>
      </c>
      <c r="K390" s="114">
        <v>0</v>
      </c>
    </row>
    <row r="391" spans="1:11" x14ac:dyDescent="0.25">
      <c r="A391" s="43">
        <v>42539</v>
      </c>
      <c r="B391" s="13" t="s">
        <v>2019</v>
      </c>
      <c r="C391" s="13">
        <v>4039</v>
      </c>
      <c r="D391" s="42">
        <v>42539.532766203702</v>
      </c>
      <c r="E391" s="42">
        <v>42539.533993055556</v>
      </c>
      <c r="F391" s="13" t="s">
        <v>37</v>
      </c>
      <c r="G391" s="16">
        <f t="shared" si="5"/>
        <v>1.2268518548808061E-3</v>
      </c>
      <c r="H391" s="14" t="s">
        <v>4759</v>
      </c>
      <c r="I391" s="35" t="s">
        <v>3222</v>
      </c>
      <c r="J391" s="35" t="s">
        <v>3225</v>
      </c>
      <c r="K391" s="114">
        <v>1</v>
      </c>
    </row>
    <row r="392" spans="1:11" x14ac:dyDescent="0.25">
      <c r="A392" s="43">
        <v>42539</v>
      </c>
      <c r="B392" s="13" t="s">
        <v>2022</v>
      </c>
      <c r="C392" s="13">
        <v>4017</v>
      </c>
      <c r="D392" s="42">
        <v>42539.548657407409</v>
      </c>
      <c r="E392" s="42">
        <v>42539.560694444444</v>
      </c>
      <c r="F392" s="13" t="s">
        <v>36</v>
      </c>
      <c r="G392" s="16">
        <f t="shared" si="5"/>
        <v>1.2037037035042886E-2</v>
      </c>
      <c r="H392" s="14" t="s">
        <v>4759</v>
      </c>
      <c r="I392" s="35" t="s">
        <v>3222</v>
      </c>
      <c r="J392" s="35" t="s">
        <v>3225</v>
      </c>
      <c r="K392" s="114">
        <v>0</v>
      </c>
    </row>
    <row r="393" spans="1:11" x14ac:dyDescent="0.25">
      <c r="A393" s="43">
        <v>42539</v>
      </c>
      <c r="B393" s="13" t="s">
        <v>2032</v>
      </c>
      <c r="C393" s="13">
        <v>4030</v>
      </c>
      <c r="D393" s="42">
        <v>42539.62122685185</v>
      </c>
      <c r="E393" s="42">
        <v>42539.622615740744</v>
      </c>
      <c r="F393" s="13" t="s">
        <v>35</v>
      </c>
      <c r="G393" s="16">
        <f t="shared" si="5"/>
        <v>1.3888888934161514E-3</v>
      </c>
      <c r="H393" s="14" t="s">
        <v>4783</v>
      </c>
      <c r="I393" s="35" t="s">
        <v>3222</v>
      </c>
      <c r="J393" s="35" t="s">
        <v>3225</v>
      </c>
      <c r="K393" s="114">
        <v>0</v>
      </c>
    </row>
    <row r="394" spans="1:11" x14ac:dyDescent="0.25">
      <c r="A394" s="43">
        <v>42539</v>
      </c>
      <c r="B394" s="13" t="s">
        <v>2057</v>
      </c>
      <c r="C394" s="13">
        <v>4025</v>
      </c>
      <c r="D394" s="42">
        <v>42539.736006944448</v>
      </c>
      <c r="E394" s="42">
        <v>42539.737372685187</v>
      </c>
      <c r="F394" s="13" t="s">
        <v>26</v>
      </c>
      <c r="G394" s="16">
        <f t="shared" si="5"/>
        <v>1.3657407398568466E-3</v>
      </c>
      <c r="H394" s="14" t="s">
        <v>4759</v>
      </c>
      <c r="I394" s="35" t="s">
        <v>3222</v>
      </c>
      <c r="J394" s="35" t="s">
        <v>3225</v>
      </c>
      <c r="K394" s="114">
        <v>1</v>
      </c>
    </row>
    <row r="395" spans="1:11" x14ac:dyDescent="0.25">
      <c r="A395" s="43">
        <v>42539</v>
      </c>
      <c r="B395" s="13" t="s">
        <v>2069</v>
      </c>
      <c r="C395" s="13">
        <v>4023</v>
      </c>
      <c r="D395" s="42">
        <v>42539.866689814815</v>
      </c>
      <c r="E395" s="42">
        <v>42539.867604166669</v>
      </c>
      <c r="F395" s="16" t="s">
        <v>25</v>
      </c>
      <c r="G395" s="16">
        <f t="shared" si="5"/>
        <v>9.1435185458976775E-4</v>
      </c>
      <c r="H395" s="14" t="s">
        <v>4759</v>
      </c>
      <c r="I395" s="35" t="s">
        <v>3222</v>
      </c>
      <c r="J395" s="35" t="s">
        <v>3225</v>
      </c>
      <c r="K395" s="114">
        <v>0</v>
      </c>
    </row>
    <row r="396" spans="1:11" x14ac:dyDescent="0.25">
      <c r="A396" s="43">
        <v>42540</v>
      </c>
      <c r="B396" s="13" t="s">
        <v>2163</v>
      </c>
      <c r="C396" s="13">
        <v>4013</v>
      </c>
      <c r="D396" s="42">
        <v>42540.544768518521</v>
      </c>
      <c r="E396" s="42">
        <v>42540.546631944446</v>
      </c>
      <c r="F396" s="13" t="s">
        <v>28</v>
      </c>
      <c r="G396" s="16">
        <f t="shared" si="5"/>
        <v>1.8634259249665774E-3</v>
      </c>
      <c r="H396" s="14" t="s">
        <v>4810</v>
      </c>
      <c r="I396" s="35" t="s">
        <v>4814</v>
      </c>
      <c r="J396" s="35" t="s">
        <v>3223</v>
      </c>
      <c r="K396" s="114">
        <v>0</v>
      </c>
    </row>
    <row r="397" spans="1:11" x14ac:dyDescent="0.25">
      <c r="A397" s="43">
        <v>42540</v>
      </c>
      <c r="B397" s="13" t="s">
        <v>2183</v>
      </c>
      <c r="C397" s="13">
        <v>4042</v>
      </c>
      <c r="D397" s="42">
        <v>42540.658356481479</v>
      </c>
      <c r="E397" s="42">
        <v>42540.660358796296</v>
      </c>
      <c r="F397" s="13" t="s">
        <v>3218</v>
      </c>
      <c r="G397" s="16">
        <f t="shared" si="5"/>
        <v>2.0023148172185756E-3</v>
      </c>
      <c r="H397" s="14" t="s">
        <v>4694</v>
      </c>
      <c r="I397" s="35" t="s">
        <v>4814</v>
      </c>
      <c r="J397" s="35" t="s">
        <v>3223</v>
      </c>
      <c r="K397" s="114">
        <v>0</v>
      </c>
    </row>
    <row r="398" spans="1:11" x14ac:dyDescent="0.25">
      <c r="A398" s="43">
        <v>42540</v>
      </c>
      <c r="B398" s="13" t="s">
        <v>2162</v>
      </c>
      <c r="C398" s="13">
        <v>4014</v>
      </c>
      <c r="D398" s="42">
        <v>42540.531412037039</v>
      </c>
      <c r="E398" s="42">
        <v>42540.542349537034</v>
      </c>
      <c r="F398" s="13" t="s">
        <v>28</v>
      </c>
      <c r="G398" s="16">
        <f t="shared" si="5"/>
        <v>1.0937499995634425E-2</v>
      </c>
      <c r="H398" s="14" t="s">
        <v>4708</v>
      </c>
      <c r="I398" s="35" t="s">
        <v>4814</v>
      </c>
      <c r="J398" s="35" t="s">
        <v>3223</v>
      </c>
      <c r="K398" s="114">
        <v>0.27777777777777779</v>
      </c>
    </row>
    <row r="399" spans="1:11" x14ac:dyDescent="0.25">
      <c r="A399" s="43">
        <v>42540</v>
      </c>
      <c r="B399" s="13" t="s">
        <v>2144</v>
      </c>
      <c r="C399" s="13">
        <v>4025</v>
      </c>
      <c r="D399" s="42">
        <v>42540.414861111109</v>
      </c>
      <c r="E399" s="42">
        <v>42540.416643518518</v>
      </c>
      <c r="F399" s="13" t="s">
        <v>26</v>
      </c>
      <c r="G399" s="16">
        <f t="shared" si="5"/>
        <v>1.7824074093368836E-3</v>
      </c>
      <c r="H399" s="14" t="s">
        <v>4788</v>
      </c>
      <c r="I399" s="35" t="s">
        <v>3222</v>
      </c>
      <c r="J399" s="35" t="s">
        <v>3225</v>
      </c>
      <c r="K399" s="114">
        <v>0</v>
      </c>
    </row>
    <row r="400" spans="1:11" x14ac:dyDescent="0.25">
      <c r="A400" s="43">
        <v>42540</v>
      </c>
      <c r="B400" s="13" t="s">
        <v>2155</v>
      </c>
      <c r="C400" s="13">
        <v>4009</v>
      </c>
      <c r="D400" s="42">
        <v>42540.478368055556</v>
      </c>
      <c r="E400" s="42">
        <v>42540.495775462965</v>
      </c>
      <c r="F400" s="13" t="s">
        <v>631</v>
      </c>
      <c r="G400" s="16">
        <f t="shared" si="5"/>
        <v>1.7407407409336884E-2</v>
      </c>
      <c r="H400" s="14" t="s">
        <v>4759</v>
      </c>
      <c r="I400" s="35" t="s">
        <v>3222</v>
      </c>
      <c r="J400" s="35" t="s">
        <v>3225</v>
      </c>
      <c r="K400" s="114">
        <v>0.88888888888888884</v>
      </c>
    </row>
    <row r="401" spans="1:11" x14ac:dyDescent="0.25">
      <c r="A401" s="43">
        <v>42540</v>
      </c>
      <c r="B401" s="13" t="s">
        <v>4789</v>
      </c>
      <c r="C401" s="13">
        <v>4018</v>
      </c>
      <c r="D401" s="42">
        <v>42540.520914351851</v>
      </c>
      <c r="E401" s="42">
        <v>42540.522037037037</v>
      </c>
      <c r="F401" s="13" t="s">
        <v>36</v>
      </c>
      <c r="G401" s="16">
        <f t="shared" si="5"/>
        <v>1.1226851856918074E-3</v>
      </c>
      <c r="H401" s="14" t="s">
        <v>4759</v>
      </c>
      <c r="I401" s="35" t="s">
        <v>3222</v>
      </c>
      <c r="J401" s="35" t="s">
        <v>3225</v>
      </c>
      <c r="K401" s="114">
        <v>0</v>
      </c>
    </row>
    <row r="402" spans="1:11" x14ac:dyDescent="0.25">
      <c r="A402" s="43">
        <v>42540</v>
      </c>
      <c r="B402" s="13" t="s">
        <v>2167</v>
      </c>
      <c r="C402" s="13">
        <v>4026</v>
      </c>
      <c r="D402" s="42">
        <v>42540.60015046296</v>
      </c>
      <c r="E402" s="42">
        <v>42540.601851851854</v>
      </c>
      <c r="F402" s="13" t="s">
        <v>26</v>
      </c>
      <c r="G402" s="16">
        <f t="shared" si="5"/>
        <v>1.7013888937071897E-3</v>
      </c>
      <c r="H402" s="14" t="s">
        <v>4759</v>
      </c>
      <c r="I402" s="35" t="s">
        <v>3222</v>
      </c>
      <c r="J402" s="35" t="s">
        <v>3225</v>
      </c>
      <c r="K402" s="114">
        <v>1</v>
      </c>
    </row>
    <row r="403" spans="1:11" x14ac:dyDescent="0.25">
      <c r="A403" s="43">
        <v>42540</v>
      </c>
      <c r="B403" s="13" t="s">
        <v>4786</v>
      </c>
      <c r="C403" s="13">
        <v>4019</v>
      </c>
      <c r="D403" s="42">
        <v>42540.652557870373</v>
      </c>
      <c r="E403" s="42">
        <v>42540.65898148148</v>
      </c>
      <c r="F403" s="13" t="s">
        <v>29</v>
      </c>
      <c r="G403" s="16">
        <f t="shared" si="5"/>
        <v>6.4236111065838486E-3</v>
      </c>
      <c r="H403" s="14" t="s">
        <v>4759</v>
      </c>
      <c r="I403" s="35" t="s">
        <v>3222</v>
      </c>
      <c r="J403" s="35" t="s">
        <v>3225</v>
      </c>
      <c r="K403" s="114">
        <v>0</v>
      </c>
    </row>
    <row r="404" spans="1:11" x14ac:dyDescent="0.25">
      <c r="A404" s="43">
        <v>42540</v>
      </c>
      <c r="B404" s="13" t="s">
        <v>2177</v>
      </c>
      <c r="C404" s="13">
        <v>4011</v>
      </c>
      <c r="D404" s="42">
        <v>42540.623298611114</v>
      </c>
      <c r="E404" s="42">
        <v>42540.624062499999</v>
      </c>
      <c r="F404" s="13" t="s">
        <v>33</v>
      </c>
      <c r="G404" s="16">
        <f t="shared" si="5"/>
        <v>7.6388888555811718E-4</v>
      </c>
      <c r="H404" s="14" t="s">
        <v>4759</v>
      </c>
      <c r="I404" s="35" t="s">
        <v>3222</v>
      </c>
      <c r="J404" s="35" t="s">
        <v>3225</v>
      </c>
      <c r="K404" s="114">
        <v>0</v>
      </c>
    </row>
    <row r="405" spans="1:11" x14ac:dyDescent="0.25">
      <c r="A405" s="43">
        <v>42540</v>
      </c>
      <c r="B405" s="13" t="s">
        <v>2192</v>
      </c>
      <c r="C405" s="13">
        <v>4012</v>
      </c>
      <c r="D405" s="42">
        <v>42540.743043981478</v>
      </c>
      <c r="E405" s="42">
        <v>42540.744768518518</v>
      </c>
      <c r="F405" s="13" t="s">
        <v>33</v>
      </c>
      <c r="G405" s="16">
        <f t="shared" si="5"/>
        <v>1.7245370399905369E-3</v>
      </c>
      <c r="H405" s="14" t="s">
        <v>4759</v>
      </c>
      <c r="I405" s="35" t="s">
        <v>3222</v>
      </c>
      <c r="J405" s="35" t="s">
        <v>3225</v>
      </c>
      <c r="K405" s="114">
        <v>0</v>
      </c>
    </row>
    <row r="406" spans="1:11" x14ac:dyDescent="0.25">
      <c r="A406" s="43">
        <v>42540</v>
      </c>
      <c r="B406" s="13" t="s">
        <v>4784</v>
      </c>
      <c r="C406" s="13">
        <v>4017</v>
      </c>
      <c r="D406" s="42">
        <v>42540.484756944446</v>
      </c>
      <c r="E406" s="42">
        <v>42540.495937500003</v>
      </c>
      <c r="F406" s="13" t="s">
        <v>36</v>
      </c>
      <c r="G406" s="16">
        <f t="shared" si="5"/>
        <v>1.1180555557075422E-2</v>
      </c>
      <c r="H406" s="14" t="s">
        <v>4782</v>
      </c>
      <c r="I406" s="35" t="s">
        <v>4814</v>
      </c>
      <c r="J406" s="35" t="s">
        <v>3223</v>
      </c>
      <c r="K406" s="114">
        <v>5.5555555555555552E-2</v>
      </c>
    </row>
    <row r="407" spans="1:11" x14ac:dyDescent="0.25">
      <c r="A407" s="43">
        <v>42540</v>
      </c>
      <c r="B407" s="13" t="s">
        <v>2170</v>
      </c>
      <c r="C407" s="13">
        <v>4029</v>
      </c>
      <c r="D407" s="42">
        <v>42540.581157407411</v>
      </c>
      <c r="E407" s="42">
        <v>42540.588090277779</v>
      </c>
      <c r="F407" s="13" t="s">
        <v>35</v>
      </c>
      <c r="G407" s="16">
        <f t="shared" si="5"/>
        <v>6.9328703684732318E-3</v>
      </c>
      <c r="H407" s="14" t="s">
        <v>4782</v>
      </c>
      <c r="I407" s="35" t="s">
        <v>4814</v>
      </c>
      <c r="J407" s="35" t="s">
        <v>3223</v>
      </c>
      <c r="K407" s="114">
        <v>5.5555555555555552E-2</v>
      </c>
    </row>
    <row r="408" spans="1:11" x14ac:dyDescent="0.25">
      <c r="A408" s="122">
        <v>42540</v>
      </c>
      <c r="B408" s="123" t="s">
        <v>2171</v>
      </c>
      <c r="C408" s="123">
        <v>4030</v>
      </c>
      <c r="D408" s="124">
        <v>42540.620810185188</v>
      </c>
      <c r="E408" s="124">
        <v>42540.626342592594</v>
      </c>
      <c r="F408" s="123" t="s">
        <v>35</v>
      </c>
      <c r="G408" s="125">
        <f t="shared" si="5"/>
        <v>5.5324074055533856E-3</v>
      </c>
      <c r="H408" s="126" t="s">
        <v>4785</v>
      </c>
      <c r="I408" s="127" t="s">
        <v>3222</v>
      </c>
      <c r="J408" s="127" t="s">
        <v>4815</v>
      </c>
      <c r="K408" s="114">
        <v>0</v>
      </c>
    </row>
    <row r="409" spans="1:11" x14ac:dyDescent="0.25">
      <c r="A409" s="122">
        <v>42538</v>
      </c>
      <c r="B409" s="13" t="s">
        <v>1808</v>
      </c>
      <c r="C409" s="13">
        <v>4014</v>
      </c>
      <c r="D409" s="42">
        <v>42538.12699074074</v>
      </c>
      <c r="E409" s="42">
        <v>42538.323981481481</v>
      </c>
      <c r="F409" s="13" t="s">
        <v>28</v>
      </c>
      <c r="G409" s="16">
        <f t="shared" ref="G409:G440" si="6">E409-D409</f>
        <v>0.19699074074014788</v>
      </c>
      <c r="H409" s="14" t="s">
        <v>4820</v>
      </c>
      <c r="I409" s="72" t="s">
        <v>3222</v>
      </c>
      <c r="J409" s="72" t="s">
        <v>4821</v>
      </c>
      <c r="K409" s="114">
        <v>1</v>
      </c>
    </row>
    <row r="410" spans="1:11" x14ac:dyDescent="0.25">
      <c r="A410" s="122">
        <v>42538</v>
      </c>
      <c r="B410" s="13" t="s">
        <v>4816</v>
      </c>
      <c r="C410" s="13">
        <v>4040</v>
      </c>
      <c r="D410" s="42">
        <v>42538.148206018515</v>
      </c>
      <c r="E410" s="42">
        <v>42538.148773148147</v>
      </c>
      <c r="F410" s="13" t="s">
        <v>37</v>
      </c>
      <c r="G410" s="16">
        <f t="shared" si="6"/>
        <v>5.671296312357299E-4</v>
      </c>
      <c r="H410" s="14" t="s">
        <v>4820</v>
      </c>
      <c r="I410" s="72" t="s">
        <v>3222</v>
      </c>
      <c r="J410" s="72" t="s">
        <v>4821</v>
      </c>
      <c r="K410" s="114">
        <v>0</v>
      </c>
    </row>
    <row r="411" spans="1:11" x14ac:dyDescent="0.25">
      <c r="A411" s="122">
        <v>42538</v>
      </c>
      <c r="B411" s="13" t="s">
        <v>1823</v>
      </c>
      <c r="C411" s="13">
        <v>4039</v>
      </c>
      <c r="D411" s="42">
        <v>42538.289224537039</v>
      </c>
      <c r="E411" s="42">
        <v>42538.290949074071</v>
      </c>
      <c r="F411" s="13" t="s">
        <v>37</v>
      </c>
      <c r="G411" s="16">
        <f t="shared" si="6"/>
        <v>1.7245370327145793E-3</v>
      </c>
      <c r="H411" s="14" t="s">
        <v>4820</v>
      </c>
      <c r="I411" s="72" t="s">
        <v>3222</v>
      </c>
      <c r="J411" s="72" t="s">
        <v>4821</v>
      </c>
      <c r="K411" s="114">
        <v>0</v>
      </c>
    </row>
    <row r="412" spans="1:11" x14ac:dyDescent="0.25">
      <c r="A412" s="122">
        <v>42538</v>
      </c>
      <c r="B412" s="13" t="s">
        <v>1826</v>
      </c>
      <c r="C412" s="13">
        <v>4017</v>
      </c>
      <c r="D412" s="42">
        <v>42538.30810185185</v>
      </c>
      <c r="E412" s="42">
        <v>42538.333703703705</v>
      </c>
      <c r="F412" s="13" t="s">
        <v>36</v>
      </c>
      <c r="G412" s="16">
        <f t="shared" si="6"/>
        <v>2.5601851855753921E-2</v>
      </c>
      <c r="H412" s="14" t="s">
        <v>4820</v>
      </c>
      <c r="I412" s="72" t="s">
        <v>3222</v>
      </c>
      <c r="J412" s="72" t="s">
        <v>4821</v>
      </c>
      <c r="K412" s="114">
        <v>1</v>
      </c>
    </row>
    <row r="413" spans="1:11" x14ac:dyDescent="0.25">
      <c r="A413" s="122">
        <v>42538</v>
      </c>
      <c r="B413" s="13" t="s">
        <v>1830</v>
      </c>
      <c r="C413" s="13">
        <v>4019</v>
      </c>
      <c r="D413" s="42">
        <v>42538.317210648151</v>
      </c>
      <c r="E413" s="42">
        <v>42538.344884259262</v>
      </c>
      <c r="F413" s="13" t="s">
        <v>29</v>
      </c>
      <c r="G413" s="16">
        <f t="shared" si="6"/>
        <v>2.7673611111822538E-2</v>
      </c>
      <c r="H413" s="14" t="s">
        <v>4820</v>
      </c>
      <c r="I413" s="72" t="s">
        <v>3222</v>
      </c>
      <c r="J413" s="72" t="s">
        <v>4821</v>
      </c>
      <c r="K413" s="114">
        <v>1</v>
      </c>
    </row>
    <row r="414" spans="1:11" x14ac:dyDescent="0.25">
      <c r="A414" s="122">
        <v>42538</v>
      </c>
      <c r="B414" s="13" t="s">
        <v>1832</v>
      </c>
      <c r="C414" s="13">
        <v>4013</v>
      </c>
      <c r="D414" s="42">
        <v>42538.327407407407</v>
      </c>
      <c r="E414" s="42">
        <v>42538.348090277781</v>
      </c>
      <c r="F414" s="13" t="s">
        <v>28</v>
      </c>
      <c r="G414" s="16">
        <f t="shared" si="6"/>
        <v>2.068287037400296E-2</v>
      </c>
      <c r="H414" s="14" t="s">
        <v>4820</v>
      </c>
      <c r="I414" s="72" t="s">
        <v>3222</v>
      </c>
      <c r="J414" s="72" t="s">
        <v>4821</v>
      </c>
      <c r="K414" s="114">
        <v>0.3888888888888889</v>
      </c>
    </row>
    <row r="415" spans="1:11" x14ac:dyDescent="0.25">
      <c r="A415" s="122">
        <v>42538</v>
      </c>
      <c r="B415" s="13" t="s">
        <v>1834</v>
      </c>
      <c r="C415" s="13">
        <v>4043</v>
      </c>
      <c r="D415" s="42">
        <v>42538.338067129633</v>
      </c>
      <c r="E415" s="42">
        <v>42538.362696759257</v>
      </c>
      <c r="F415" s="13" t="s">
        <v>24</v>
      </c>
      <c r="G415" s="16">
        <f t="shared" si="6"/>
        <v>2.4629629624541849E-2</v>
      </c>
      <c r="H415" s="14" t="s">
        <v>4820</v>
      </c>
      <c r="I415" s="72" t="s">
        <v>3222</v>
      </c>
      <c r="J415" s="72" t="s">
        <v>4821</v>
      </c>
      <c r="K415" s="114">
        <v>0.44444444444444442</v>
      </c>
    </row>
    <row r="416" spans="1:11" x14ac:dyDescent="0.25">
      <c r="A416" s="122">
        <v>42538</v>
      </c>
      <c r="B416" s="13" t="s">
        <v>1835</v>
      </c>
      <c r="C416" s="13">
        <v>4040</v>
      </c>
      <c r="D416" s="42">
        <v>42538.313645833332</v>
      </c>
      <c r="E416" s="42">
        <v>42539.309965277775</v>
      </c>
      <c r="F416" s="13" t="s">
        <v>37</v>
      </c>
      <c r="G416" s="16">
        <f t="shared" si="6"/>
        <v>0.99631944444263354</v>
      </c>
      <c r="H416" s="14" t="s">
        <v>4820</v>
      </c>
      <c r="I416" s="72" t="s">
        <v>3222</v>
      </c>
      <c r="J416" s="72" t="s">
        <v>4821</v>
      </c>
      <c r="K416" s="114">
        <v>1</v>
      </c>
    </row>
    <row r="417" spans="1:11" x14ac:dyDescent="0.25">
      <c r="A417" s="122">
        <v>42538</v>
      </c>
      <c r="B417" s="13" t="s">
        <v>1836</v>
      </c>
      <c r="C417" s="13">
        <v>4039</v>
      </c>
      <c r="D417" s="42">
        <v>42538.351226851853</v>
      </c>
      <c r="E417" s="42">
        <v>42538.369814814818</v>
      </c>
      <c r="F417" s="13" t="s">
        <v>37</v>
      </c>
      <c r="G417" s="16">
        <f t="shared" si="6"/>
        <v>1.8587962964375038E-2</v>
      </c>
      <c r="H417" s="14" t="s">
        <v>4820</v>
      </c>
      <c r="I417" s="72" t="s">
        <v>3222</v>
      </c>
      <c r="J417" s="72" t="s">
        <v>4821</v>
      </c>
      <c r="K417" s="114">
        <v>0.44444444444444442</v>
      </c>
    </row>
    <row r="418" spans="1:11" x14ac:dyDescent="0.25">
      <c r="A418" s="122">
        <v>42538</v>
      </c>
      <c r="B418" s="13" t="s">
        <v>1838</v>
      </c>
      <c r="C418" s="13">
        <v>4010</v>
      </c>
      <c r="D418" s="42">
        <v>42538.354212962964</v>
      </c>
      <c r="E418" s="42">
        <v>42538.381793981483</v>
      </c>
      <c r="F418" s="13" t="s">
        <v>631</v>
      </c>
      <c r="G418" s="16">
        <f t="shared" si="6"/>
        <v>2.7581018519413192E-2</v>
      </c>
      <c r="H418" s="14" t="s">
        <v>4820</v>
      </c>
      <c r="I418" s="72" t="s">
        <v>3222</v>
      </c>
      <c r="J418" s="72" t="s">
        <v>4821</v>
      </c>
      <c r="K418" s="114">
        <v>0.44444444444444442</v>
      </c>
    </row>
    <row r="419" spans="1:11" x14ac:dyDescent="0.25">
      <c r="A419" s="122">
        <v>42538</v>
      </c>
      <c r="B419" s="13" t="s">
        <v>1839</v>
      </c>
      <c r="C419" s="13">
        <v>4016</v>
      </c>
      <c r="D419" s="42">
        <v>42538.339629629627</v>
      </c>
      <c r="E419" s="42">
        <v>42538.365486111114</v>
      </c>
      <c r="F419" s="13" t="s">
        <v>31</v>
      </c>
      <c r="G419" s="16">
        <f t="shared" si="6"/>
        <v>2.5856481486698613E-2</v>
      </c>
      <c r="H419" s="14" t="s">
        <v>4820</v>
      </c>
      <c r="I419" s="72" t="s">
        <v>3222</v>
      </c>
      <c r="J419" s="72" t="s">
        <v>4821</v>
      </c>
      <c r="K419" s="114">
        <v>0.94444444444444442</v>
      </c>
    </row>
    <row r="420" spans="1:11" x14ac:dyDescent="0.25">
      <c r="A420" s="122">
        <v>42538</v>
      </c>
      <c r="B420" s="13" t="s">
        <v>1840</v>
      </c>
      <c r="C420" s="13">
        <v>4015</v>
      </c>
      <c r="D420" s="42">
        <v>42538.372175925928</v>
      </c>
      <c r="E420" s="42">
        <v>42538.393333333333</v>
      </c>
      <c r="F420" s="13" t="s">
        <v>31</v>
      </c>
      <c r="G420" s="16">
        <f t="shared" si="6"/>
        <v>2.1157407405553386E-2</v>
      </c>
      <c r="H420" s="14" t="s">
        <v>4820</v>
      </c>
      <c r="I420" s="72" t="s">
        <v>3222</v>
      </c>
      <c r="J420" s="72" t="s">
        <v>4821</v>
      </c>
      <c r="K420" s="114">
        <v>0.44444444444444442</v>
      </c>
    </row>
    <row r="421" spans="1:11" x14ac:dyDescent="0.25">
      <c r="A421" s="122">
        <v>42538</v>
      </c>
      <c r="B421" s="13" t="s">
        <v>1842</v>
      </c>
      <c r="C421" s="13">
        <v>4041</v>
      </c>
      <c r="D421" s="42">
        <v>42538.383877314816</v>
      </c>
      <c r="E421" s="42">
        <v>42538.403032407405</v>
      </c>
      <c r="F421" s="13" t="s">
        <v>3218</v>
      </c>
      <c r="G421" s="16">
        <f t="shared" si="6"/>
        <v>1.915509258833481E-2</v>
      </c>
      <c r="H421" s="14" t="s">
        <v>4820</v>
      </c>
      <c r="I421" s="72" t="s">
        <v>3222</v>
      </c>
      <c r="J421" s="72" t="s">
        <v>4821</v>
      </c>
      <c r="K421" s="114">
        <v>0.3888888888888889</v>
      </c>
    </row>
    <row r="422" spans="1:11" x14ac:dyDescent="0.25">
      <c r="A422" s="122">
        <v>42538</v>
      </c>
      <c r="B422" s="13" t="s">
        <v>1843</v>
      </c>
      <c r="C422" s="13">
        <v>4020</v>
      </c>
      <c r="D422" s="42">
        <v>42538.369351851848</v>
      </c>
      <c r="E422" s="42">
        <v>42538.392696759256</v>
      </c>
      <c r="F422" s="13" t="s">
        <v>29</v>
      </c>
      <c r="G422" s="16">
        <f t="shared" si="6"/>
        <v>2.3344907407590654E-2</v>
      </c>
      <c r="H422" s="14" t="s">
        <v>4820</v>
      </c>
      <c r="I422" s="72" t="s">
        <v>3222</v>
      </c>
      <c r="J422" s="72" t="s">
        <v>4821</v>
      </c>
      <c r="K422" s="114">
        <v>0.94444444444444442</v>
      </c>
    </row>
    <row r="423" spans="1:11" x14ac:dyDescent="0.25">
      <c r="A423" s="122">
        <v>42538</v>
      </c>
      <c r="B423" s="13" t="s">
        <v>1844</v>
      </c>
      <c r="C423" s="13">
        <v>4019</v>
      </c>
      <c r="D423" s="42">
        <v>42538.395104166666</v>
      </c>
      <c r="E423" s="42">
        <v>42538.412962962961</v>
      </c>
      <c r="F423" s="13" t="s">
        <v>29</v>
      </c>
      <c r="G423" s="16">
        <f t="shared" si="6"/>
        <v>1.7858796294603962E-2</v>
      </c>
      <c r="H423" s="14" t="s">
        <v>4820</v>
      </c>
      <c r="I423" s="72" t="s">
        <v>3222</v>
      </c>
      <c r="J423" s="72" t="s">
        <v>4821</v>
      </c>
      <c r="K423" s="114">
        <v>0.44444444444444442</v>
      </c>
    </row>
    <row r="424" spans="1:11" x14ac:dyDescent="0.25">
      <c r="A424" s="122">
        <v>42538</v>
      </c>
      <c r="B424" s="13" t="s">
        <v>1845</v>
      </c>
      <c r="C424" s="13">
        <v>4014</v>
      </c>
      <c r="D424" s="42">
        <v>42538.378692129627</v>
      </c>
      <c r="E424" s="42">
        <v>42538.37945601852</v>
      </c>
      <c r="F424" s="13" t="s">
        <v>28</v>
      </c>
      <c r="G424" s="16">
        <f t="shared" si="6"/>
        <v>7.638888928340748E-4</v>
      </c>
      <c r="H424" s="14" t="s">
        <v>4820</v>
      </c>
      <c r="I424" s="72" t="s">
        <v>3222</v>
      </c>
      <c r="J424" s="72" t="s">
        <v>4821</v>
      </c>
      <c r="K424" s="114">
        <v>0</v>
      </c>
    </row>
    <row r="425" spans="1:11" x14ac:dyDescent="0.25">
      <c r="A425" s="122">
        <v>42538</v>
      </c>
      <c r="B425" s="13" t="s">
        <v>1846</v>
      </c>
      <c r="C425" s="13">
        <v>4013</v>
      </c>
      <c r="D425" s="42">
        <v>42538.413657407407</v>
      </c>
      <c r="E425" s="42">
        <v>42538.433796296296</v>
      </c>
      <c r="F425" s="13" t="s">
        <v>28</v>
      </c>
      <c r="G425" s="16">
        <f t="shared" si="6"/>
        <v>2.0138888889050577E-2</v>
      </c>
      <c r="H425" s="14" t="s">
        <v>4820</v>
      </c>
      <c r="I425" s="72" t="s">
        <v>3222</v>
      </c>
      <c r="J425" s="72" t="s">
        <v>4821</v>
      </c>
      <c r="K425" s="114">
        <v>0.44444444444444442</v>
      </c>
    </row>
    <row r="426" spans="1:11" x14ac:dyDescent="0.25">
      <c r="A426" s="122">
        <v>42538</v>
      </c>
      <c r="B426" s="13" t="s">
        <v>1847</v>
      </c>
      <c r="C426" s="13">
        <v>4044</v>
      </c>
      <c r="D426" s="42">
        <v>42538.384409722225</v>
      </c>
      <c r="E426" s="42">
        <v>42538.387465277781</v>
      </c>
      <c r="F426" s="13" t="s">
        <v>24</v>
      </c>
      <c r="G426" s="16">
        <f t="shared" si="6"/>
        <v>3.055555556784384E-3</v>
      </c>
      <c r="H426" s="14" t="s">
        <v>4820</v>
      </c>
      <c r="I426" s="72" t="s">
        <v>3222</v>
      </c>
      <c r="J426" s="72" t="s">
        <v>4821</v>
      </c>
      <c r="K426" s="114">
        <v>0</v>
      </c>
    </row>
    <row r="427" spans="1:11" x14ac:dyDescent="0.25">
      <c r="A427" s="122">
        <v>42538</v>
      </c>
      <c r="B427" s="13" t="s">
        <v>1848</v>
      </c>
      <c r="C427" s="13">
        <v>4043</v>
      </c>
      <c r="D427" s="42">
        <v>42538.425196759257</v>
      </c>
      <c r="E427" s="42">
        <v>42538.441319444442</v>
      </c>
      <c r="F427" s="13" t="s">
        <v>24</v>
      </c>
      <c r="G427" s="16">
        <f t="shared" si="6"/>
        <v>1.6122685185109731E-2</v>
      </c>
      <c r="H427" s="14" t="s">
        <v>4820</v>
      </c>
      <c r="I427" s="72" t="s">
        <v>3222</v>
      </c>
      <c r="J427" s="72" t="s">
        <v>4821</v>
      </c>
      <c r="K427" s="114">
        <v>0.3888888888888889</v>
      </c>
    </row>
    <row r="428" spans="1:11" x14ac:dyDescent="0.25">
      <c r="A428" s="122">
        <v>42538</v>
      </c>
      <c r="B428" s="13" t="s">
        <v>1850</v>
      </c>
      <c r="C428" s="13">
        <v>4023</v>
      </c>
      <c r="D428" s="42">
        <v>42538.4453125</v>
      </c>
      <c r="E428" s="42">
        <v>42538.446331018517</v>
      </c>
      <c r="F428" s="13" t="s">
        <v>25</v>
      </c>
      <c r="G428" s="16">
        <f t="shared" si="6"/>
        <v>1.0185185165028088E-3</v>
      </c>
      <c r="H428" s="14" t="s">
        <v>4820</v>
      </c>
      <c r="I428" s="72" t="s">
        <v>3222</v>
      </c>
      <c r="J428" s="72" t="s">
        <v>4821</v>
      </c>
      <c r="K428" s="114">
        <v>0</v>
      </c>
    </row>
    <row r="429" spans="1:11" x14ac:dyDescent="0.25">
      <c r="A429" s="122">
        <v>42538</v>
      </c>
      <c r="B429" s="13" t="s">
        <v>1854</v>
      </c>
      <c r="C429" s="13">
        <v>4010</v>
      </c>
      <c r="D429" s="42">
        <v>42538.445277777777</v>
      </c>
      <c r="E429" s="42">
        <v>42538.46702546296</v>
      </c>
      <c r="F429" s="13" t="s">
        <v>631</v>
      </c>
      <c r="G429" s="16">
        <f t="shared" si="6"/>
        <v>2.1747685183072463E-2</v>
      </c>
      <c r="H429" s="14" t="s">
        <v>4820</v>
      </c>
      <c r="I429" s="72" t="s">
        <v>3222</v>
      </c>
      <c r="J429" s="72" t="s">
        <v>4821</v>
      </c>
      <c r="K429" s="114">
        <v>0.44444444444444442</v>
      </c>
    </row>
    <row r="430" spans="1:11" x14ac:dyDescent="0.25">
      <c r="A430" s="122">
        <v>42538</v>
      </c>
      <c r="B430" s="13" t="s">
        <v>1856</v>
      </c>
      <c r="C430" s="13">
        <v>4015</v>
      </c>
      <c r="D430" s="42">
        <v>42538.453599537039</v>
      </c>
      <c r="E430" s="42">
        <v>42538.477754629632</v>
      </c>
      <c r="F430" s="13" t="s">
        <v>31</v>
      </c>
      <c r="G430" s="16">
        <f t="shared" si="6"/>
        <v>2.4155092592991423E-2</v>
      </c>
      <c r="H430" s="14" t="s">
        <v>4820</v>
      </c>
      <c r="I430" s="72" t="s">
        <v>3222</v>
      </c>
      <c r="J430" s="72" t="s">
        <v>4821</v>
      </c>
      <c r="K430" s="114">
        <v>0</v>
      </c>
    </row>
    <row r="431" spans="1:11" x14ac:dyDescent="0.25">
      <c r="A431" s="122">
        <v>42538</v>
      </c>
      <c r="B431" s="13" t="s">
        <v>1858</v>
      </c>
      <c r="C431" s="13">
        <v>4041</v>
      </c>
      <c r="D431" s="42">
        <v>42538.466249999998</v>
      </c>
      <c r="E431" s="42">
        <v>42538.490497685183</v>
      </c>
      <c r="F431" s="13" t="s">
        <v>3218</v>
      </c>
      <c r="G431" s="16">
        <f t="shared" si="6"/>
        <v>2.4247685185400769E-2</v>
      </c>
      <c r="H431" s="14" t="s">
        <v>4820</v>
      </c>
      <c r="I431" s="72" t="s">
        <v>3222</v>
      </c>
      <c r="J431" s="72" t="s">
        <v>4821</v>
      </c>
      <c r="K431" s="114">
        <v>0.44444444444444442</v>
      </c>
    </row>
    <row r="432" spans="1:11" x14ac:dyDescent="0.25">
      <c r="A432" s="122">
        <v>42538</v>
      </c>
      <c r="B432" s="13" t="s">
        <v>1860</v>
      </c>
      <c r="C432" s="13">
        <v>4019</v>
      </c>
      <c r="D432" s="42">
        <v>42538.478993055556</v>
      </c>
      <c r="E432" s="42">
        <v>42538.499780092592</v>
      </c>
      <c r="F432" s="13" t="s">
        <v>29</v>
      </c>
      <c r="G432" s="16">
        <f t="shared" si="6"/>
        <v>2.0787037035916001E-2</v>
      </c>
      <c r="H432" s="14" t="s">
        <v>4820</v>
      </c>
      <c r="I432" s="72" t="s">
        <v>3222</v>
      </c>
      <c r="J432" s="72" t="s">
        <v>4821</v>
      </c>
      <c r="K432" s="114">
        <v>0.44444444444444442</v>
      </c>
    </row>
    <row r="433" spans="1:11" x14ac:dyDescent="0.25">
      <c r="A433" s="122">
        <v>42538</v>
      </c>
      <c r="B433" s="13" t="s">
        <v>1863</v>
      </c>
      <c r="C433" s="13">
        <v>4014</v>
      </c>
      <c r="D433" s="42">
        <v>42538.458715277775</v>
      </c>
      <c r="E433" s="42">
        <v>42538.463171296295</v>
      </c>
      <c r="F433" s="13" t="s">
        <v>28</v>
      </c>
      <c r="G433" s="16">
        <f t="shared" si="6"/>
        <v>4.4560185197042301E-3</v>
      </c>
      <c r="H433" s="14" t="s">
        <v>4820</v>
      </c>
      <c r="I433" s="72" t="s">
        <v>3222</v>
      </c>
      <c r="J433" s="72" t="s">
        <v>4821</v>
      </c>
      <c r="K433" s="114">
        <v>0</v>
      </c>
    </row>
    <row r="434" spans="1:11" x14ac:dyDescent="0.25">
      <c r="A434" s="122">
        <v>42538</v>
      </c>
      <c r="B434" s="13" t="s">
        <v>1864</v>
      </c>
      <c r="C434" s="13">
        <v>4013</v>
      </c>
      <c r="D434" s="42">
        <v>42538.497372685182</v>
      </c>
      <c r="E434" s="42">
        <v>42538.515219907407</v>
      </c>
      <c r="F434" s="13" t="s">
        <v>28</v>
      </c>
      <c r="G434" s="16">
        <f t="shared" si="6"/>
        <v>1.7847222225100268E-2</v>
      </c>
      <c r="H434" s="14" t="s">
        <v>4820</v>
      </c>
      <c r="I434" s="72" t="s">
        <v>3222</v>
      </c>
      <c r="J434" s="72" t="s">
        <v>4821</v>
      </c>
      <c r="K434" s="114">
        <v>0.44444444444444442</v>
      </c>
    </row>
    <row r="435" spans="1:11" x14ac:dyDescent="0.25">
      <c r="A435" s="122">
        <v>42538</v>
      </c>
      <c r="B435" s="13" t="s">
        <v>1866</v>
      </c>
      <c r="C435" s="13">
        <v>4043</v>
      </c>
      <c r="D435" s="42">
        <v>42538.505347222221</v>
      </c>
      <c r="E435" s="42">
        <v>42539.317326388889</v>
      </c>
      <c r="F435" s="13" t="s">
        <v>24</v>
      </c>
      <c r="G435" s="16">
        <f t="shared" si="6"/>
        <v>0.81197916666860692</v>
      </c>
      <c r="H435" s="14" t="s">
        <v>4820</v>
      </c>
      <c r="I435" s="72" t="s">
        <v>3222</v>
      </c>
      <c r="J435" s="72" t="s">
        <v>4821</v>
      </c>
      <c r="K435" s="114">
        <v>1</v>
      </c>
    </row>
    <row r="436" spans="1:11" x14ac:dyDescent="0.25">
      <c r="A436" s="122">
        <v>42538</v>
      </c>
      <c r="B436" s="13" t="s">
        <v>1867</v>
      </c>
      <c r="C436" s="13">
        <v>4024</v>
      </c>
      <c r="D436" s="42">
        <v>42538.482465277775</v>
      </c>
      <c r="E436" s="42">
        <v>42538.486770833333</v>
      </c>
      <c r="F436" s="13" t="s">
        <v>25</v>
      </c>
      <c r="G436" s="16">
        <f t="shared" si="6"/>
        <v>4.3055555579485372E-3</v>
      </c>
      <c r="H436" s="14" t="s">
        <v>4820</v>
      </c>
      <c r="I436" s="72" t="s">
        <v>3222</v>
      </c>
      <c r="J436" s="72" t="s">
        <v>4821</v>
      </c>
      <c r="K436" s="114">
        <v>0</v>
      </c>
    </row>
    <row r="437" spans="1:11" x14ac:dyDescent="0.25">
      <c r="A437" s="122">
        <v>42538</v>
      </c>
      <c r="B437" s="13" t="s">
        <v>1868</v>
      </c>
      <c r="C437" s="13">
        <v>4023</v>
      </c>
      <c r="D437" s="42">
        <v>42538.520740740743</v>
      </c>
      <c r="E437" s="42">
        <v>42538.559560185182</v>
      </c>
      <c r="F437" s="13" t="s">
        <v>25</v>
      </c>
      <c r="G437" s="16">
        <f t="shared" si="6"/>
        <v>3.8819444438559003E-2</v>
      </c>
      <c r="H437" s="14" t="s">
        <v>4820</v>
      </c>
      <c r="I437" s="72" t="s">
        <v>3222</v>
      </c>
      <c r="J437" s="72" t="s">
        <v>4821</v>
      </c>
      <c r="K437" s="114">
        <v>0</v>
      </c>
    </row>
    <row r="438" spans="1:11" x14ac:dyDescent="0.25">
      <c r="A438" s="122">
        <v>42538</v>
      </c>
      <c r="B438" s="13" t="s">
        <v>1869</v>
      </c>
      <c r="C438" s="13">
        <v>4009</v>
      </c>
      <c r="D438" s="42">
        <v>42538.493136574078</v>
      </c>
      <c r="E438" s="42">
        <v>42538.495370370372</v>
      </c>
      <c r="F438" s="13" t="s">
        <v>631</v>
      </c>
      <c r="G438" s="16">
        <f t="shared" si="6"/>
        <v>2.2337962946039625E-3</v>
      </c>
      <c r="H438" s="14" t="s">
        <v>4820</v>
      </c>
      <c r="I438" s="72" t="s">
        <v>3222</v>
      </c>
      <c r="J438" s="72" t="s">
        <v>4821</v>
      </c>
      <c r="K438" s="114">
        <v>0</v>
      </c>
    </row>
    <row r="439" spans="1:11" x14ac:dyDescent="0.25">
      <c r="A439" s="122">
        <v>42538</v>
      </c>
      <c r="B439" s="13" t="s">
        <v>1870</v>
      </c>
      <c r="C439" s="13">
        <v>4010</v>
      </c>
      <c r="D439" s="42">
        <v>42538.527453703704</v>
      </c>
      <c r="E439" s="42">
        <v>42538.739942129629</v>
      </c>
      <c r="F439" s="13" t="s">
        <v>631</v>
      </c>
      <c r="G439" s="16">
        <f t="shared" si="6"/>
        <v>0.21248842592467554</v>
      </c>
      <c r="H439" s="14" t="s">
        <v>4820</v>
      </c>
      <c r="I439" s="72" t="s">
        <v>3222</v>
      </c>
      <c r="J439" s="72" t="s">
        <v>4821</v>
      </c>
      <c r="K439" s="114">
        <v>0</v>
      </c>
    </row>
    <row r="440" spans="1:11" x14ac:dyDescent="0.25">
      <c r="A440" s="122">
        <v>42538</v>
      </c>
      <c r="B440" s="13" t="s">
        <v>1871</v>
      </c>
      <c r="C440" s="13">
        <v>4016</v>
      </c>
      <c r="D440" s="42">
        <v>42538.496388888889</v>
      </c>
      <c r="E440" s="42">
        <v>42538.503055555557</v>
      </c>
      <c r="F440" s="13" t="s">
        <v>31</v>
      </c>
      <c r="G440" s="16">
        <f t="shared" si="6"/>
        <v>6.6666666680248454E-3</v>
      </c>
      <c r="H440" s="14" t="s">
        <v>4820</v>
      </c>
      <c r="I440" s="72" t="s">
        <v>3222</v>
      </c>
      <c r="J440" s="72" t="s">
        <v>4821</v>
      </c>
      <c r="K440" s="114">
        <v>0</v>
      </c>
    </row>
    <row r="441" spans="1:11" x14ac:dyDescent="0.25">
      <c r="A441" s="122">
        <v>42538</v>
      </c>
      <c r="B441" s="13" t="s">
        <v>1872</v>
      </c>
      <c r="C441" s="13">
        <v>4015</v>
      </c>
      <c r="D441" s="42">
        <v>42538.538900462961</v>
      </c>
      <c r="E441" s="42">
        <v>42538.754143518519</v>
      </c>
      <c r="F441" s="13" t="s">
        <v>31</v>
      </c>
      <c r="G441" s="16">
        <f t="shared" ref="G441:G460" si="7">E441-D441</f>
        <v>0.21524305555794854</v>
      </c>
      <c r="H441" s="14" t="s">
        <v>4820</v>
      </c>
      <c r="I441" s="72" t="s">
        <v>3222</v>
      </c>
      <c r="J441" s="72" t="s">
        <v>4821</v>
      </c>
      <c r="K441" s="114">
        <v>1</v>
      </c>
    </row>
    <row r="442" spans="1:11" x14ac:dyDescent="0.25">
      <c r="A442" s="122">
        <v>42538</v>
      </c>
      <c r="B442" s="13" t="s">
        <v>1875</v>
      </c>
      <c r="C442" s="13">
        <v>4020</v>
      </c>
      <c r="D442" s="42">
        <v>42538.526180555556</v>
      </c>
      <c r="E442" s="42">
        <v>42538.546539351853</v>
      </c>
      <c r="F442" s="13" t="s">
        <v>29</v>
      </c>
      <c r="G442" s="16">
        <f t="shared" si="7"/>
        <v>2.0358796296932269E-2</v>
      </c>
      <c r="H442" s="14" t="s">
        <v>4820</v>
      </c>
      <c r="I442" s="72" t="s">
        <v>3222</v>
      </c>
      <c r="J442" s="72" t="s">
        <v>4821</v>
      </c>
      <c r="K442" s="114">
        <v>0</v>
      </c>
    </row>
    <row r="443" spans="1:11" x14ac:dyDescent="0.25">
      <c r="A443" s="122">
        <v>42538</v>
      </c>
      <c r="B443" s="13" t="s">
        <v>1877</v>
      </c>
      <c r="C443" s="13">
        <v>4014</v>
      </c>
      <c r="D443" s="42">
        <v>42538.536435185182</v>
      </c>
      <c r="E443" s="42">
        <v>42538.546990740739</v>
      </c>
      <c r="F443" s="13" t="s">
        <v>28</v>
      </c>
      <c r="G443" s="16">
        <f t="shared" si="7"/>
        <v>1.0555555556493346E-2</v>
      </c>
      <c r="H443" s="14" t="s">
        <v>4820</v>
      </c>
      <c r="I443" s="72" t="s">
        <v>3222</v>
      </c>
      <c r="J443" s="72" t="s">
        <v>4821</v>
      </c>
      <c r="K443" s="114">
        <v>0</v>
      </c>
    </row>
    <row r="444" spans="1:11" x14ac:dyDescent="0.25">
      <c r="A444" s="122">
        <v>42538</v>
      </c>
      <c r="B444" s="13" t="s">
        <v>1878</v>
      </c>
      <c r="C444" s="13">
        <v>4013</v>
      </c>
      <c r="D444" s="42">
        <v>42538.571516203701</v>
      </c>
      <c r="E444" s="42">
        <v>42538.61</v>
      </c>
      <c r="F444" s="13" t="s">
        <v>28</v>
      </c>
      <c r="G444" s="16">
        <f t="shared" si="7"/>
        <v>3.8483796299260575E-2</v>
      </c>
      <c r="H444" s="14" t="s">
        <v>4820</v>
      </c>
      <c r="I444" s="72" t="s">
        <v>3222</v>
      </c>
      <c r="J444" s="72" t="s">
        <v>4821</v>
      </c>
      <c r="K444" s="114">
        <v>0</v>
      </c>
    </row>
    <row r="445" spans="1:11" x14ac:dyDescent="0.25">
      <c r="A445" s="122">
        <v>42538</v>
      </c>
      <c r="B445" s="13" t="s">
        <v>1884</v>
      </c>
      <c r="C445" s="13">
        <v>4039</v>
      </c>
      <c r="D445" s="42">
        <v>42538.603784722225</v>
      </c>
      <c r="E445" s="42">
        <v>42539.244664351849</v>
      </c>
      <c r="F445" s="13" t="s">
        <v>37</v>
      </c>
      <c r="G445" s="16">
        <f t="shared" si="7"/>
        <v>0.64087962962366873</v>
      </c>
      <c r="H445" s="14" t="s">
        <v>4820</v>
      </c>
      <c r="I445" s="72" t="s">
        <v>3222</v>
      </c>
      <c r="J445" s="72" t="s">
        <v>4821</v>
      </c>
      <c r="K445" s="114">
        <v>1</v>
      </c>
    </row>
    <row r="446" spans="1:11" x14ac:dyDescent="0.25">
      <c r="A446" s="122">
        <v>42538</v>
      </c>
      <c r="B446" s="13" t="s">
        <v>1889</v>
      </c>
      <c r="C446" s="13">
        <v>4042</v>
      </c>
      <c r="D446" s="42">
        <v>42538.588136574072</v>
      </c>
      <c r="E446" s="42">
        <v>42538.589791666665</v>
      </c>
      <c r="F446" s="13" t="s">
        <v>3218</v>
      </c>
      <c r="G446" s="16">
        <f t="shared" si="7"/>
        <v>1.6550925938645378E-3</v>
      </c>
      <c r="H446" s="14" t="s">
        <v>4820</v>
      </c>
      <c r="I446" s="72" t="s">
        <v>3222</v>
      </c>
      <c r="J446" s="72" t="s">
        <v>4821</v>
      </c>
      <c r="K446" s="114">
        <v>0</v>
      </c>
    </row>
    <row r="447" spans="1:11" x14ac:dyDescent="0.25">
      <c r="A447" s="122">
        <v>42538</v>
      </c>
      <c r="B447" s="13" t="s">
        <v>1891</v>
      </c>
      <c r="C447" s="13">
        <v>4020</v>
      </c>
      <c r="D447" s="42">
        <v>42538.606759259259</v>
      </c>
      <c r="E447" s="42">
        <v>42538.60765046296</v>
      </c>
      <c r="F447" s="13" t="s">
        <v>29</v>
      </c>
      <c r="G447" s="16">
        <f t="shared" si="7"/>
        <v>8.9120370103046298E-4</v>
      </c>
      <c r="H447" s="14" t="s">
        <v>4820</v>
      </c>
      <c r="I447" s="72" t="s">
        <v>3222</v>
      </c>
      <c r="J447" s="72" t="s">
        <v>4821</v>
      </c>
      <c r="K447" s="114">
        <v>0</v>
      </c>
    </row>
    <row r="448" spans="1:11" x14ac:dyDescent="0.25">
      <c r="A448" s="122">
        <v>42538</v>
      </c>
      <c r="B448" s="13" t="s">
        <v>1893</v>
      </c>
      <c r="C448" s="13">
        <v>4014</v>
      </c>
      <c r="D448" s="42">
        <v>42538.614444444444</v>
      </c>
      <c r="E448" s="42">
        <v>42538.619641203702</v>
      </c>
      <c r="F448" s="13" t="s">
        <v>28</v>
      </c>
      <c r="G448" s="16">
        <f t="shared" si="7"/>
        <v>5.1967592589790002E-3</v>
      </c>
      <c r="H448" s="14" t="s">
        <v>4820</v>
      </c>
      <c r="I448" s="72" t="s">
        <v>3222</v>
      </c>
      <c r="J448" s="72" t="s">
        <v>4821</v>
      </c>
      <c r="K448" s="114">
        <v>0</v>
      </c>
    </row>
    <row r="449" spans="1:11" x14ac:dyDescent="0.25">
      <c r="A449" s="122">
        <v>42538</v>
      </c>
      <c r="B449" s="13" t="s">
        <v>1895</v>
      </c>
      <c r="C449" s="13">
        <v>4044</v>
      </c>
      <c r="D449" s="42">
        <v>42538.623877314814</v>
      </c>
      <c r="E449" s="42">
        <v>42539.202673611115</v>
      </c>
      <c r="F449" s="13" t="s">
        <v>24</v>
      </c>
      <c r="G449" s="16">
        <f t="shared" si="7"/>
        <v>0.57879629630042473</v>
      </c>
      <c r="H449" s="14" t="s">
        <v>4820</v>
      </c>
      <c r="I449" s="72" t="s">
        <v>3222</v>
      </c>
      <c r="J449" s="72" t="s">
        <v>4821</v>
      </c>
      <c r="K449" s="114">
        <v>1</v>
      </c>
    </row>
    <row r="450" spans="1:11" x14ac:dyDescent="0.25">
      <c r="A450" s="122">
        <v>42538</v>
      </c>
      <c r="B450" s="13" t="s">
        <v>1901</v>
      </c>
      <c r="C450" s="13">
        <v>4024</v>
      </c>
      <c r="D450" s="42">
        <v>42538.654652777775</v>
      </c>
      <c r="E450" s="42">
        <v>42538.804490740738</v>
      </c>
      <c r="F450" s="13" t="s">
        <v>25</v>
      </c>
      <c r="G450" s="16">
        <f t="shared" si="7"/>
        <v>0.14983796296291985</v>
      </c>
      <c r="H450" s="14" t="s">
        <v>4820</v>
      </c>
      <c r="I450" s="72" t="s">
        <v>3222</v>
      </c>
      <c r="J450" s="72" t="s">
        <v>4821</v>
      </c>
      <c r="K450" s="114">
        <v>0</v>
      </c>
    </row>
    <row r="451" spans="1:11" x14ac:dyDescent="0.25">
      <c r="A451" s="122">
        <v>42538</v>
      </c>
      <c r="B451" s="13" t="s">
        <v>1904</v>
      </c>
      <c r="C451" s="13">
        <v>4041</v>
      </c>
      <c r="D451" s="42">
        <v>42538.705312500002</v>
      </c>
      <c r="E451" s="42">
        <v>42538.878981481481</v>
      </c>
      <c r="F451" s="13" t="s">
        <v>3218</v>
      </c>
      <c r="G451" s="16">
        <f t="shared" si="7"/>
        <v>0.17366898147884058</v>
      </c>
      <c r="H451" s="14" t="s">
        <v>4820</v>
      </c>
      <c r="I451" s="72" t="s">
        <v>3222</v>
      </c>
      <c r="J451" s="72" t="s">
        <v>4821</v>
      </c>
      <c r="K451" s="114">
        <v>1</v>
      </c>
    </row>
    <row r="452" spans="1:11" x14ac:dyDescent="0.25">
      <c r="A452" s="122">
        <v>42538</v>
      </c>
      <c r="B452" s="13" t="s">
        <v>1909</v>
      </c>
      <c r="C452" s="13">
        <v>4018</v>
      </c>
      <c r="D452" s="42">
        <v>42538.697152777779</v>
      </c>
      <c r="E452" s="42">
        <v>42538.697152777779</v>
      </c>
      <c r="F452" s="13" t="s">
        <v>36</v>
      </c>
      <c r="G452" s="16">
        <f t="shared" si="7"/>
        <v>0</v>
      </c>
      <c r="H452" s="14" t="s">
        <v>4820</v>
      </c>
      <c r="I452" s="72" t="s">
        <v>3222</v>
      </c>
      <c r="J452" s="72" t="s">
        <v>4821</v>
      </c>
      <c r="K452" s="114">
        <v>0</v>
      </c>
    </row>
    <row r="453" spans="1:11" x14ac:dyDescent="0.25">
      <c r="A453" s="122">
        <v>42538</v>
      </c>
      <c r="B453" s="13" t="s">
        <v>1923</v>
      </c>
      <c r="C453" s="13">
        <v>4018</v>
      </c>
      <c r="D453" s="42">
        <v>42538.771527777775</v>
      </c>
      <c r="E453" s="42">
        <v>42538.771527777775</v>
      </c>
      <c r="F453" s="13" t="s">
        <v>36</v>
      </c>
      <c r="G453" s="16">
        <f t="shared" si="7"/>
        <v>0</v>
      </c>
      <c r="H453" s="14" t="s">
        <v>4820</v>
      </c>
      <c r="I453" s="72" t="s">
        <v>3222</v>
      </c>
      <c r="J453" s="72" t="s">
        <v>4821</v>
      </c>
      <c r="K453" s="114">
        <v>0</v>
      </c>
    </row>
    <row r="454" spans="1:11" x14ac:dyDescent="0.25">
      <c r="A454" s="122">
        <v>42538</v>
      </c>
      <c r="B454" s="13" t="s">
        <v>1926</v>
      </c>
      <c r="C454" s="13">
        <v>4010</v>
      </c>
      <c r="D454" s="42">
        <v>42538.82980324074</v>
      </c>
      <c r="E454" s="42">
        <v>42538.943310185183</v>
      </c>
      <c r="F454" s="13" t="s">
        <v>631</v>
      </c>
      <c r="G454" s="16">
        <f t="shared" si="7"/>
        <v>0.11350694444263354</v>
      </c>
      <c r="H454" s="14" t="s">
        <v>4820</v>
      </c>
      <c r="I454" s="72" t="s">
        <v>3222</v>
      </c>
      <c r="J454" s="72" t="s">
        <v>4821</v>
      </c>
      <c r="K454" s="114">
        <v>1</v>
      </c>
    </row>
    <row r="455" spans="1:11" x14ac:dyDescent="0.25">
      <c r="A455" s="122">
        <v>42538</v>
      </c>
      <c r="B455" s="13" t="s">
        <v>1930</v>
      </c>
      <c r="C455" s="13">
        <v>4015</v>
      </c>
      <c r="D455" s="42">
        <v>42538.864641203705</v>
      </c>
      <c r="E455" s="42">
        <v>42538.883148148147</v>
      </c>
      <c r="F455" s="13" t="s">
        <v>31</v>
      </c>
      <c r="G455" s="16">
        <f t="shared" si="7"/>
        <v>1.8506944441469386E-2</v>
      </c>
      <c r="H455" s="14" t="s">
        <v>4820</v>
      </c>
      <c r="I455" s="72" t="s">
        <v>3222</v>
      </c>
      <c r="J455" s="72" t="s">
        <v>4821</v>
      </c>
      <c r="K455" s="114">
        <v>0</v>
      </c>
    </row>
    <row r="456" spans="1:11" x14ac:dyDescent="0.25">
      <c r="A456" s="122">
        <v>42538</v>
      </c>
      <c r="B456" s="13" t="s">
        <v>1933</v>
      </c>
      <c r="C456" s="13">
        <v>4009</v>
      </c>
      <c r="D456" s="42">
        <v>42538.871365740742</v>
      </c>
      <c r="E456" s="42">
        <v>42538.984050925923</v>
      </c>
      <c r="F456" s="13" t="s">
        <v>631</v>
      </c>
      <c r="G456" s="16">
        <f t="shared" si="7"/>
        <v>0.11268518518045312</v>
      </c>
      <c r="H456" s="14" t="s">
        <v>4820</v>
      </c>
      <c r="I456" s="72" t="s">
        <v>3222</v>
      </c>
      <c r="J456" s="72" t="s">
        <v>4821</v>
      </c>
      <c r="K456" s="114">
        <v>1</v>
      </c>
    </row>
    <row r="457" spans="1:11" x14ac:dyDescent="0.25">
      <c r="A457" s="122">
        <v>42538</v>
      </c>
      <c r="B457" s="13" t="s">
        <v>1936</v>
      </c>
      <c r="C457" s="13">
        <v>4041</v>
      </c>
      <c r="D457" s="42">
        <v>42538.932037037041</v>
      </c>
      <c r="E457" s="42">
        <v>42538.932199074072</v>
      </c>
      <c r="F457" s="13" t="s">
        <v>3218</v>
      </c>
      <c r="G457" s="16">
        <f t="shared" si="7"/>
        <v>1.6203703125938773E-4</v>
      </c>
      <c r="H457" s="14" t="s">
        <v>4820</v>
      </c>
      <c r="I457" s="72" t="s">
        <v>3222</v>
      </c>
      <c r="J457" s="72" t="s">
        <v>4821</v>
      </c>
      <c r="K457" s="114">
        <v>0</v>
      </c>
    </row>
    <row r="458" spans="1:11" x14ac:dyDescent="0.25">
      <c r="A458" s="122">
        <v>42538</v>
      </c>
      <c r="B458" s="13" t="s">
        <v>1938</v>
      </c>
      <c r="C458" s="13">
        <v>4015</v>
      </c>
      <c r="D458" s="42">
        <v>42538.952025462961</v>
      </c>
      <c r="E458" s="42">
        <v>42538.953726851854</v>
      </c>
      <c r="F458" s="13" t="s">
        <v>31</v>
      </c>
      <c r="G458" s="16">
        <f t="shared" si="7"/>
        <v>1.7013888937071897E-3</v>
      </c>
      <c r="H458" s="14" t="s">
        <v>4820</v>
      </c>
      <c r="I458" s="72" t="s">
        <v>3222</v>
      </c>
      <c r="J458" s="72" t="s">
        <v>4821</v>
      </c>
      <c r="K458" s="114">
        <v>0</v>
      </c>
    </row>
    <row r="459" spans="1:11" x14ac:dyDescent="0.25">
      <c r="A459" s="122">
        <v>42538</v>
      </c>
      <c r="B459" s="13" t="s">
        <v>1939</v>
      </c>
      <c r="C459" s="13">
        <v>4018</v>
      </c>
      <c r="D459" s="42">
        <v>42538.933518518519</v>
      </c>
      <c r="E459" s="42">
        <v>42538.933518518519</v>
      </c>
      <c r="F459" s="13" t="s">
        <v>36</v>
      </c>
      <c r="G459" s="16">
        <f t="shared" si="7"/>
        <v>0</v>
      </c>
      <c r="H459" s="14" t="s">
        <v>4820</v>
      </c>
      <c r="I459" s="72" t="s">
        <v>3222</v>
      </c>
      <c r="J459" s="72" t="s">
        <v>4821</v>
      </c>
      <c r="K459" s="114">
        <v>0</v>
      </c>
    </row>
    <row r="460" spans="1:11" x14ac:dyDescent="0.25">
      <c r="A460" s="122">
        <v>42538</v>
      </c>
      <c r="B460" s="13" t="s">
        <v>1943</v>
      </c>
      <c r="C460" s="13">
        <v>4042</v>
      </c>
      <c r="D460" s="42">
        <v>42538.972210648149</v>
      </c>
      <c r="E460" s="42">
        <v>42538.972384259258</v>
      </c>
      <c r="F460" s="13" t="s">
        <v>3218</v>
      </c>
      <c r="G460" s="16">
        <f t="shared" si="7"/>
        <v>1.7361110803904012E-4</v>
      </c>
      <c r="H460" s="14" t="s">
        <v>4820</v>
      </c>
      <c r="I460" s="72" t="s">
        <v>3222</v>
      </c>
      <c r="J460" s="72" t="s">
        <v>4821</v>
      </c>
      <c r="K460" s="114">
        <v>0</v>
      </c>
    </row>
  </sheetData>
  <autoFilter ref="A1:J159">
    <sortState ref="A2:J284">
      <sortCondition ref="H1:H159"/>
    </sortState>
  </autoFilter>
  <sortState ref="A2:J381">
    <sortCondition ref="A2:A381"/>
    <sortCondition ref="B2:B381"/>
  </sortState>
  <conditionalFormatting sqref="D2:H6">
    <cfRule type="expression" dxfId="1807" priority="527">
      <formula>#REF!&gt;#REF!</formula>
    </cfRule>
    <cfRule type="expression" dxfId="1806" priority="528">
      <formula>#REF!&gt;0</formula>
    </cfRule>
    <cfRule type="expression" dxfId="1805" priority="529">
      <formula>#REF!&gt;0</formula>
    </cfRule>
  </conditionalFormatting>
  <conditionalFormatting sqref="B2:H6 B240:H244">
    <cfRule type="expression" dxfId="1804" priority="526">
      <formula>NOT(ISBLANK($G2))</formula>
    </cfRule>
  </conditionalFormatting>
  <conditionalFormatting sqref="B2:C3 B22:C22 B15:C18 B8:C8 B45:C46 B63:C63">
    <cfRule type="expression" dxfId="1803" priority="530">
      <formula>$P6&gt;0</formula>
    </cfRule>
    <cfRule type="expression" dxfId="1802" priority="531">
      <formula>$O6&gt;0</formula>
    </cfRule>
  </conditionalFormatting>
  <conditionalFormatting sqref="B4:C4">
    <cfRule type="expression" dxfId="1801" priority="523">
      <formula>#REF!&gt;0</formula>
    </cfRule>
    <cfRule type="expression" dxfId="1800" priority="524">
      <formula>#REF!&gt;0</formula>
    </cfRule>
  </conditionalFormatting>
  <conditionalFormatting sqref="B5:C5">
    <cfRule type="expression" dxfId="1799" priority="520">
      <formula>$P15&gt;0</formula>
    </cfRule>
    <cfRule type="expression" dxfId="1798" priority="521">
      <formula>$O15&gt;0</formula>
    </cfRule>
  </conditionalFormatting>
  <conditionalFormatting sqref="B6:C6">
    <cfRule type="expression" dxfId="1797" priority="517">
      <formula>#REF!&gt;0</formula>
    </cfRule>
    <cfRule type="expression" dxfId="1796" priority="518">
      <formula>#REF!&gt;0</formula>
    </cfRule>
  </conditionalFormatting>
  <conditionalFormatting sqref="D7:H33">
    <cfRule type="expression" dxfId="1795" priority="511">
      <formula>#REF!&gt;#REF!</formula>
    </cfRule>
    <cfRule type="expression" dxfId="1794" priority="512">
      <formula>#REF!&gt;0</formula>
    </cfRule>
    <cfRule type="expression" dxfId="1793" priority="513">
      <formula>#REF!&gt;0</formula>
    </cfRule>
  </conditionalFormatting>
  <conditionalFormatting sqref="B7:H33">
    <cfRule type="expression" dxfId="1792" priority="510">
      <formula>NOT(ISBLANK($G7))</formula>
    </cfRule>
  </conditionalFormatting>
  <conditionalFormatting sqref="B20:C21 B24:C25 B12:C12 B7:C7 B47:C48 B37:C38 B42:C43 B62:C62 B69:C70 B79:C81">
    <cfRule type="expression" dxfId="1791" priority="514">
      <formula>$P10&gt;0</formula>
    </cfRule>
    <cfRule type="expression" dxfId="1790" priority="515">
      <formula>$O10&gt;0</formula>
    </cfRule>
  </conditionalFormatting>
  <conditionalFormatting sqref="B29:C30">
    <cfRule type="expression" dxfId="1789" priority="507">
      <formula>$P33&gt;0</formula>
    </cfRule>
    <cfRule type="expression" dxfId="1788" priority="508">
      <formula>$O33&gt;0</formula>
    </cfRule>
  </conditionalFormatting>
  <conditionalFormatting sqref="B9:C9">
    <cfRule type="expression" dxfId="1787" priority="504">
      <formula>#REF!&gt;0</formula>
    </cfRule>
    <cfRule type="expression" dxfId="1786" priority="505">
      <formula>#REF!&gt;0</formula>
    </cfRule>
  </conditionalFormatting>
  <conditionalFormatting sqref="B23:C23 B10:C10">
    <cfRule type="expression" dxfId="1785" priority="501">
      <formula>#REF!&gt;0</formula>
    </cfRule>
    <cfRule type="expression" dxfId="1784" priority="502">
      <formula>#REF!&gt;0</formula>
    </cfRule>
  </conditionalFormatting>
  <conditionalFormatting sqref="B14:C14 B11:C11 B68:C68 B87:C87 B85:C85 B78:C78 B91:C92 B158:C230 B240:C381">
    <cfRule type="expression" dxfId="1783" priority="498">
      <formula>$P13&gt;0</formula>
    </cfRule>
    <cfRule type="expression" dxfId="1782" priority="499">
      <formula>$O13&gt;0</formula>
    </cfRule>
  </conditionalFormatting>
  <conditionalFormatting sqref="B13:C13">
    <cfRule type="expression" dxfId="1781" priority="493">
      <formula>#REF!&gt;0</formula>
    </cfRule>
    <cfRule type="expression" dxfId="1780" priority="494">
      <formula>#REF!&gt;0</formula>
    </cfRule>
  </conditionalFormatting>
  <conditionalFormatting sqref="B19:C19">
    <cfRule type="expression" dxfId="1779" priority="490">
      <formula>#REF!&gt;0</formula>
    </cfRule>
    <cfRule type="expression" dxfId="1778" priority="491">
      <formula>#REF!&gt;0</formula>
    </cfRule>
  </conditionalFormatting>
  <conditionalFormatting sqref="B26:C28 B231:C232">
    <cfRule type="expression" dxfId="1777" priority="487">
      <formula>$P31&gt;0</formula>
    </cfRule>
    <cfRule type="expression" dxfId="1776" priority="488">
      <formula>$O31&gt;0</formula>
    </cfRule>
  </conditionalFormatting>
  <conditionalFormatting sqref="B31:C31">
    <cfRule type="expression" dxfId="1775" priority="480">
      <formula>#REF!&gt;0</formula>
    </cfRule>
    <cfRule type="expression" dxfId="1774" priority="481">
      <formula>#REF!&gt;0</formula>
    </cfRule>
  </conditionalFormatting>
  <conditionalFormatting sqref="B32:C32">
    <cfRule type="expression" dxfId="1773" priority="482">
      <formula>$P39&gt;0</formula>
    </cfRule>
    <cfRule type="expression" dxfId="1772" priority="483">
      <formula>$O39&gt;0</formula>
    </cfRule>
  </conditionalFormatting>
  <conditionalFormatting sqref="B33:C33">
    <cfRule type="expression" dxfId="1771" priority="477">
      <formula>$P44&gt;0</formula>
    </cfRule>
    <cfRule type="expression" dxfId="1770" priority="478">
      <formula>$O44&gt;0</formula>
    </cfRule>
  </conditionalFormatting>
  <conditionalFormatting sqref="D34:H59">
    <cfRule type="expression" dxfId="1769" priority="474">
      <formula>#REF!&gt;#REF!</formula>
    </cfRule>
    <cfRule type="expression" dxfId="1768" priority="475">
      <formula>#REF!&gt;0</formula>
    </cfRule>
    <cfRule type="expression" dxfId="1767" priority="476">
      <formula>#REF!&gt;0</formula>
    </cfRule>
  </conditionalFormatting>
  <conditionalFormatting sqref="B34:C34">
    <cfRule type="expression" dxfId="1766" priority="472">
      <formula>$P34&gt;0</formula>
    </cfRule>
    <cfRule type="expression" dxfId="1765" priority="473">
      <formula>$O34&gt;0</formula>
    </cfRule>
  </conditionalFormatting>
  <conditionalFormatting sqref="B34:H59">
    <cfRule type="expression" dxfId="1764" priority="470">
      <formula>NOT(ISBLANK($G34))</formula>
    </cfRule>
  </conditionalFormatting>
  <conditionalFormatting sqref="B35:C35">
    <cfRule type="expression" dxfId="1763" priority="467">
      <formula>#REF!&gt;0</formula>
    </cfRule>
    <cfRule type="expression" dxfId="1762" priority="468">
      <formula>#REF!&gt;0</formula>
    </cfRule>
  </conditionalFormatting>
  <conditionalFormatting sqref="B44:C44 B39:C39 B36:C36">
    <cfRule type="expression" dxfId="1761" priority="464">
      <formula>#REF!&gt;0</formula>
    </cfRule>
    <cfRule type="expression" dxfId="1760" priority="465">
      <formula>#REF!&gt;0</formula>
    </cfRule>
  </conditionalFormatting>
  <conditionalFormatting sqref="B50:C50">
    <cfRule type="expression" dxfId="1759" priority="457">
      <formula>$P53&gt;0</formula>
    </cfRule>
    <cfRule type="expression" dxfId="1758" priority="458">
      <formula>$O53&gt;0</formula>
    </cfRule>
  </conditionalFormatting>
  <conditionalFormatting sqref="B40:C41">
    <cfRule type="expression" dxfId="1757" priority="459">
      <formula>$P42&gt;0</formula>
    </cfRule>
    <cfRule type="expression" dxfId="1756" priority="460">
      <formula>$O42&gt;0</formula>
    </cfRule>
  </conditionalFormatting>
  <conditionalFormatting sqref="B49:C49">
    <cfRule type="expression" dxfId="1755" priority="454">
      <formula>$P53&gt;0</formula>
    </cfRule>
    <cfRule type="expression" dxfId="1754" priority="455">
      <formula>$O53&gt;0</formula>
    </cfRule>
  </conditionalFormatting>
  <conditionalFormatting sqref="B58:C58">
    <cfRule type="expression" dxfId="1753" priority="435">
      <formula>$P67&gt;0</formula>
    </cfRule>
    <cfRule type="expression" dxfId="1752" priority="436">
      <formula>$O67&gt;0</formula>
    </cfRule>
  </conditionalFormatting>
  <conditionalFormatting sqref="B51:C51">
    <cfRule type="expression" dxfId="1751" priority="438">
      <formula>#REF!&gt;0</formula>
    </cfRule>
    <cfRule type="expression" dxfId="1750" priority="439">
      <formula>#REF!&gt;0</formula>
    </cfRule>
  </conditionalFormatting>
  <conditionalFormatting sqref="B54:C57">
    <cfRule type="expression" dxfId="1749" priority="440">
      <formula>$P62&gt;0</formula>
    </cfRule>
    <cfRule type="expression" dxfId="1748" priority="441">
      <formula>$O62&gt;0</formula>
    </cfRule>
  </conditionalFormatting>
  <conditionalFormatting sqref="B59:C59">
    <cfRule type="expression" dxfId="1747" priority="444">
      <formula>$P69&gt;0</formula>
    </cfRule>
    <cfRule type="expression" dxfId="1746" priority="445">
      <formula>$O69&gt;0</formula>
    </cfRule>
  </conditionalFormatting>
  <conditionalFormatting sqref="B52:C52">
    <cfRule type="expression" dxfId="1745" priority="447">
      <formula>#REF!&gt;0</formula>
    </cfRule>
    <cfRule type="expression" dxfId="1744" priority="448">
      <formula>#REF!&gt;0</formula>
    </cfRule>
  </conditionalFormatting>
  <conditionalFormatting sqref="B53:C53">
    <cfRule type="expression" dxfId="1743" priority="449">
      <formula>$P60&gt;0</formula>
    </cfRule>
    <cfRule type="expression" dxfId="1742" priority="450">
      <formula>$O60&gt;0</formula>
    </cfRule>
  </conditionalFormatting>
  <conditionalFormatting sqref="D60:H67">
    <cfRule type="expression" dxfId="1741" priority="432">
      <formula>#REF!&gt;#REF!</formula>
    </cfRule>
    <cfRule type="expression" dxfId="1740" priority="433">
      <formula>#REF!&gt;0</formula>
    </cfRule>
    <cfRule type="expression" dxfId="1739" priority="434">
      <formula>#REF!&gt;0</formula>
    </cfRule>
  </conditionalFormatting>
  <conditionalFormatting sqref="B60:C60">
    <cfRule type="expression" dxfId="1738" priority="430">
      <formula>$P60&gt;0</formula>
    </cfRule>
    <cfRule type="expression" dxfId="1737" priority="431">
      <formula>$O60&gt;0</formula>
    </cfRule>
  </conditionalFormatting>
  <conditionalFormatting sqref="B60:H67">
    <cfRule type="expression" dxfId="1736" priority="428">
      <formula>NOT(ISBLANK($G60))</formula>
    </cfRule>
  </conditionalFormatting>
  <conditionalFormatting sqref="B61:C61">
    <cfRule type="expression" dxfId="1735" priority="425">
      <formula>$P63&gt;0</formula>
    </cfRule>
    <cfRule type="expression" dxfId="1734" priority="426">
      <formula>$O63&gt;0</formula>
    </cfRule>
  </conditionalFormatting>
  <conditionalFormatting sqref="B65:C65">
    <cfRule type="expression" dxfId="1733" priority="422">
      <formula>$P68&gt;0</formula>
    </cfRule>
    <cfRule type="expression" dxfId="1732" priority="423">
      <formula>$O68&gt;0</formula>
    </cfRule>
  </conditionalFormatting>
  <conditionalFormatting sqref="B66:C66">
    <cfRule type="expression" dxfId="1731" priority="419">
      <formula>$P70&gt;0</formula>
    </cfRule>
    <cfRule type="expression" dxfId="1730" priority="420">
      <formula>$O70&gt;0</formula>
    </cfRule>
  </conditionalFormatting>
  <conditionalFormatting sqref="B64:C64">
    <cfRule type="expression" dxfId="1729" priority="416">
      <formula>#REF!&gt;0</formula>
    </cfRule>
    <cfRule type="expression" dxfId="1728" priority="417">
      <formula>#REF!&gt;0</formula>
    </cfRule>
  </conditionalFormatting>
  <conditionalFormatting sqref="B67:C67">
    <cfRule type="expression" dxfId="1727" priority="412">
      <formula>$P76&gt;0</formula>
    </cfRule>
    <cfRule type="expression" dxfId="1726" priority="413">
      <formula>$O76&gt;0</formula>
    </cfRule>
  </conditionalFormatting>
  <conditionalFormatting sqref="D68:H76">
    <cfRule type="expression" dxfId="1725" priority="406">
      <formula>#REF!&gt;#REF!</formula>
    </cfRule>
    <cfRule type="expression" dxfId="1724" priority="407">
      <formula>#REF!&gt;0</formula>
    </cfRule>
    <cfRule type="expression" dxfId="1723" priority="408">
      <formula>#REF!&gt;0</formula>
    </cfRule>
  </conditionalFormatting>
  <conditionalFormatting sqref="B68:H76">
    <cfRule type="expression" dxfId="1722" priority="405">
      <formula>NOT(ISBLANK($G68))</formula>
    </cfRule>
  </conditionalFormatting>
  <conditionalFormatting sqref="B71:C71">
    <cfRule type="expression" dxfId="1721" priority="409">
      <formula>$P73&gt;0</formula>
    </cfRule>
    <cfRule type="expression" dxfId="1720" priority="410">
      <formula>$O73&gt;0</formula>
    </cfRule>
  </conditionalFormatting>
  <conditionalFormatting sqref="B74:C74">
    <cfRule type="expression" dxfId="1719" priority="402">
      <formula>$P77&gt;0</formula>
    </cfRule>
    <cfRule type="expression" dxfId="1718" priority="403">
      <formula>$O77&gt;0</formula>
    </cfRule>
  </conditionalFormatting>
  <conditionalFormatting sqref="B72:C72">
    <cfRule type="expression" dxfId="1717" priority="399">
      <formula>$P76&gt;0</formula>
    </cfRule>
    <cfRule type="expression" dxfId="1716" priority="400">
      <formula>$O76&gt;0</formula>
    </cfRule>
  </conditionalFormatting>
  <conditionalFormatting sqref="B73:C73">
    <cfRule type="expression" dxfId="1715" priority="396">
      <formula>#REF!&gt;0</formula>
    </cfRule>
    <cfRule type="expression" dxfId="1714" priority="397">
      <formula>#REF!&gt;0</formula>
    </cfRule>
  </conditionalFormatting>
  <conditionalFormatting sqref="B75:C75">
    <cfRule type="expression" dxfId="1713" priority="392">
      <formula>$P83&gt;0</formula>
    </cfRule>
    <cfRule type="expression" dxfId="1712" priority="393">
      <formula>$O83&gt;0</formula>
    </cfRule>
  </conditionalFormatting>
  <conditionalFormatting sqref="B76:C76">
    <cfRule type="expression" dxfId="1711" priority="389">
      <formula>$P86&gt;0</formula>
    </cfRule>
    <cfRule type="expression" dxfId="1710" priority="390">
      <formula>$O86&gt;0</formula>
    </cfRule>
  </conditionalFormatting>
  <conditionalFormatting sqref="D77:H90">
    <cfRule type="expression" dxfId="1709" priority="383">
      <formula>#REF!&gt;#REF!</formula>
    </cfRule>
    <cfRule type="expression" dxfId="1708" priority="384">
      <formula>#REF!&gt;0</formula>
    </cfRule>
    <cfRule type="expression" dxfId="1707" priority="385">
      <formula>#REF!&gt;0</formula>
    </cfRule>
  </conditionalFormatting>
  <conditionalFormatting sqref="B77:H90">
    <cfRule type="expression" dxfId="1706" priority="382">
      <formula>NOT(ISBLANK($G77))</formula>
    </cfRule>
  </conditionalFormatting>
  <conditionalFormatting sqref="B84:C84 B77:C77 B93:C93">
    <cfRule type="expression" dxfId="1705" priority="386">
      <formula>$P78&gt;0</formula>
    </cfRule>
    <cfRule type="expression" dxfId="1704" priority="387">
      <formula>$O78&gt;0</formula>
    </cfRule>
  </conditionalFormatting>
  <conditionalFormatting sqref="B89:C89">
    <cfRule type="expression" dxfId="1703" priority="379">
      <formula>$P91&gt;0</formula>
    </cfRule>
    <cfRule type="expression" dxfId="1702" priority="380">
      <formula>$O91&gt;0</formula>
    </cfRule>
  </conditionalFormatting>
  <conditionalFormatting sqref="B88:C88">
    <cfRule type="expression" dxfId="1701" priority="376">
      <formula>$P91&gt;0</formula>
    </cfRule>
    <cfRule type="expression" dxfId="1700" priority="377">
      <formula>$O91&gt;0</formula>
    </cfRule>
  </conditionalFormatting>
  <conditionalFormatting sqref="B82:C82">
    <cfRule type="expression" dxfId="1699" priority="373">
      <formula>#REF!&gt;0</formula>
    </cfRule>
    <cfRule type="expression" dxfId="1698" priority="374">
      <formula>#REF!&gt;0</formula>
    </cfRule>
  </conditionalFormatting>
  <conditionalFormatting sqref="B86:C86 B83:C83">
    <cfRule type="expression" dxfId="1697" priority="370">
      <formula>#REF!&gt;0</formula>
    </cfRule>
    <cfRule type="expression" dxfId="1696" priority="371">
      <formula>#REF!&gt;0</formula>
    </cfRule>
  </conditionalFormatting>
  <conditionalFormatting sqref="B90:C90">
    <cfRule type="expression" dxfId="1695" priority="364">
      <formula>$P97&gt;0</formula>
    </cfRule>
    <cfRule type="expression" dxfId="1694" priority="365">
      <formula>$O97&gt;0</formula>
    </cfRule>
  </conditionalFormatting>
  <conditionalFormatting sqref="D93:H98 D91:G92">
    <cfRule type="expression" dxfId="1693" priority="358">
      <formula>#REF!&gt;#REF!</formula>
    </cfRule>
    <cfRule type="expression" dxfId="1692" priority="359">
      <formula>#REF!&gt;0</formula>
    </cfRule>
    <cfRule type="expression" dxfId="1691" priority="360">
      <formula>#REF!&gt;0</formula>
    </cfRule>
  </conditionalFormatting>
  <conditionalFormatting sqref="B93:H98 B91:G92">
    <cfRule type="expression" dxfId="1690" priority="357">
      <formula>NOT(ISBLANK($G91))</formula>
    </cfRule>
  </conditionalFormatting>
  <conditionalFormatting sqref="B95:C95">
    <cfRule type="expression" dxfId="1689" priority="361">
      <formula>$P97&gt;0</formula>
    </cfRule>
    <cfRule type="expression" dxfId="1688" priority="362">
      <formula>$O97&gt;0</formula>
    </cfRule>
  </conditionalFormatting>
  <conditionalFormatting sqref="B97:C97">
    <cfRule type="expression" dxfId="1687" priority="354">
      <formula>$P98&gt;0</formula>
    </cfRule>
    <cfRule type="expression" dxfId="1686" priority="355">
      <formula>$O98&gt;0</formula>
    </cfRule>
  </conditionalFormatting>
  <conditionalFormatting sqref="B94:C94">
    <cfRule type="expression" dxfId="1685" priority="351">
      <formula>#REF!&gt;0</formula>
    </cfRule>
    <cfRule type="expression" dxfId="1684" priority="352">
      <formula>#REF!&gt;0</formula>
    </cfRule>
  </conditionalFormatting>
  <conditionalFormatting sqref="B96:C96">
    <cfRule type="expression" dxfId="1683" priority="347">
      <formula>#REF!&gt;0</formula>
    </cfRule>
    <cfRule type="expression" dxfId="1682" priority="348">
      <formula>#REF!&gt;0</formula>
    </cfRule>
  </conditionalFormatting>
  <conditionalFormatting sqref="B98:C98">
    <cfRule type="expression" dxfId="1681" priority="343">
      <formula>$P106&gt;0</formula>
    </cfRule>
    <cfRule type="expression" dxfId="1680" priority="344">
      <formula>$O106&gt;0</formula>
    </cfRule>
  </conditionalFormatting>
  <conditionalFormatting sqref="D99:H99 D102:H110 D100:G101">
    <cfRule type="expression" dxfId="1679" priority="337">
      <formula>#REF!&gt;#REF!</formula>
    </cfRule>
    <cfRule type="expression" dxfId="1678" priority="338">
      <formula>#REF!&gt;0</formula>
    </cfRule>
    <cfRule type="expression" dxfId="1677" priority="339">
      <formula>#REF!&gt;0</formula>
    </cfRule>
  </conditionalFormatting>
  <conditionalFormatting sqref="B99:H99 B102:H110 B100:G101">
    <cfRule type="expression" dxfId="1676" priority="336">
      <formula>NOT(ISBLANK($G99))</formula>
    </cfRule>
  </conditionalFormatting>
  <conditionalFormatting sqref="B109:C109 B101:C101 B99:C99">
    <cfRule type="expression" dxfId="1675" priority="340">
      <formula>$P102&gt;0</formula>
    </cfRule>
    <cfRule type="expression" dxfId="1674" priority="341">
      <formula>$O102&gt;0</formula>
    </cfRule>
  </conditionalFormatting>
  <conditionalFormatting sqref="B100:C100">
    <cfRule type="expression" dxfId="1673" priority="333">
      <formula>#REF!&gt;0</formula>
    </cfRule>
    <cfRule type="expression" dxfId="1672" priority="334">
      <formula>#REF!&gt;0</formula>
    </cfRule>
  </conditionalFormatting>
  <conditionalFormatting sqref="B102:C107">
    <cfRule type="expression" dxfId="1671" priority="330">
      <formula>$P104&gt;0</formula>
    </cfRule>
    <cfRule type="expression" dxfId="1670" priority="331">
      <formula>$O104&gt;0</formula>
    </cfRule>
  </conditionalFormatting>
  <conditionalFormatting sqref="B108:C108">
    <cfRule type="expression" dxfId="1669" priority="327">
      <formula>$P112&gt;0</formula>
    </cfRule>
    <cfRule type="expression" dxfId="1668" priority="328">
      <formula>$O112&gt;0</formula>
    </cfRule>
  </conditionalFormatting>
  <conditionalFormatting sqref="B110:C110">
    <cfRule type="expression" dxfId="1667" priority="323">
      <formula>$P116&gt;0</formula>
    </cfRule>
    <cfRule type="expression" dxfId="1666" priority="324">
      <formula>$O116&gt;0</formula>
    </cfRule>
  </conditionalFormatting>
  <conditionalFormatting sqref="D111:H116">
    <cfRule type="expression" dxfId="1665" priority="317">
      <formula>#REF!&gt;#REF!</formula>
    </cfRule>
    <cfRule type="expression" dxfId="1664" priority="318">
      <formula>#REF!&gt;0</formula>
    </cfRule>
    <cfRule type="expression" dxfId="1663" priority="319">
      <formula>#REF!&gt;0</formula>
    </cfRule>
  </conditionalFormatting>
  <conditionalFormatting sqref="B111:H116">
    <cfRule type="expression" dxfId="1662" priority="316">
      <formula>NOT(ISBLANK($G111))</formula>
    </cfRule>
  </conditionalFormatting>
  <conditionalFormatting sqref="B111:C111">
    <cfRule type="expression" dxfId="1661" priority="320">
      <formula>$P112&gt;0</formula>
    </cfRule>
    <cfRule type="expression" dxfId="1660" priority="321">
      <formula>$O112&gt;0</formula>
    </cfRule>
  </conditionalFormatting>
  <conditionalFormatting sqref="B112:C112">
    <cfRule type="expression" dxfId="1659" priority="313">
      <formula>#REF!&gt;0</formula>
    </cfRule>
    <cfRule type="expression" dxfId="1658" priority="314">
      <formula>#REF!&gt;0</formula>
    </cfRule>
  </conditionalFormatting>
  <conditionalFormatting sqref="B116:C116 B113:C114">
    <cfRule type="expression" dxfId="1657" priority="310">
      <formula>$P115&gt;0</formula>
    </cfRule>
    <cfRule type="expression" dxfId="1656" priority="311">
      <formula>$O115&gt;0</formula>
    </cfRule>
  </conditionalFormatting>
  <conditionalFormatting sqref="B115:C115">
    <cfRule type="expression" dxfId="1655" priority="307">
      <formula>$P118&gt;0</formula>
    </cfRule>
    <cfRule type="expression" dxfId="1654" priority="308">
      <formula>$O118&gt;0</formula>
    </cfRule>
  </conditionalFormatting>
  <conditionalFormatting sqref="D117:H124">
    <cfRule type="expression" dxfId="1653" priority="304">
      <formula>#REF!&gt;#REF!</formula>
    </cfRule>
    <cfRule type="expression" dxfId="1652" priority="305">
      <formula>#REF!&gt;0</formula>
    </cfRule>
    <cfRule type="expression" dxfId="1651" priority="306">
      <formula>#REF!&gt;0</formula>
    </cfRule>
  </conditionalFormatting>
  <conditionalFormatting sqref="B117:C118">
    <cfRule type="expression" dxfId="1650" priority="302">
      <formula>$P117&gt;0</formula>
    </cfRule>
    <cfRule type="expression" dxfId="1649" priority="303">
      <formula>$O117&gt;0</formula>
    </cfRule>
  </conditionalFormatting>
  <conditionalFormatting sqref="B117:H124">
    <cfRule type="expression" dxfId="1648" priority="300">
      <formula>NOT(ISBLANK($G117))</formula>
    </cfRule>
  </conditionalFormatting>
  <conditionalFormatting sqref="B121:C122 B119:C119">
    <cfRule type="expression" dxfId="1647" priority="297">
      <formula>$P122&gt;0</formula>
    </cfRule>
    <cfRule type="expression" dxfId="1646" priority="298">
      <formula>$O122&gt;0</formula>
    </cfRule>
  </conditionalFormatting>
  <conditionalFormatting sqref="B123:C123 B120:C120">
    <cfRule type="expression" dxfId="1645" priority="294">
      <formula>$P122&gt;0</formula>
    </cfRule>
    <cfRule type="expression" dxfId="1644" priority="295">
      <formula>$O122&gt;0</formula>
    </cfRule>
  </conditionalFormatting>
  <conditionalFormatting sqref="B124:C124">
    <cfRule type="expression" dxfId="1643" priority="291">
      <formula>$P134&gt;0</formula>
    </cfRule>
    <cfRule type="expression" dxfId="1642" priority="292">
      <formula>$O134&gt;0</formula>
    </cfRule>
  </conditionalFormatting>
  <conditionalFormatting sqref="D125:H130">
    <cfRule type="expression" dxfId="1641" priority="285">
      <formula>#REF!&gt;#REF!</formula>
    </cfRule>
    <cfRule type="expression" dxfId="1640" priority="286">
      <formula>#REF!&gt;0</formula>
    </cfRule>
    <cfRule type="expression" dxfId="1639" priority="287">
      <formula>#REF!&gt;0</formula>
    </cfRule>
  </conditionalFormatting>
  <conditionalFormatting sqref="B125:H130">
    <cfRule type="expression" dxfId="1638" priority="284">
      <formula>NOT(ISBLANK($G125))</formula>
    </cfRule>
  </conditionalFormatting>
  <conditionalFormatting sqref="B125:C125">
    <cfRule type="expression" dxfId="1637" priority="288">
      <formula>$P128&gt;0</formula>
    </cfRule>
    <cfRule type="expression" dxfId="1636" priority="289">
      <formula>$O128&gt;0</formula>
    </cfRule>
  </conditionalFormatting>
  <conditionalFormatting sqref="B126:C126">
    <cfRule type="expression" dxfId="1635" priority="281">
      <formula>$P130&gt;0</formula>
    </cfRule>
    <cfRule type="expression" dxfId="1634" priority="282">
      <formula>$O130&gt;0</formula>
    </cfRule>
  </conditionalFormatting>
  <conditionalFormatting sqref="B127:C127">
    <cfRule type="expression" dxfId="1633" priority="278">
      <formula>$P133&gt;0</formula>
    </cfRule>
    <cfRule type="expression" dxfId="1632" priority="279">
      <formula>$O133&gt;0</formula>
    </cfRule>
  </conditionalFormatting>
  <conditionalFormatting sqref="B128:C128">
    <cfRule type="expression" dxfId="1631" priority="269">
      <formula>$P136&gt;0</formula>
    </cfRule>
    <cfRule type="expression" dxfId="1630" priority="270">
      <formula>$O136&gt;0</formula>
    </cfRule>
  </conditionalFormatting>
  <conditionalFormatting sqref="B130:C130">
    <cfRule type="expression" dxfId="1629" priority="272">
      <formula>$P140&gt;0</formula>
    </cfRule>
    <cfRule type="expression" dxfId="1628" priority="273">
      <formula>$O140&gt;0</formula>
    </cfRule>
  </conditionalFormatting>
  <conditionalFormatting sqref="B129:C129">
    <cfRule type="expression" dxfId="1627" priority="275">
      <formula>$P138&gt;0</formula>
    </cfRule>
    <cfRule type="expression" dxfId="1626" priority="276">
      <formula>$O138&gt;0</formula>
    </cfRule>
  </conditionalFormatting>
  <conditionalFormatting sqref="D131:H141">
    <cfRule type="expression" dxfId="1625" priority="263">
      <formula>#REF!&gt;#REF!</formula>
    </cfRule>
    <cfRule type="expression" dxfId="1624" priority="264">
      <formula>#REF!&gt;0</formula>
    </cfRule>
    <cfRule type="expression" dxfId="1623" priority="265">
      <formula>#REF!&gt;0</formula>
    </cfRule>
  </conditionalFormatting>
  <conditionalFormatting sqref="B131:C131">
    <cfRule type="expression" dxfId="1622" priority="261">
      <formula>$P131&gt;0</formula>
    </cfRule>
    <cfRule type="expression" dxfId="1621" priority="262">
      <formula>$O131&gt;0</formula>
    </cfRule>
  </conditionalFormatting>
  <conditionalFormatting sqref="B131:H141">
    <cfRule type="expression" dxfId="1620" priority="259">
      <formula>NOT(ISBLANK($G131))</formula>
    </cfRule>
  </conditionalFormatting>
  <conditionalFormatting sqref="B132:C134">
    <cfRule type="expression" dxfId="1619" priority="266">
      <formula>$P134&gt;0</formula>
    </cfRule>
    <cfRule type="expression" dxfId="1618" priority="267">
      <formula>$O134&gt;0</formula>
    </cfRule>
  </conditionalFormatting>
  <conditionalFormatting sqref="B135:C136">
    <cfRule type="expression" dxfId="1617" priority="256">
      <formula>$P138&gt;0</formula>
    </cfRule>
    <cfRule type="expression" dxfId="1616" priority="257">
      <formula>$O138&gt;0</formula>
    </cfRule>
  </conditionalFormatting>
  <conditionalFormatting sqref="B137:C137">
    <cfRule type="expression" dxfId="1615" priority="253">
      <formula>$P141&gt;0</formula>
    </cfRule>
    <cfRule type="expression" dxfId="1614" priority="254">
      <formula>$O141&gt;0</formula>
    </cfRule>
  </conditionalFormatting>
  <conditionalFormatting sqref="B138:C139">
    <cfRule type="expression" dxfId="1613" priority="244">
      <formula>$P145&gt;0</formula>
    </cfRule>
    <cfRule type="expression" dxfId="1612" priority="245">
      <formula>$O145&gt;0</formula>
    </cfRule>
  </conditionalFormatting>
  <conditionalFormatting sqref="B140:C140">
    <cfRule type="expression" dxfId="1611" priority="247">
      <formula>$P148&gt;0</formula>
    </cfRule>
    <cfRule type="expression" dxfId="1610" priority="248">
      <formula>$O148&gt;0</formula>
    </cfRule>
  </conditionalFormatting>
  <conditionalFormatting sqref="B141:C141">
    <cfRule type="expression" dxfId="1609" priority="250">
      <formula>$P150&gt;0</formula>
    </cfRule>
    <cfRule type="expression" dxfId="1608" priority="251">
      <formula>$O150&gt;0</formula>
    </cfRule>
  </conditionalFormatting>
  <conditionalFormatting sqref="D142:H143">
    <cfRule type="expression" dxfId="1607" priority="241">
      <formula>#REF!&gt;#REF!</formula>
    </cfRule>
    <cfRule type="expression" dxfId="1606" priority="242">
      <formula>#REF!&gt;0</formula>
    </cfRule>
    <cfRule type="expression" dxfId="1605" priority="243">
      <formula>#REF!&gt;0</formula>
    </cfRule>
  </conditionalFormatting>
  <conditionalFormatting sqref="B142:C143">
    <cfRule type="expression" dxfId="1604" priority="239">
      <formula>$P142&gt;0</formula>
    </cfRule>
    <cfRule type="expression" dxfId="1603" priority="240">
      <formula>$O142&gt;0</formula>
    </cfRule>
  </conditionalFormatting>
  <conditionalFormatting sqref="B142:H143">
    <cfRule type="expression" dxfId="1602" priority="237">
      <formula>NOT(ISBLANK($G142))</formula>
    </cfRule>
  </conditionalFormatting>
  <conditionalFormatting sqref="D247:H272 D245:G246 D274:H274 D273:G273 D277:H278 D275:G276 D279:G280 D240:H244 D144:H232 D281:H381">
    <cfRule type="expression" dxfId="1601" priority="231">
      <formula>#REF!&gt;#REF!</formula>
    </cfRule>
    <cfRule type="expression" dxfId="1600" priority="232">
      <formula>#REF!&gt;0</formula>
    </cfRule>
    <cfRule type="expression" dxfId="1599" priority="233">
      <formula>#REF!&gt;0</formula>
    </cfRule>
  </conditionalFormatting>
  <conditionalFormatting sqref="B247:H272 B245:G246 B274:H274 B273:G273 B277:H278 B275:G276 B279:G280 B144:H232 B281:H381">
    <cfRule type="expression" dxfId="1598" priority="230">
      <formula>NOT(ISBLANK($G144))</formula>
    </cfRule>
  </conditionalFormatting>
  <conditionalFormatting sqref="B154:C155 B152:C152 B149:C150 B144:C145">
    <cfRule type="expression" dxfId="1597" priority="234">
      <formula>$P145&gt;0</formula>
    </cfRule>
    <cfRule type="expression" dxfId="1596" priority="235">
      <formula>$O145&gt;0</formula>
    </cfRule>
  </conditionalFormatting>
  <conditionalFormatting sqref="B153:C153 B151:C151 B146:C148">
    <cfRule type="expression" dxfId="1595" priority="227">
      <formula>$P148&gt;0</formula>
    </cfRule>
    <cfRule type="expression" dxfId="1594" priority="228">
      <formula>$O148&gt;0</formula>
    </cfRule>
  </conditionalFormatting>
  <conditionalFormatting sqref="B156:C157">
    <cfRule type="expression" dxfId="1593" priority="224">
      <formula>#REF!&gt;0</formula>
    </cfRule>
    <cfRule type="expression" dxfId="1592" priority="225">
      <formula>#REF!&gt;0</formula>
    </cfRule>
  </conditionalFormatting>
  <conditionalFormatting sqref="H91:H92">
    <cfRule type="expression" dxfId="1591" priority="169">
      <formula>#REF!&gt;#REF!</formula>
    </cfRule>
    <cfRule type="expression" dxfId="1590" priority="170">
      <formula>#REF!&gt;0</formula>
    </cfRule>
    <cfRule type="expression" dxfId="1589" priority="171">
      <formula>#REF!&gt;0</formula>
    </cfRule>
  </conditionalFormatting>
  <conditionalFormatting sqref="H91:H92">
    <cfRule type="expression" dxfId="1588" priority="168">
      <formula>NOT(ISBLANK($G91))</formula>
    </cfRule>
  </conditionalFormatting>
  <conditionalFormatting sqref="H245">
    <cfRule type="expression" dxfId="1587" priority="165">
      <formula>#REF!&gt;#REF!</formula>
    </cfRule>
    <cfRule type="expression" dxfId="1586" priority="166">
      <formula>#REF!&gt;0</formula>
    </cfRule>
    <cfRule type="expression" dxfId="1585" priority="167">
      <formula>#REF!&gt;0</formula>
    </cfRule>
  </conditionalFormatting>
  <conditionalFormatting sqref="H245">
    <cfRule type="expression" dxfId="1584" priority="164">
      <formula>NOT(ISBLANK($G245))</formula>
    </cfRule>
  </conditionalFormatting>
  <conditionalFormatting sqref="H246">
    <cfRule type="expression" dxfId="1583" priority="161">
      <formula>#REF!&gt;#REF!</formula>
    </cfRule>
    <cfRule type="expression" dxfId="1582" priority="162">
      <formula>#REF!&gt;0</formula>
    </cfRule>
    <cfRule type="expression" dxfId="1581" priority="163">
      <formula>#REF!&gt;0</formula>
    </cfRule>
  </conditionalFormatting>
  <conditionalFormatting sqref="H246">
    <cfRule type="expression" dxfId="1580" priority="160">
      <formula>NOT(ISBLANK($G246))</formula>
    </cfRule>
  </conditionalFormatting>
  <conditionalFormatting sqref="H273">
    <cfRule type="expression" dxfId="1579" priority="157">
      <formula>#REF!&gt;#REF!</formula>
    </cfRule>
    <cfRule type="expression" dxfId="1578" priority="158">
      <formula>#REF!&gt;0</formula>
    </cfRule>
    <cfRule type="expression" dxfId="1577" priority="159">
      <formula>#REF!&gt;0</formula>
    </cfRule>
  </conditionalFormatting>
  <conditionalFormatting sqref="H273">
    <cfRule type="expression" dxfId="1576" priority="156">
      <formula>NOT(ISBLANK($G273))</formula>
    </cfRule>
  </conditionalFormatting>
  <conditionalFormatting sqref="H275:H276">
    <cfRule type="expression" dxfId="1575" priority="149">
      <formula>#REF!&gt;#REF!</formula>
    </cfRule>
    <cfRule type="expression" dxfId="1574" priority="150">
      <formula>#REF!&gt;0</formula>
    </cfRule>
    <cfRule type="expression" dxfId="1573" priority="151">
      <formula>#REF!&gt;0</formula>
    </cfRule>
  </conditionalFormatting>
  <conditionalFormatting sqref="H275:H276">
    <cfRule type="expression" dxfId="1572" priority="148">
      <formula>NOT(ISBLANK($G275))</formula>
    </cfRule>
  </conditionalFormatting>
  <conditionalFormatting sqref="H279">
    <cfRule type="expression" dxfId="1571" priority="145">
      <formula>#REF!&gt;#REF!</formula>
    </cfRule>
    <cfRule type="expression" dxfId="1570" priority="146">
      <formula>#REF!&gt;0</formula>
    </cfRule>
    <cfRule type="expression" dxfId="1569" priority="147">
      <formula>#REF!&gt;0</formula>
    </cfRule>
  </conditionalFormatting>
  <conditionalFormatting sqref="H279">
    <cfRule type="expression" dxfId="1568" priority="144">
      <formula>NOT(ISBLANK($G279))</formula>
    </cfRule>
  </conditionalFormatting>
  <conditionalFormatting sqref="H280">
    <cfRule type="expression" dxfId="1567" priority="141">
      <formula>#REF!&gt;#REF!</formula>
    </cfRule>
    <cfRule type="expression" dxfId="1566" priority="142">
      <formula>#REF!&gt;0</formula>
    </cfRule>
    <cfRule type="expression" dxfId="1565" priority="143">
      <formula>#REF!&gt;0</formula>
    </cfRule>
  </conditionalFormatting>
  <conditionalFormatting sqref="H280">
    <cfRule type="expression" dxfId="1564" priority="140">
      <formula>NOT(ISBLANK($G280))</formula>
    </cfRule>
  </conditionalFormatting>
  <conditionalFormatting sqref="G233:G239">
    <cfRule type="expression" dxfId="1563" priority="137">
      <formula>#REF!&gt;#REF!</formula>
    </cfRule>
    <cfRule type="expression" dxfId="1562" priority="138">
      <formula>#REF!&gt;0</formula>
    </cfRule>
    <cfRule type="expression" dxfId="1561" priority="139">
      <formula>#REF!&gt;0</formula>
    </cfRule>
  </conditionalFormatting>
  <conditionalFormatting sqref="G233:G239">
    <cfRule type="expression" dxfId="1560" priority="136">
      <formula>NOT(ISBLANK($G233))</formula>
    </cfRule>
  </conditionalFormatting>
  <conditionalFormatting sqref="F233:F239">
    <cfRule type="expression" dxfId="1559" priority="134">
      <formula>$P233&gt;0</formula>
    </cfRule>
    <cfRule type="expression" dxfId="1558" priority="135">
      <formula>$O233&gt;0</formula>
    </cfRule>
  </conditionalFormatting>
  <conditionalFormatting sqref="B233:C239">
    <cfRule type="expression" dxfId="1557" priority="131">
      <formula>$P233&gt;0</formula>
    </cfRule>
    <cfRule type="expression" dxfId="1556" priority="132">
      <formula>$O233&gt;0</formula>
    </cfRule>
  </conditionalFormatting>
  <conditionalFormatting sqref="D233:D239">
    <cfRule type="expression" dxfId="1555" priority="128">
      <formula>$P233&gt;0</formula>
    </cfRule>
    <cfRule type="expression" dxfId="1554" priority="129">
      <formula>$O233&gt;0</formula>
    </cfRule>
  </conditionalFormatting>
  <conditionalFormatting sqref="E233:E239">
    <cfRule type="expression" dxfId="1553" priority="125">
      <formula>$P233&gt;0</formula>
    </cfRule>
    <cfRule type="expression" dxfId="1552" priority="126">
      <formula>$O233&gt;0</formula>
    </cfRule>
  </conditionalFormatting>
  <conditionalFormatting sqref="H233:H239">
    <cfRule type="expression" dxfId="1551" priority="122">
      <formula>$P233&gt;0</formula>
    </cfRule>
    <cfRule type="expression" dxfId="1550" priority="123">
      <formula>$O233&gt;0</formula>
    </cfRule>
  </conditionalFormatting>
  <conditionalFormatting sqref="H100:H101">
    <cfRule type="expression" dxfId="1549" priority="47">
      <formula>#REF!&gt;#REF!</formula>
    </cfRule>
    <cfRule type="expression" dxfId="1548" priority="48">
      <formula>#REF!&gt;0</formula>
    </cfRule>
    <cfRule type="expression" dxfId="1547" priority="49">
      <formula>#REF!&gt;0</formula>
    </cfRule>
  </conditionalFormatting>
  <conditionalFormatting sqref="H100:H101">
    <cfRule type="expression" dxfId="1546" priority="46">
      <formula>NOT(ISBLANK($G100))</formula>
    </cfRule>
  </conditionalFormatting>
  <conditionalFormatting sqref="G382:G395">
    <cfRule type="expression" dxfId="1545" priority="37">
      <formula>#REF!&gt;#REF!</formula>
    </cfRule>
    <cfRule type="expression" dxfId="1544" priority="38">
      <formula>#REF!&gt;0</formula>
    </cfRule>
    <cfRule type="expression" dxfId="1543" priority="39">
      <formula>#REF!&gt;0</formula>
    </cfRule>
  </conditionalFormatting>
  <conditionalFormatting sqref="G382:G395">
    <cfRule type="expression" dxfId="1542" priority="36">
      <formula>NOT(ISBLANK($G382))</formula>
    </cfRule>
  </conditionalFormatting>
  <conditionalFormatting sqref="F382:F395">
    <cfRule type="expression" dxfId="1541" priority="33">
      <formula>$P382&gt;0</formula>
    </cfRule>
    <cfRule type="expression" dxfId="1540" priority="34">
      <formula>$O382&gt;0</formula>
    </cfRule>
  </conditionalFormatting>
  <conditionalFormatting sqref="B382:C395">
    <cfRule type="expression" dxfId="1539" priority="31">
      <formula>$P382&gt;0</formula>
    </cfRule>
    <cfRule type="expression" dxfId="1538" priority="32">
      <formula>$O382&gt;0</formula>
    </cfRule>
  </conditionalFormatting>
  <conditionalFormatting sqref="D382:D395">
    <cfRule type="expression" dxfId="1537" priority="28">
      <formula>$P382&gt;0</formula>
    </cfRule>
    <cfRule type="expression" dxfId="1536" priority="29">
      <formula>$O382&gt;0</formula>
    </cfRule>
  </conditionalFormatting>
  <conditionalFormatting sqref="E382:E395">
    <cfRule type="expression" dxfId="1535" priority="25">
      <formula>$P382&gt;0</formula>
    </cfRule>
    <cfRule type="expression" dxfId="1534" priority="26">
      <formula>$O382&gt;0</formula>
    </cfRule>
  </conditionalFormatting>
  <conditionalFormatting sqref="H382:H395">
    <cfRule type="expression" dxfId="1533" priority="22">
      <formula>$P382&gt;0</formula>
    </cfRule>
    <cfRule type="expression" dxfId="1532" priority="23">
      <formula>$O382&gt;0</formula>
    </cfRule>
  </conditionalFormatting>
  <conditionalFormatting sqref="G396:G408">
    <cfRule type="expression" dxfId="1531" priority="18">
      <formula>#REF!&gt;#REF!</formula>
    </cfRule>
    <cfRule type="expression" dxfId="1530" priority="19">
      <formula>#REF!&gt;0</formula>
    </cfRule>
    <cfRule type="expression" dxfId="1529" priority="20">
      <formula>#REF!&gt;0</formula>
    </cfRule>
  </conditionalFormatting>
  <conditionalFormatting sqref="G396:G408">
    <cfRule type="expression" dxfId="1528" priority="17">
      <formula>NOT(ISBLANK($G396))</formula>
    </cfRule>
  </conditionalFormatting>
  <conditionalFormatting sqref="B396:F408 H396:H408">
    <cfRule type="expression" dxfId="1527" priority="14">
      <formula>$P396&gt;0</formula>
    </cfRule>
    <cfRule type="expression" dxfId="1526" priority="15">
      <formula>$O396&gt;0</formula>
    </cfRule>
  </conditionalFormatting>
  <conditionalFormatting sqref="G409:G460">
    <cfRule type="expression" dxfId="1525" priority="6">
      <formula>#REF!&gt;#REF!</formula>
    </cfRule>
    <cfRule type="expression" dxfId="1524" priority="7">
      <formula>#REF!&gt;0</formula>
    </cfRule>
    <cfRule type="expression" dxfId="1523" priority="8">
      <formula>#REF!&gt;0</formula>
    </cfRule>
  </conditionalFormatting>
  <conditionalFormatting sqref="G409:G460">
    <cfRule type="expression" dxfId="1522" priority="5">
      <formula>NOT(ISBLANK($G409))</formula>
    </cfRule>
  </conditionalFormatting>
  <conditionalFormatting sqref="B409:F414 H409:H414">
    <cfRule type="expression" dxfId="1521" priority="2">
      <formula>$P409&gt;0</formula>
    </cfRule>
    <cfRule type="expression" dxfId="1520" priority="3">
      <formula>$O409&gt;0</formula>
    </cfRule>
  </conditionalFormatting>
  <conditionalFormatting sqref="B415:F460 H415:H460">
    <cfRule type="expression" dxfId="1519" priority="9">
      <formula>$P416&gt;0</formula>
    </cfRule>
    <cfRule type="expression" dxfId="1518" priority="10">
      <formula>$O416&gt;0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2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525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522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519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516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509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506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503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500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 B158:C230 B240:C381</xm:sqref>
        </x14:conditionalFormatting>
        <x14:conditionalFormatting xmlns:xm="http://schemas.microsoft.com/office/excel/2006/main">
          <x14:cfRule type="expression" priority="497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495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496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492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489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 B231:C232</xm:sqref>
        </x14:conditionalFormatting>
        <x14:conditionalFormatting xmlns:xm="http://schemas.microsoft.com/office/excel/2006/main">
          <x14:cfRule type="expression" priority="486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484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485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479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471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69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466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461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462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463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456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453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437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442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443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446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451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452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429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427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424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421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418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415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414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411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404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401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98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395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394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91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388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381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378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75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372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369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68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67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66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63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356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353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350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349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346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45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342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335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32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329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326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325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322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315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312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309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301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299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296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293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90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83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280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271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74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77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60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68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258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255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46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49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52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238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236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229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 B151:C151 B146:C148</xm:sqref>
        </x14:conditionalFormatting>
        <x14:conditionalFormatting xmlns:xm="http://schemas.microsoft.com/office/excel/2006/main">
          <x14:cfRule type="expression" priority="226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  <x14:conditionalFormatting xmlns:xm="http://schemas.microsoft.com/office/excel/2006/main">
          <x14:cfRule type="expression" priority="133" id="{9908B4DC-7816-4C9B-97C0-AE780FAF7E4F}">
            <xm:f>$N233&gt;'[Train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F233:F239</xm:sqref>
        </x14:conditionalFormatting>
        <x14:conditionalFormatting xmlns:xm="http://schemas.microsoft.com/office/excel/2006/main">
          <x14:cfRule type="expression" priority="130" id="{88244737-2752-4EDF-88E6-981A98C7B17C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B233:C239</xm:sqref>
        </x14:conditionalFormatting>
        <x14:conditionalFormatting xmlns:xm="http://schemas.microsoft.com/office/excel/2006/main">
          <x14:cfRule type="expression" priority="127" id="{DA34BA17-0221-4C88-904D-33FBB04607E0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D233:D239</xm:sqref>
        </x14:conditionalFormatting>
        <x14:conditionalFormatting xmlns:xm="http://schemas.microsoft.com/office/excel/2006/main">
          <x14:cfRule type="expression" priority="124" id="{75F5CC87-D485-458D-885C-5C839CDDB847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expression" priority="121" id="{F0FB8BFE-0E80-46F3-92DC-EC4221D7B136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H233:H239</xm:sqref>
        </x14:conditionalFormatting>
        <x14:conditionalFormatting xmlns:xm="http://schemas.microsoft.com/office/excel/2006/main">
          <x14:cfRule type="expression" priority="35" id="{26EA986B-669A-4800-BEB3-B552F92EF4F3}">
            <xm:f>$N382&gt;'[Train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F382:F395</xm:sqref>
        </x14:conditionalFormatting>
        <x14:conditionalFormatting xmlns:xm="http://schemas.microsoft.com/office/excel/2006/main">
          <x14:cfRule type="expression" priority="30" id="{0D303FE2-CC8A-4E1F-BB4B-32B7ED33EF63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B382:C395</xm:sqref>
        </x14:conditionalFormatting>
        <x14:conditionalFormatting xmlns:xm="http://schemas.microsoft.com/office/excel/2006/main">
          <x14:cfRule type="expression" priority="27" id="{19D246CC-BF6A-42E3-BBA0-747FDC43E04C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D382:D395</xm:sqref>
        </x14:conditionalFormatting>
        <x14:conditionalFormatting xmlns:xm="http://schemas.microsoft.com/office/excel/2006/main">
          <x14:cfRule type="expression" priority="24" id="{455379BE-0DC3-4214-9CE1-411F146B012C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E382:E395</xm:sqref>
        </x14:conditionalFormatting>
        <x14:conditionalFormatting xmlns:xm="http://schemas.microsoft.com/office/excel/2006/main">
          <x14:cfRule type="expression" priority="21" id="{CDFD66FB-78F2-40E7-9180-AD437EB0231F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H382:H395</xm:sqref>
        </x14:conditionalFormatting>
        <x14:conditionalFormatting xmlns:xm="http://schemas.microsoft.com/office/excel/2006/main">
          <x14:cfRule type="expression" priority="16" id="{144254F0-C758-42D0-93E4-C24AF91A1C2E}">
            <xm:f>$N396&gt;'[Train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F396:F408</xm:sqref>
        </x14:conditionalFormatting>
        <x14:conditionalFormatting xmlns:xm="http://schemas.microsoft.com/office/excel/2006/main">
          <x14:cfRule type="expression" priority="13" id="{47AC4E05-4753-41DD-BDBA-515334A7571F}">
            <xm:f>$N396&gt;'[Train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B396:E408 H396:H408</xm:sqref>
        </x14:conditionalFormatting>
        <x14:conditionalFormatting xmlns:xm="http://schemas.microsoft.com/office/excel/2006/main">
          <x14:cfRule type="expression" priority="4" id="{BCC6C3CD-4F12-42CF-82E1-21AC29E67265}">
            <xm:f>$N409&gt;'[Train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F409:F414</xm:sqref>
        </x14:conditionalFormatting>
        <x14:conditionalFormatting xmlns:xm="http://schemas.microsoft.com/office/excel/2006/main">
          <x14:cfRule type="expression" priority="1" id="{97142760-6914-4D49-9D47-DA5909E60E09}">
            <xm:f>$N409&gt;'[Train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B409:E414 H409:H414</xm:sqref>
        </x14:conditionalFormatting>
        <x14:conditionalFormatting xmlns:xm="http://schemas.microsoft.com/office/excel/2006/main">
          <x14:cfRule type="expression" priority="11" id="{5FCFAB9D-2743-42FB-A287-65BA100127E0}">
            <xm:f>$N416&gt;'[Train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F415:F460</xm:sqref>
        </x14:conditionalFormatting>
        <x14:conditionalFormatting xmlns:xm="http://schemas.microsoft.com/office/excel/2006/main">
          <x14:cfRule type="expression" priority="12" id="{3AE311C7-3210-413A-AD2E-25BD69F809F2}">
            <xm:f>$N416&gt;'[Train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B415:E460 H415:H460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- 2016-06-03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4263</v>
      </c>
      <c r="B3" s="13">
        <v>4012</v>
      </c>
      <c r="C3" s="42">
        <v>42524.238877314812</v>
      </c>
      <c r="D3" s="42">
        <v>42524.256620370368</v>
      </c>
      <c r="E3" s="13" t="s">
        <v>33</v>
      </c>
      <c r="F3" s="16">
        <f t="shared" ref="F3:F34" si="0">D3-C3</f>
        <v>1.7743055555911269E-2</v>
      </c>
      <c r="G3" s="14" t="s">
        <v>4708</v>
      </c>
      <c r="J3" s="20">
        <v>42524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4340</v>
      </c>
      <c r="B4" s="13">
        <v>4019</v>
      </c>
      <c r="C4" s="42">
        <v>42524.639467592591</v>
      </c>
      <c r="D4" s="42">
        <v>42524.643946759257</v>
      </c>
      <c r="E4" s="13" t="s">
        <v>29</v>
      </c>
      <c r="F4" s="16">
        <f t="shared" si="0"/>
        <v>4.4791666659875773E-3</v>
      </c>
      <c r="G4" s="14" t="s">
        <v>4397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4270</v>
      </c>
      <c r="B5" s="13">
        <v>4030</v>
      </c>
      <c r="C5" s="42">
        <v>42524.276365740741</v>
      </c>
      <c r="D5" s="42">
        <v>42524.277824074074</v>
      </c>
      <c r="E5" s="13" t="s">
        <v>35</v>
      </c>
      <c r="F5" s="16">
        <f t="shared" si="0"/>
        <v>1.4583333322661929E-3</v>
      </c>
      <c r="G5" s="14" t="s">
        <v>785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4276</v>
      </c>
      <c r="B6" s="13">
        <v>4012</v>
      </c>
      <c r="C6" s="42">
        <v>42524.309884259259</v>
      </c>
      <c r="D6" s="42">
        <v>42524.325578703705</v>
      </c>
      <c r="E6" s="13" t="s">
        <v>33</v>
      </c>
      <c r="F6" s="16">
        <f t="shared" si="0"/>
        <v>1.5694444446125999E-2</v>
      </c>
      <c r="G6" s="14" t="s">
        <v>785</v>
      </c>
      <c r="J6" s="22" t="s">
        <v>15</v>
      </c>
      <c r="K6" s="24">
        <f>K5-K8</f>
        <v>137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13" t="s">
        <v>4281</v>
      </c>
      <c r="B7" s="13">
        <v>4020</v>
      </c>
      <c r="C7" s="42">
        <v>42524.299629629626</v>
      </c>
      <c r="D7" s="42">
        <v>42524.301122685189</v>
      </c>
      <c r="E7" s="13" t="s">
        <v>29</v>
      </c>
      <c r="F7" s="16">
        <f t="shared" si="0"/>
        <v>1.49305556260515E-3</v>
      </c>
      <c r="G7" s="14" t="s">
        <v>785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4297</v>
      </c>
      <c r="B8" s="13">
        <v>4031</v>
      </c>
      <c r="C8" s="42">
        <v>42524.386655092596</v>
      </c>
      <c r="D8" s="42">
        <v>42524.39806712963</v>
      </c>
      <c r="E8" s="13" t="s">
        <v>32</v>
      </c>
      <c r="F8" s="16">
        <f t="shared" si="0"/>
        <v>1.1412037034460809E-2</v>
      </c>
      <c r="G8" s="14" t="s">
        <v>785</v>
      </c>
      <c r="J8" s="22" t="s">
        <v>16</v>
      </c>
      <c r="K8" s="24">
        <f>COUNTA(G3:G980)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4303</v>
      </c>
      <c r="B9" s="13">
        <v>4029</v>
      </c>
      <c r="C9" s="42">
        <v>42524.416747685187</v>
      </c>
      <c r="D9" s="42">
        <v>42524.418645833335</v>
      </c>
      <c r="E9" s="13" t="s">
        <v>35</v>
      </c>
      <c r="F9" s="16">
        <f t="shared" si="0"/>
        <v>1.898148148029577E-3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4282</v>
      </c>
      <c r="B10" s="6">
        <v>4019</v>
      </c>
      <c r="C10" s="34">
        <v>42524.335046296299</v>
      </c>
      <c r="D10" s="34">
        <v>42524.367407407408</v>
      </c>
      <c r="E10" s="6" t="s">
        <v>29</v>
      </c>
      <c r="F10" s="15">
        <f t="shared" si="0"/>
        <v>3.2361111108912155E-2</v>
      </c>
      <c r="G10" s="10"/>
    </row>
    <row r="11" spans="1:65" s="2" customFormat="1" x14ac:dyDescent="0.25">
      <c r="A11" s="6" t="s">
        <v>4254</v>
      </c>
      <c r="B11" s="6">
        <v>4024</v>
      </c>
      <c r="C11" s="34">
        <v>42524.132523148146</v>
      </c>
      <c r="D11" s="34">
        <v>42524.163136574076</v>
      </c>
      <c r="E11" s="6" t="s">
        <v>25</v>
      </c>
      <c r="F11" s="15">
        <f t="shared" si="0"/>
        <v>3.0613425929914229E-2</v>
      </c>
      <c r="G11" s="10"/>
    </row>
    <row r="12" spans="1:65" s="2" customFormat="1" x14ac:dyDescent="0.25">
      <c r="A12" s="6" t="s">
        <v>4255</v>
      </c>
      <c r="B12" s="6">
        <v>4039</v>
      </c>
      <c r="C12" s="34">
        <v>42524.172152777777</v>
      </c>
      <c r="D12" s="34">
        <v>42524.203310185185</v>
      </c>
      <c r="E12" s="6" t="s">
        <v>37</v>
      </c>
      <c r="F12" s="15">
        <f t="shared" si="0"/>
        <v>3.1157407407590654E-2</v>
      </c>
      <c r="G12" s="10"/>
    </row>
    <row r="13" spans="1:65" s="2" customFormat="1" x14ac:dyDescent="0.25">
      <c r="A13" s="6" t="s">
        <v>4256</v>
      </c>
      <c r="B13" s="6">
        <v>4020</v>
      </c>
      <c r="C13" s="34">
        <v>42524.151956018519</v>
      </c>
      <c r="D13" s="34">
        <v>42524.183738425927</v>
      </c>
      <c r="E13" s="6" t="s">
        <v>29</v>
      </c>
      <c r="F13" s="15">
        <f t="shared" si="0"/>
        <v>3.178240740817273E-2</v>
      </c>
      <c r="G13" s="10"/>
    </row>
    <row r="14" spans="1:65" s="2" customFormat="1" x14ac:dyDescent="0.25">
      <c r="A14" s="6" t="s">
        <v>4257</v>
      </c>
      <c r="B14" s="6">
        <v>4030</v>
      </c>
      <c r="C14" s="34">
        <v>42524.19494212963</v>
      </c>
      <c r="D14" s="34">
        <v>42524.224675925929</v>
      </c>
      <c r="E14" s="6" t="s">
        <v>35</v>
      </c>
      <c r="F14" s="15">
        <f t="shared" si="0"/>
        <v>2.973379629838746E-2</v>
      </c>
      <c r="G14" s="10"/>
    </row>
    <row r="15" spans="1:65" s="2" customFormat="1" x14ac:dyDescent="0.25">
      <c r="A15" s="6" t="s">
        <v>4258</v>
      </c>
      <c r="B15" s="6">
        <v>4014</v>
      </c>
      <c r="C15" s="34">
        <v>42524.165995370371</v>
      </c>
      <c r="D15" s="34">
        <v>42524.202499999999</v>
      </c>
      <c r="E15" s="6" t="s">
        <v>28</v>
      </c>
      <c r="F15" s="15">
        <f t="shared" si="0"/>
        <v>3.6504629628325347E-2</v>
      </c>
      <c r="G15" s="10"/>
    </row>
    <row r="16" spans="1:65" s="2" customFormat="1" x14ac:dyDescent="0.25">
      <c r="A16" s="6" t="s">
        <v>4259</v>
      </c>
      <c r="B16" s="6">
        <v>4032</v>
      </c>
      <c r="C16" s="34">
        <v>42524.210335648146</v>
      </c>
      <c r="D16" s="34">
        <v>42524.243750000001</v>
      </c>
      <c r="E16" s="6" t="s">
        <v>32</v>
      </c>
      <c r="F16" s="15">
        <f t="shared" si="0"/>
        <v>3.3414351855753921E-2</v>
      </c>
      <c r="G16" s="10"/>
    </row>
    <row r="17" spans="1:7" s="2" customFormat="1" x14ac:dyDescent="0.25">
      <c r="A17" s="6" t="s">
        <v>4260</v>
      </c>
      <c r="B17" s="6">
        <v>4027</v>
      </c>
      <c r="C17" s="34">
        <v>42524.185046296298</v>
      </c>
      <c r="D17" s="34">
        <v>42524.215405092589</v>
      </c>
      <c r="E17" s="6" t="s">
        <v>30</v>
      </c>
      <c r="F17" s="15">
        <f t="shared" si="0"/>
        <v>3.0358796291693579E-2</v>
      </c>
      <c r="G17" s="10"/>
    </row>
    <row r="18" spans="1:7" s="2" customFormat="1" x14ac:dyDescent="0.25">
      <c r="A18" s="6" t="s">
        <v>4261</v>
      </c>
      <c r="B18" s="6">
        <v>4028</v>
      </c>
      <c r="C18" s="34">
        <v>42524.225081018521</v>
      </c>
      <c r="D18" s="34">
        <v>42524.259606481479</v>
      </c>
      <c r="E18" s="6" t="s">
        <v>30</v>
      </c>
      <c r="F18" s="15">
        <f t="shared" si="0"/>
        <v>3.4525462957390118E-2</v>
      </c>
      <c r="G18" s="10"/>
    </row>
    <row r="19" spans="1:7" s="2" customFormat="1" x14ac:dyDescent="0.25">
      <c r="A19" s="6" t="s">
        <v>4262</v>
      </c>
      <c r="B19" s="6">
        <v>4011</v>
      </c>
      <c r="C19" s="34">
        <v>42524.193738425929</v>
      </c>
      <c r="D19" s="34">
        <v>42524.224421296298</v>
      </c>
      <c r="E19" s="6" t="s">
        <v>33</v>
      </c>
      <c r="F19" s="15">
        <f t="shared" si="0"/>
        <v>3.068287036876427E-2</v>
      </c>
      <c r="G19" s="10"/>
    </row>
    <row r="20" spans="1:7" s="2" customFormat="1" x14ac:dyDescent="0.25">
      <c r="A20" s="6" t="s">
        <v>4264</v>
      </c>
      <c r="B20" s="6">
        <v>4024</v>
      </c>
      <c r="C20" s="34">
        <v>42524.208645833336</v>
      </c>
      <c r="D20" s="34">
        <v>42524.241770833331</v>
      </c>
      <c r="E20" s="6" t="s">
        <v>25</v>
      </c>
      <c r="F20" s="15">
        <f t="shared" si="0"/>
        <v>3.3124999994470272E-2</v>
      </c>
      <c r="G20" s="10"/>
    </row>
    <row r="21" spans="1:7" s="2" customFormat="1" x14ac:dyDescent="0.25">
      <c r="A21" s="6" t="s">
        <v>4265</v>
      </c>
      <c r="B21" s="6">
        <v>4023</v>
      </c>
      <c r="C21" s="34">
        <v>42524.246331018519</v>
      </c>
      <c r="D21" s="34">
        <v>42524.278495370374</v>
      </c>
      <c r="E21" s="6" t="s">
        <v>25</v>
      </c>
      <c r="F21" s="15">
        <f t="shared" si="0"/>
        <v>3.2164351854589768E-2</v>
      </c>
      <c r="G21" s="10"/>
    </row>
    <row r="22" spans="1:7" s="2" customFormat="1" x14ac:dyDescent="0.25">
      <c r="A22" s="6" t="s">
        <v>4266</v>
      </c>
      <c r="B22" s="6">
        <v>4039</v>
      </c>
      <c r="C22" s="34">
        <v>42524.256006944444</v>
      </c>
      <c r="D22" s="34">
        <v>42524.286770833336</v>
      </c>
      <c r="E22" s="6" t="s">
        <v>37</v>
      </c>
      <c r="F22" s="15">
        <f t="shared" si="0"/>
        <v>3.0763888891669922E-2</v>
      </c>
      <c r="G22" s="10"/>
    </row>
    <row r="23" spans="1:7" s="2" customFormat="1" x14ac:dyDescent="0.25">
      <c r="A23" s="6" t="s">
        <v>4267</v>
      </c>
      <c r="B23" s="6">
        <v>4020</v>
      </c>
      <c r="C23" s="34">
        <v>42524.228993055556</v>
      </c>
      <c r="D23" s="34">
        <v>42524.263321759259</v>
      </c>
      <c r="E23" s="6" t="s">
        <v>29</v>
      </c>
      <c r="F23" s="15">
        <f t="shared" si="0"/>
        <v>3.4328703703067731E-2</v>
      </c>
      <c r="G23" s="10"/>
    </row>
    <row r="24" spans="1:7" s="2" customFormat="1" x14ac:dyDescent="0.25">
      <c r="A24" s="6" t="s">
        <v>4268</v>
      </c>
      <c r="B24" s="6">
        <v>4019</v>
      </c>
      <c r="C24" s="34">
        <v>42524.267696759256</v>
      </c>
      <c r="D24" s="34">
        <v>42524.297037037039</v>
      </c>
      <c r="E24" s="6" t="s">
        <v>29</v>
      </c>
      <c r="F24" s="15">
        <f t="shared" si="0"/>
        <v>2.9340277782466728E-2</v>
      </c>
      <c r="G24" s="10"/>
    </row>
    <row r="25" spans="1:7" s="2" customFormat="1" x14ac:dyDescent="0.25">
      <c r="A25" s="6" t="s">
        <v>4269</v>
      </c>
      <c r="B25" s="6">
        <v>4029</v>
      </c>
      <c r="C25" s="34">
        <v>42524.231805555559</v>
      </c>
      <c r="D25" s="34">
        <v>42524.268182870372</v>
      </c>
      <c r="E25" s="6" t="s">
        <v>35</v>
      </c>
      <c r="F25" s="15">
        <f t="shared" si="0"/>
        <v>3.6377314812853001E-2</v>
      </c>
      <c r="G25" s="10"/>
    </row>
    <row r="26" spans="1:7" s="2" customFormat="1" x14ac:dyDescent="0.25">
      <c r="A26" s="6" t="s">
        <v>4271</v>
      </c>
      <c r="B26" s="6">
        <v>4014</v>
      </c>
      <c r="C26" s="34">
        <v>42524.249074074076</v>
      </c>
      <c r="D26" s="34">
        <v>42524.27579861111</v>
      </c>
      <c r="E26" s="6" t="s">
        <v>28</v>
      </c>
      <c r="F26" s="15">
        <f t="shared" si="0"/>
        <v>2.6724537034169771E-2</v>
      </c>
      <c r="G26" s="10"/>
    </row>
    <row r="27" spans="1:7" s="2" customFormat="1" x14ac:dyDescent="0.25">
      <c r="A27" s="6" t="s">
        <v>4272</v>
      </c>
      <c r="B27" s="6">
        <v>4013</v>
      </c>
      <c r="C27" s="34">
        <v>42524.280115740738</v>
      </c>
      <c r="D27" s="34">
        <v>42524.31689814815</v>
      </c>
      <c r="E27" s="6" t="s">
        <v>28</v>
      </c>
      <c r="F27" s="15">
        <f t="shared" si="0"/>
        <v>3.6782407412829343E-2</v>
      </c>
      <c r="G27" s="10"/>
    </row>
    <row r="28" spans="1:7" s="2" customFormat="1" x14ac:dyDescent="0.25">
      <c r="A28" s="6" t="s">
        <v>4273</v>
      </c>
      <c r="B28" s="6">
        <v>4027</v>
      </c>
      <c r="C28" s="34">
        <v>42524.261331018519</v>
      </c>
      <c r="D28" s="34">
        <v>42524.287858796299</v>
      </c>
      <c r="E28" s="6" t="s">
        <v>30</v>
      </c>
      <c r="F28" s="15">
        <f t="shared" si="0"/>
        <v>2.6527777779847383E-2</v>
      </c>
      <c r="G28" s="10"/>
    </row>
    <row r="29" spans="1:7" s="2" customFormat="1" x14ac:dyDescent="0.25">
      <c r="A29" s="6" t="s">
        <v>4274</v>
      </c>
      <c r="B29" s="6">
        <v>4028</v>
      </c>
      <c r="C29" s="34">
        <v>42524.29724537037</v>
      </c>
      <c r="D29" s="34">
        <v>42524.328113425923</v>
      </c>
      <c r="E29" s="6" t="s">
        <v>30</v>
      </c>
      <c r="F29" s="15">
        <f t="shared" si="0"/>
        <v>3.0868055553582963E-2</v>
      </c>
      <c r="G29" s="10"/>
    </row>
    <row r="30" spans="1:7" s="2" customFormat="1" x14ac:dyDescent="0.25">
      <c r="A30" s="6" t="s">
        <v>4275</v>
      </c>
      <c r="B30" s="6">
        <v>4011</v>
      </c>
      <c r="C30" s="34">
        <v>42524.2734375</v>
      </c>
      <c r="D30" s="34">
        <v>42524.298842592594</v>
      </c>
      <c r="E30" s="6" t="s">
        <v>33</v>
      </c>
      <c r="F30" s="15">
        <f t="shared" si="0"/>
        <v>2.5405092594155576E-2</v>
      </c>
      <c r="G30" s="10"/>
    </row>
    <row r="31" spans="1:7" s="2" customFormat="1" x14ac:dyDescent="0.25">
      <c r="A31" s="6" t="s">
        <v>4277</v>
      </c>
      <c r="B31" s="6">
        <v>4024</v>
      </c>
      <c r="C31" s="34">
        <v>42524.280891203707</v>
      </c>
      <c r="D31" s="34">
        <v>42524.307974537034</v>
      </c>
      <c r="E31" s="6" t="s">
        <v>25</v>
      </c>
      <c r="F31" s="15">
        <f t="shared" si="0"/>
        <v>2.7083333327027503E-2</v>
      </c>
      <c r="G31" s="10"/>
    </row>
    <row r="32" spans="1:7" s="2" customFormat="1" x14ac:dyDescent="0.25">
      <c r="A32" s="6" t="s">
        <v>4278</v>
      </c>
      <c r="B32" s="6">
        <v>4023</v>
      </c>
      <c r="C32" s="34">
        <v>42524.31591435185</v>
      </c>
      <c r="D32" s="34">
        <v>42524.349212962959</v>
      </c>
      <c r="E32" s="6" t="s">
        <v>25</v>
      </c>
      <c r="F32" s="15">
        <f t="shared" si="0"/>
        <v>3.329861110978527E-2</v>
      </c>
      <c r="G32" s="10"/>
    </row>
    <row r="33" spans="1:7" s="2" customFormat="1" x14ac:dyDescent="0.25">
      <c r="A33" s="6" t="s">
        <v>4279</v>
      </c>
      <c r="B33" s="6">
        <v>4040</v>
      </c>
      <c r="C33" s="34">
        <v>42524.290196759262</v>
      </c>
      <c r="D33" s="34">
        <v>42524.319212962961</v>
      </c>
      <c r="E33" s="6" t="s">
        <v>37</v>
      </c>
      <c r="F33" s="15">
        <f t="shared" si="0"/>
        <v>2.901620369812008E-2</v>
      </c>
      <c r="G33" s="10"/>
    </row>
    <row r="34" spans="1:7" s="2" customFormat="1" x14ac:dyDescent="0.25">
      <c r="A34" s="6" t="s">
        <v>4280</v>
      </c>
      <c r="B34" s="6">
        <v>4039</v>
      </c>
      <c r="C34" s="34">
        <v>42524.32880787037</v>
      </c>
      <c r="D34" s="34">
        <v>42524.358113425929</v>
      </c>
      <c r="E34" s="6" t="s">
        <v>37</v>
      </c>
      <c r="F34" s="15">
        <f t="shared" si="0"/>
        <v>2.9305555559403729E-2</v>
      </c>
      <c r="G34" s="10"/>
    </row>
    <row r="35" spans="1:7" s="2" customFormat="1" x14ac:dyDescent="0.25">
      <c r="A35" s="6" t="s">
        <v>4283</v>
      </c>
      <c r="B35" s="6">
        <v>4031</v>
      </c>
      <c r="C35" s="34">
        <v>42524.305185185185</v>
      </c>
      <c r="D35" s="34">
        <v>42524.339421296296</v>
      </c>
      <c r="E35" s="6" t="s">
        <v>32</v>
      </c>
      <c r="F35" s="15">
        <f t="shared" ref="F35:F66" si="1">D35-C35</f>
        <v>3.4236111110658385E-2</v>
      </c>
      <c r="G35" s="10"/>
    </row>
    <row r="36" spans="1:7" s="2" customFormat="1" x14ac:dyDescent="0.25">
      <c r="A36" s="6" t="s">
        <v>4284</v>
      </c>
      <c r="B36" s="6">
        <v>4032</v>
      </c>
      <c r="C36" s="34">
        <v>42524.34752314815</v>
      </c>
      <c r="D36" s="34">
        <v>42524.379803240743</v>
      </c>
      <c r="E36" s="6" t="s">
        <v>32</v>
      </c>
      <c r="F36" s="15">
        <f t="shared" si="1"/>
        <v>3.2280092593282461E-2</v>
      </c>
      <c r="G36" s="10"/>
    </row>
    <row r="37" spans="1:7" s="2" customFormat="1" x14ac:dyDescent="0.25">
      <c r="A37" s="6" t="s">
        <v>4285</v>
      </c>
      <c r="B37" s="6">
        <v>4014</v>
      </c>
      <c r="C37" s="34">
        <v>42524.319201388891</v>
      </c>
      <c r="D37" s="34">
        <v>42524.347696759258</v>
      </c>
      <c r="E37" s="6" t="s">
        <v>28</v>
      </c>
      <c r="F37" s="15">
        <f t="shared" si="1"/>
        <v>2.8495370366727002E-2</v>
      </c>
      <c r="G37" s="10"/>
    </row>
    <row r="38" spans="1:7" s="2" customFormat="1" x14ac:dyDescent="0.25">
      <c r="A38" s="6" t="s">
        <v>4286</v>
      </c>
      <c r="B38" s="6">
        <v>4013</v>
      </c>
      <c r="C38" s="34">
        <v>42524.355810185189</v>
      </c>
      <c r="D38" s="34">
        <v>42524.38858796296</v>
      </c>
      <c r="E38" s="6" t="s">
        <v>28</v>
      </c>
      <c r="F38" s="15">
        <f t="shared" si="1"/>
        <v>3.2777777771116234E-2</v>
      </c>
      <c r="G38" s="10"/>
    </row>
    <row r="39" spans="1:7" s="2" customFormat="1" x14ac:dyDescent="0.25">
      <c r="A39" s="6" t="s">
        <v>4287</v>
      </c>
      <c r="B39" s="6">
        <v>4027</v>
      </c>
      <c r="C39" s="34">
        <v>42524.330949074072</v>
      </c>
      <c r="D39" s="34">
        <v>42524.360844907409</v>
      </c>
      <c r="E39" s="6" t="s">
        <v>30</v>
      </c>
      <c r="F39" s="15">
        <f t="shared" si="1"/>
        <v>2.9895833336922806E-2</v>
      </c>
      <c r="G39" s="10"/>
    </row>
    <row r="40" spans="1:7" s="2" customFormat="1" x14ac:dyDescent="0.25">
      <c r="A40" s="6" t="s">
        <v>4288</v>
      </c>
      <c r="B40" s="6">
        <v>4028</v>
      </c>
      <c r="C40" s="34">
        <v>42524.372037037036</v>
      </c>
      <c r="D40" s="34">
        <v>42524.400231481479</v>
      </c>
      <c r="E40" s="6" t="s">
        <v>30</v>
      </c>
      <c r="F40" s="15">
        <f t="shared" si="1"/>
        <v>2.8194444443215616E-2</v>
      </c>
      <c r="G40" s="10"/>
    </row>
    <row r="41" spans="1:7" s="2" customFormat="1" x14ac:dyDescent="0.25">
      <c r="A41" s="6" t="s">
        <v>4289</v>
      </c>
      <c r="B41" s="6">
        <v>4029</v>
      </c>
      <c r="C41" s="34">
        <v>42524.344884259262</v>
      </c>
      <c r="D41" s="34">
        <v>42524.37128472222</v>
      </c>
      <c r="E41" s="6" t="s">
        <v>35</v>
      </c>
      <c r="F41" s="15">
        <f t="shared" si="1"/>
        <v>2.640046295709908E-2</v>
      </c>
      <c r="G41" s="10"/>
    </row>
    <row r="42" spans="1:7" s="2" customFormat="1" x14ac:dyDescent="0.25">
      <c r="A42" s="6" t="s">
        <v>4290</v>
      </c>
      <c r="B42" s="6">
        <v>4030</v>
      </c>
      <c r="C42" s="34">
        <v>42524.381319444445</v>
      </c>
      <c r="D42" s="34">
        <v>42524.412442129629</v>
      </c>
      <c r="E42" s="6" t="s">
        <v>35</v>
      </c>
      <c r="F42" s="15">
        <f t="shared" si="1"/>
        <v>3.1122685184527654E-2</v>
      </c>
      <c r="G42" s="10"/>
    </row>
    <row r="43" spans="1:7" s="2" customFormat="1" x14ac:dyDescent="0.25">
      <c r="A43" s="6" t="s">
        <v>4291</v>
      </c>
      <c r="B43" s="6">
        <v>4024</v>
      </c>
      <c r="C43" s="34">
        <v>42524.352314814816</v>
      </c>
      <c r="D43" s="34">
        <v>42524.38077546296</v>
      </c>
      <c r="E43" s="6" t="s">
        <v>25</v>
      </c>
      <c r="F43" s="15">
        <f t="shared" si="1"/>
        <v>2.8460648143664002E-2</v>
      </c>
      <c r="G43" s="10"/>
    </row>
    <row r="44" spans="1:7" s="2" customFormat="1" x14ac:dyDescent="0.25">
      <c r="A44" s="6" t="s">
        <v>4292</v>
      </c>
      <c r="B44" s="6">
        <v>4023</v>
      </c>
      <c r="C44" s="34">
        <v>42524.392071759263</v>
      </c>
      <c r="D44" s="34">
        <v>42524.426157407404</v>
      </c>
      <c r="E44" s="6" t="s">
        <v>25</v>
      </c>
      <c r="F44" s="15">
        <f t="shared" si="1"/>
        <v>3.4085648141626734E-2</v>
      </c>
      <c r="G44" s="10"/>
    </row>
    <row r="45" spans="1:7" s="2" customFormat="1" x14ac:dyDescent="0.25">
      <c r="A45" s="6" t="s">
        <v>4293</v>
      </c>
      <c r="B45" s="6">
        <v>4040</v>
      </c>
      <c r="C45" s="34">
        <v>42524.361030092594</v>
      </c>
      <c r="D45" s="34">
        <v>42524.390347222223</v>
      </c>
      <c r="E45" s="6" t="s">
        <v>37</v>
      </c>
      <c r="F45" s="15">
        <f t="shared" si="1"/>
        <v>2.9317129628907423E-2</v>
      </c>
      <c r="G45" s="10"/>
    </row>
    <row r="46" spans="1:7" s="2" customFormat="1" x14ac:dyDescent="0.25">
      <c r="A46" s="6" t="s">
        <v>4294</v>
      </c>
      <c r="B46" s="6">
        <v>4039</v>
      </c>
      <c r="C46" s="34">
        <v>42524.398113425923</v>
      </c>
      <c r="D46" s="34">
        <v>42524.432268518518</v>
      </c>
      <c r="E46" s="6" t="s">
        <v>37</v>
      </c>
      <c r="F46" s="15">
        <f t="shared" si="1"/>
        <v>3.4155092595028691E-2</v>
      </c>
      <c r="G46" s="10"/>
    </row>
    <row r="47" spans="1:7" s="2" customFormat="1" x14ac:dyDescent="0.25">
      <c r="A47" s="6" t="s">
        <v>4295</v>
      </c>
      <c r="B47" s="6">
        <v>4011</v>
      </c>
      <c r="C47" s="34">
        <v>42524.376701388886</v>
      </c>
      <c r="D47" s="34">
        <v>42524.402662037035</v>
      </c>
      <c r="E47" s="6" t="s">
        <v>33</v>
      </c>
      <c r="F47" s="15">
        <f t="shared" si="1"/>
        <v>2.5960648148611654E-2</v>
      </c>
      <c r="G47" s="10"/>
    </row>
    <row r="48" spans="1:7" s="2" customFormat="1" x14ac:dyDescent="0.25">
      <c r="A48" s="6" t="s">
        <v>4296</v>
      </c>
      <c r="B48" s="6">
        <v>4012</v>
      </c>
      <c r="C48" s="34">
        <v>42524.416516203702</v>
      </c>
      <c r="D48" s="34">
        <v>42524.443009259259</v>
      </c>
      <c r="E48" s="6" t="s">
        <v>33</v>
      </c>
      <c r="F48" s="15">
        <f t="shared" si="1"/>
        <v>2.6493055556784384E-2</v>
      </c>
      <c r="G48" s="10"/>
    </row>
    <row r="49" spans="1:7" s="2" customFormat="1" x14ac:dyDescent="0.25">
      <c r="A49" s="6" t="s">
        <v>4298</v>
      </c>
      <c r="B49" s="6">
        <v>4032</v>
      </c>
      <c r="C49" s="34">
        <v>42524.42087962963</v>
      </c>
      <c r="D49" s="34">
        <v>42524.456145833334</v>
      </c>
      <c r="E49" s="6" t="s">
        <v>32</v>
      </c>
      <c r="F49" s="15">
        <f t="shared" si="1"/>
        <v>3.5266203703940846E-2</v>
      </c>
      <c r="G49" s="10"/>
    </row>
    <row r="50" spans="1:7" s="2" customFormat="1" x14ac:dyDescent="0.25">
      <c r="A50" s="6" t="s">
        <v>4299</v>
      </c>
      <c r="B50" s="6">
        <v>4014</v>
      </c>
      <c r="C50" s="34">
        <v>42524.391365740739</v>
      </c>
      <c r="D50" s="34">
        <v>42524.421319444446</v>
      </c>
      <c r="E50" s="6" t="s">
        <v>28</v>
      </c>
      <c r="F50" s="15">
        <f t="shared" si="1"/>
        <v>2.9953703706269152E-2</v>
      </c>
      <c r="G50" s="10"/>
    </row>
    <row r="51" spans="1:7" s="2" customFormat="1" x14ac:dyDescent="0.25">
      <c r="A51" s="6" t="s">
        <v>4300</v>
      </c>
      <c r="B51" s="6">
        <v>4013</v>
      </c>
      <c r="C51" s="34">
        <v>42524.427245370367</v>
      </c>
      <c r="D51" s="34">
        <v>42524.463159722225</v>
      </c>
      <c r="E51" s="6" t="s">
        <v>28</v>
      </c>
      <c r="F51" s="15">
        <f t="shared" si="1"/>
        <v>3.5914351858082227E-2</v>
      </c>
      <c r="G51" s="10"/>
    </row>
    <row r="52" spans="1:7" s="2" customFormat="1" x14ac:dyDescent="0.25">
      <c r="A52" s="6" t="s">
        <v>4301</v>
      </c>
      <c r="B52" s="6">
        <v>4027</v>
      </c>
      <c r="C52" s="34">
        <v>42524.403495370374</v>
      </c>
      <c r="D52" s="34">
        <v>42524.4378125</v>
      </c>
      <c r="E52" s="6" t="s">
        <v>30</v>
      </c>
      <c r="F52" s="15">
        <f t="shared" si="1"/>
        <v>3.4317129626288079E-2</v>
      </c>
      <c r="G52" s="10"/>
    </row>
    <row r="53" spans="1:7" s="2" customFormat="1" x14ac:dyDescent="0.25">
      <c r="A53" s="6" t="s">
        <v>4302</v>
      </c>
      <c r="B53" s="6">
        <v>4028</v>
      </c>
      <c r="C53" s="34">
        <v>42524.443923611114</v>
      </c>
      <c r="D53" s="34">
        <v>42524.479560185187</v>
      </c>
      <c r="E53" s="6" t="s">
        <v>30</v>
      </c>
      <c r="F53" s="15">
        <f t="shared" si="1"/>
        <v>3.5636574073578231E-2</v>
      </c>
      <c r="G53" s="10"/>
    </row>
    <row r="54" spans="1:7" s="2" customFormat="1" x14ac:dyDescent="0.25">
      <c r="A54" s="6" t="s">
        <v>4304</v>
      </c>
      <c r="B54" s="6">
        <v>4030</v>
      </c>
      <c r="C54" s="34">
        <v>42524.455706018518</v>
      </c>
      <c r="D54" s="34">
        <v>42524.483229166668</v>
      </c>
      <c r="E54" s="6" t="s">
        <v>35</v>
      </c>
      <c r="F54" s="15">
        <f t="shared" si="1"/>
        <v>2.7523148150066845E-2</v>
      </c>
      <c r="G54" s="10"/>
    </row>
    <row r="55" spans="1:7" s="2" customFormat="1" x14ac:dyDescent="0.25">
      <c r="A55" s="6" t="s">
        <v>4305</v>
      </c>
      <c r="B55" s="6">
        <v>4024</v>
      </c>
      <c r="C55" s="34">
        <v>42524.427314814813</v>
      </c>
      <c r="D55" s="34">
        <v>42524.455034722225</v>
      </c>
      <c r="E55" s="6" t="s">
        <v>25</v>
      </c>
      <c r="F55" s="15">
        <f t="shared" si="1"/>
        <v>2.771990741166519E-2</v>
      </c>
      <c r="G55" s="10"/>
    </row>
    <row r="56" spans="1:7" s="2" customFormat="1" x14ac:dyDescent="0.25">
      <c r="A56" s="6" t="s">
        <v>4306</v>
      </c>
      <c r="B56" s="6">
        <v>4023</v>
      </c>
      <c r="C56" s="34">
        <v>42524.463379629633</v>
      </c>
      <c r="D56" s="34">
        <v>42524.492430555554</v>
      </c>
      <c r="E56" s="6" t="s">
        <v>25</v>
      </c>
      <c r="F56" s="15">
        <f t="shared" si="1"/>
        <v>2.9050925921183079E-2</v>
      </c>
      <c r="G56" s="10"/>
    </row>
    <row r="57" spans="1:7" s="2" customFormat="1" x14ac:dyDescent="0.25">
      <c r="A57" s="6" t="s">
        <v>4307</v>
      </c>
      <c r="B57" s="6">
        <v>4040</v>
      </c>
      <c r="C57" s="34">
        <v>42524.436168981483</v>
      </c>
      <c r="D57" s="34">
        <v>42524.469259259262</v>
      </c>
      <c r="E57" s="6" t="s">
        <v>37</v>
      </c>
      <c r="F57" s="15">
        <f t="shared" si="1"/>
        <v>3.309027777868323E-2</v>
      </c>
      <c r="G57" s="10"/>
    </row>
    <row r="58" spans="1:7" s="2" customFormat="1" x14ac:dyDescent="0.25">
      <c r="A58" s="6" t="s">
        <v>4308</v>
      </c>
      <c r="B58" s="6">
        <v>4039</v>
      </c>
      <c r="C58" s="34">
        <v>42524.474895833337</v>
      </c>
      <c r="D58" s="34">
        <v>42524.509722222225</v>
      </c>
      <c r="E58" s="6" t="s">
        <v>37</v>
      </c>
      <c r="F58" s="15">
        <f t="shared" si="1"/>
        <v>3.4826388888177462E-2</v>
      </c>
      <c r="G58" s="10"/>
    </row>
    <row r="59" spans="1:7" s="2" customFormat="1" x14ac:dyDescent="0.25">
      <c r="A59" s="6" t="s">
        <v>4309</v>
      </c>
      <c r="B59" s="6">
        <v>4011</v>
      </c>
      <c r="C59" s="34">
        <v>42524.445914351854</v>
      </c>
      <c r="D59" s="34">
        <v>42524.479629629626</v>
      </c>
      <c r="E59" s="6" t="s">
        <v>33</v>
      </c>
      <c r="F59" s="15">
        <f t="shared" si="1"/>
        <v>3.3715277771989349E-2</v>
      </c>
      <c r="G59" s="10"/>
    </row>
    <row r="60" spans="1:7" s="2" customFormat="1" x14ac:dyDescent="0.25">
      <c r="A60" s="6" t="s">
        <v>4310</v>
      </c>
      <c r="B60" s="6">
        <v>4012</v>
      </c>
      <c r="C60" s="34">
        <v>42524.485173611109</v>
      </c>
      <c r="D60" s="34">
        <v>42524.515821759262</v>
      </c>
      <c r="E60" s="6" t="s">
        <v>33</v>
      </c>
      <c r="F60" s="15">
        <f t="shared" si="1"/>
        <v>3.0648148152977228E-2</v>
      </c>
      <c r="G60" s="10"/>
    </row>
    <row r="61" spans="1:7" s="2" customFormat="1" x14ac:dyDescent="0.25">
      <c r="A61" s="6" t="s">
        <v>4311</v>
      </c>
      <c r="B61" s="6">
        <v>4020</v>
      </c>
      <c r="C61" s="34">
        <v>42524.456666666665</v>
      </c>
      <c r="D61" s="34">
        <v>42524.485914351855</v>
      </c>
      <c r="E61" s="6" t="s">
        <v>29</v>
      </c>
      <c r="F61" s="15">
        <f t="shared" si="1"/>
        <v>2.9247685190057382E-2</v>
      </c>
      <c r="G61" s="10"/>
    </row>
    <row r="62" spans="1:7" s="2" customFormat="1" x14ac:dyDescent="0.25">
      <c r="A62" s="6" t="s">
        <v>4312</v>
      </c>
      <c r="B62" s="6">
        <v>4019</v>
      </c>
      <c r="C62" s="34">
        <v>42524.494652777779</v>
      </c>
      <c r="D62" s="34">
        <v>42524.525625000002</v>
      </c>
      <c r="E62" s="6" t="s">
        <v>29</v>
      </c>
      <c r="F62" s="15">
        <f t="shared" si="1"/>
        <v>3.0972222222771961E-2</v>
      </c>
      <c r="G62" s="10"/>
    </row>
    <row r="63" spans="1:7" s="2" customFormat="1" x14ac:dyDescent="0.25">
      <c r="A63" s="6" t="s">
        <v>4313</v>
      </c>
      <c r="B63" s="6">
        <v>4014</v>
      </c>
      <c r="C63" s="34">
        <v>42524.469282407408</v>
      </c>
      <c r="D63" s="34">
        <v>42524.496388888889</v>
      </c>
      <c r="E63" s="6" t="s">
        <v>28</v>
      </c>
      <c r="F63" s="15">
        <f t="shared" si="1"/>
        <v>2.7106481480586808E-2</v>
      </c>
      <c r="G63" s="10"/>
    </row>
    <row r="64" spans="1:7" s="2" customFormat="1" x14ac:dyDescent="0.25">
      <c r="A64" s="6" t="s">
        <v>4314</v>
      </c>
      <c r="B64" s="6">
        <v>4013</v>
      </c>
      <c r="C64" s="34">
        <v>42524.502870370372</v>
      </c>
      <c r="D64" s="34">
        <v>42524.53733796296</v>
      </c>
      <c r="E64" s="6" t="s">
        <v>28</v>
      </c>
      <c r="F64" s="15">
        <f t="shared" si="1"/>
        <v>3.4467592588043772E-2</v>
      </c>
      <c r="G64" s="10"/>
    </row>
    <row r="65" spans="1:7" s="2" customFormat="1" x14ac:dyDescent="0.25">
      <c r="A65" s="6" t="s">
        <v>4315</v>
      </c>
      <c r="B65" s="6">
        <v>4027</v>
      </c>
      <c r="C65" s="34">
        <v>42524.483101851853</v>
      </c>
      <c r="D65" s="34">
        <v>42524.510833333334</v>
      </c>
      <c r="E65" s="6" t="s">
        <v>30</v>
      </c>
      <c r="F65" s="15">
        <f t="shared" si="1"/>
        <v>2.7731481481168885E-2</v>
      </c>
      <c r="G65" s="10"/>
    </row>
    <row r="66" spans="1:7" s="2" customFormat="1" x14ac:dyDescent="0.25">
      <c r="A66" s="6" t="s">
        <v>4316</v>
      </c>
      <c r="B66" s="6">
        <v>4028</v>
      </c>
      <c r="C66" s="34">
        <v>42524.516585648147</v>
      </c>
      <c r="D66" s="34">
        <v>42524.544861111113</v>
      </c>
      <c r="E66" s="6" t="s">
        <v>30</v>
      </c>
      <c r="F66" s="15">
        <f t="shared" si="1"/>
        <v>2.8275462966121268E-2</v>
      </c>
      <c r="G66" s="10"/>
    </row>
    <row r="67" spans="1:7" s="2" customFormat="1" x14ac:dyDescent="0.25">
      <c r="A67" s="6" t="s">
        <v>4317</v>
      </c>
      <c r="B67" s="6">
        <v>4029</v>
      </c>
      <c r="C67" s="34">
        <v>42524.491689814815</v>
      </c>
      <c r="D67" s="34">
        <v>42524.517650462964</v>
      </c>
      <c r="E67" s="6" t="s">
        <v>35</v>
      </c>
      <c r="F67" s="15">
        <f t="shared" ref="F67:F98" si="2">D67-C67</f>
        <v>2.5960648148611654E-2</v>
      </c>
      <c r="G67" s="10"/>
    </row>
    <row r="68" spans="1:7" s="2" customFormat="1" x14ac:dyDescent="0.25">
      <c r="A68" s="6" t="s">
        <v>4318</v>
      </c>
      <c r="B68" s="6">
        <v>4030</v>
      </c>
      <c r="C68" s="34">
        <v>42524.528553240743</v>
      </c>
      <c r="D68" s="34">
        <v>42524.557349537034</v>
      </c>
      <c r="E68" s="6" t="s">
        <v>35</v>
      </c>
      <c r="F68" s="15">
        <f t="shared" si="2"/>
        <v>2.8796296290238388E-2</v>
      </c>
      <c r="G68" s="10"/>
    </row>
    <row r="69" spans="1:7" s="2" customFormat="1" x14ac:dyDescent="0.25">
      <c r="A69" s="6" t="s">
        <v>4319</v>
      </c>
      <c r="B69" s="6">
        <v>4024</v>
      </c>
      <c r="C69" s="34">
        <v>42524.496087962965</v>
      </c>
      <c r="D69" s="34">
        <v>42524.52547453704</v>
      </c>
      <c r="E69" s="6" t="s">
        <v>25</v>
      </c>
      <c r="F69" s="15">
        <f t="shared" si="2"/>
        <v>2.9386574075033423E-2</v>
      </c>
      <c r="G69" s="10"/>
    </row>
    <row r="70" spans="1:7" s="2" customFormat="1" x14ac:dyDescent="0.25">
      <c r="A70" s="6" t="s">
        <v>4320</v>
      </c>
      <c r="B70" s="6">
        <v>4023</v>
      </c>
      <c r="C70" s="34">
        <v>42524.536111111112</v>
      </c>
      <c r="D70" s="34">
        <v>42524.568495370368</v>
      </c>
      <c r="E70" s="6" t="s">
        <v>25</v>
      </c>
      <c r="F70" s="15">
        <f t="shared" si="2"/>
        <v>3.2384259255195502E-2</v>
      </c>
      <c r="G70" s="10"/>
    </row>
    <row r="71" spans="1:7" s="2" customFormat="1" x14ac:dyDescent="0.25">
      <c r="A71" s="6" t="s">
        <v>4321</v>
      </c>
      <c r="B71" s="6">
        <v>4040</v>
      </c>
      <c r="C71" s="34">
        <v>42524.514016203706</v>
      </c>
      <c r="D71" s="34">
        <v>42524.542951388888</v>
      </c>
      <c r="E71" s="6" t="s">
        <v>37</v>
      </c>
      <c r="F71" s="15">
        <f t="shared" si="2"/>
        <v>2.8935185182490386E-2</v>
      </c>
      <c r="G71" s="10"/>
    </row>
    <row r="72" spans="1:7" s="2" customFormat="1" x14ac:dyDescent="0.25">
      <c r="A72" s="6" t="s">
        <v>4322</v>
      </c>
      <c r="B72" s="6">
        <v>4039</v>
      </c>
      <c r="C72" s="34">
        <v>42524.547534722224</v>
      </c>
      <c r="D72" s="34">
        <v>42524.581770833334</v>
      </c>
      <c r="E72" s="6" t="s">
        <v>37</v>
      </c>
      <c r="F72" s="15">
        <f t="shared" si="2"/>
        <v>3.4236111110658385E-2</v>
      </c>
      <c r="G72" s="10"/>
    </row>
    <row r="73" spans="1:7" s="2" customFormat="1" x14ac:dyDescent="0.25">
      <c r="A73" s="6" t="s">
        <v>4323</v>
      </c>
      <c r="B73" s="6">
        <v>4011</v>
      </c>
      <c r="C73" s="34">
        <v>42524.518611111111</v>
      </c>
      <c r="D73" s="34">
        <v>42524.545474537037</v>
      </c>
      <c r="E73" s="6" t="s">
        <v>33</v>
      </c>
      <c r="F73" s="15">
        <f t="shared" si="2"/>
        <v>2.6863425926421769E-2</v>
      </c>
      <c r="G73" s="10"/>
    </row>
    <row r="74" spans="1:7" s="2" customFormat="1" x14ac:dyDescent="0.25">
      <c r="A74" s="6" t="s">
        <v>4324</v>
      </c>
      <c r="B74" s="6">
        <v>4012</v>
      </c>
      <c r="C74" s="34">
        <v>42524.557696759257</v>
      </c>
      <c r="D74" s="34">
        <v>42524.587175925924</v>
      </c>
      <c r="E74" s="6" t="s">
        <v>33</v>
      </c>
      <c r="F74" s="15">
        <f t="shared" si="2"/>
        <v>2.9479166667442769E-2</v>
      </c>
      <c r="G74" s="10"/>
    </row>
    <row r="75" spans="1:7" s="2" customFormat="1" x14ac:dyDescent="0.25">
      <c r="A75" s="6" t="s">
        <v>4325</v>
      </c>
      <c r="B75" s="6">
        <v>4020</v>
      </c>
      <c r="C75" s="34">
        <v>42524.530844907407</v>
      </c>
      <c r="D75" s="34">
        <v>42524.559004629627</v>
      </c>
      <c r="E75" s="6" t="s">
        <v>29</v>
      </c>
      <c r="F75" s="15">
        <f t="shared" si="2"/>
        <v>2.8159722220152617E-2</v>
      </c>
      <c r="G75" s="10"/>
    </row>
    <row r="76" spans="1:7" s="2" customFormat="1" x14ac:dyDescent="0.25">
      <c r="A76" s="6" t="s">
        <v>4326</v>
      </c>
      <c r="B76" s="6">
        <v>4019</v>
      </c>
      <c r="C76" s="34">
        <v>42524.564259259256</v>
      </c>
      <c r="D76" s="34">
        <v>42524.60015046296</v>
      </c>
      <c r="E76" s="6" t="s">
        <v>29</v>
      </c>
      <c r="F76" s="15">
        <f t="shared" si="2"/>
        <v>3.5891203704522923E-2</v>
      </c>
      <c r="G76" s="10"/>
    </row>
    <row r="77" spans="1:7" s="2" customFormat="1" x14ac:dyDescent="0.25">
      <c r="A77" s="6" t="s">
        <v>4327</v>
      </c>
      <c r="B77" s="6">
        <v>4014</v>
      </c>
      <c r="C77" s="34">
        <v>42524.539988425924</v>
      </c>
      <c r="D77" s="34">
        <v>42524.568171296298</v>
      </c>
      <c r="E77" s="6" t="s">
        <v>28</v>
      </c>
      <c r="F77" s="15">
        <f t="shared" si="2"/>
        <v>2.8182870373711921E-2</v>
      </c>
      <c r="G77" s="10"/>
    </row>
    <row r="78" spans="1:7" s="2" customFormat="1" x14ac:dyDescent="0.25">
      <c r="A78" s="6" t="s">
        <v>4328</v>
      </c>
      <c r="B78" s="6">
        <v>4013</v>
      </c>
      <c r="C78" s="34">
        <v>42524.575983796298</v>
      </c>
      <c r="D78" s="34">
        <v>42524.609467592592</v>
      </c>
      <c r="E78" s="6" t="s">
        <v>28</v>
      </c>
      <c r="F78" s="15">
        <f t="shared" si="2"/>
        <v>3.3483796294603962E-2</v>
      </c>
      <c r="G78" s="10"/>
    </row>
    <row r="79" spans="1:7" s="2" customFormat="1" x14ac:dyDescent="0.25">
      <c r="A79" s="6" t="s">
        <v>4329</v>
      </c>
      <c r="B79" s="6">
        <v>4027</v>
      </c>
      <c r="C79" s="34">
        <v>42524.548564814817</v>
      </c>
      <c r="D79" s="34">
        <v>42524.578923611109</v>
      </c>
      <c r="E79" s="6" t="s">
        <v>30</v>
      </c>
      <c r="F79" s="15">
        <f t="shared" si="2"/>
        <v>3.0358796291693579E-2</v>
      </c>
      <c r="G79" s="10"/>
    </row>
    <row r="80" spans="1:7" s="2" customFormat="1" x14ac:dyDescent="0.25">
      <c r="A80" s="6" t="s">
        <v>4330</v>
      </c>
      <c r="B80" s="6">
        <v>4028</v>
      </c>
      <c r="C80" s="34">
        <v>42524.588518518518</v>
      </c>
      <c r="D80" s="34">
        <v>42524.621134259258</v>
      </c>
      <c r="E80" s="6" t="s">
        <v>30</v>
      </c>
      <c r="F80" s="15">
        <f t="shared" si="2"/>
        <v>3.2615740739856847E-2</v>
      </c>
      <c r="G80" s="10"/>
    </row>
    <row r="81" spans="1:7" s="2" customFormat="1" x14ac:dyDescent="0.25">
      <c r="A81" s="6" t="s">
        <v>4331</v>
      </c>
      <c r="B81" s="6">
        <v>4029</v>
      </c>
      <c r="C81" s="34">
        <v>42524.562592592592</v>
      </c>
      <c r="D81" s="34">
        <v>42524.589050925926</v>
      </c>
      <c r="E81" s="6" t="s">
        <v>35</v>
      </c>
      <c r="F81" s="15">
        <f t="shared" si="2"/>
        <v>2.6458333333721384E-2</v>
      </c>
      <c r="G81" s="10"/>
    </row>
    <row r="82" spans="1:7" s="2" customFormat="1" x14ac:dyDescent="0.25">
      <c r="A82" s="6" t="s">
        <v>4332</v>
      </c>
      <c r="B82" s="6">
        <v>4030</v>
      </c>
      <c r="C82" s="34">
        <v>42524.600023148145</v>
      </c>
      <c r="D82" s="34">
        <v>42524.632719907408</v>
      </c>
      <c r="E82" s="6" t="s">
        <v>35</v>
      </c>
      <c r="F82" s="15">
        <f t="shared" si="2"/>
        <v>3.2696759262762498E-2</v>
      </c>
      <c r="G82" s="10"/>
    </row>
    <row r="83" spans="1:7" s="2" customFormat="1" x14ac:dyDescent="0.25">
      <c r="A83" s="6" t="s">
        <v>4333</v>
      </c>
      <c r="B83" s="6">
        <v>4024</v>
      </c>
      <c r="C83" s="34">
        <v>42524.570972222224</v>
      </c>
      <c r="D83" s="34">
        <v>42524.599097222221</v>
      </c>
      <c r="E83" s="6" t="s">
        <v>25</v>
      </c>
      <c r="F83" s="15">
        <f t="shared" si="2"/>
        <v>2.8124999997089617E-2</v>
      </c>
      <c r="G83" s="10"/>
    </row>
    <row r="84" spans="1:7" s="2" customFormat="1" x14ac:dyDescent="0.25">
      <c r="A84" s="6" t="s">
        <v>4334</v>
      </c>
      <c r="B84" s="6">
        <v>4023</v>
      </c>
      <c r="C84" s="34">
        <v>42524.609097222223</v>
      </c>
      <c r="D84" s="34">
        <v>42524.641400462962</v>
      </c>
      <c r="E84" s="6" t="s">
        <v>25</v>
      </c>
      <c r="F84" s="15">
        <f t="shared" si="2"/>
        <v>3.2303240739565808E-2</v>
      </c>
      <c r="G84" s="10"/>
    </row>
    <row r="85" spans="1:7" s="2" customFormat="1" x14ac:dyDescent="0.25">
      <c r="A85" s="6" t="s">
        <v>4335</v>
      </c>
      <c r="B85" s="6">
        <v>4040</v>
      </c>
      <c r="C85" s="34">
        <v>42524.585590277777</v>
      </c>
      <c r="D85" s="34">
        <v>42524.613310185188</v>
      </c>
      <c r="E85" s="6" t="s">
        <v>37</v>
      </c>
      <c r="F85" s="15">
        <f t="shared" si="2"/>
        <v>2.771990741166519E-2</v>
      </c>
      <c r="G85" s="10"/>
    </row>
    <row r="86" spans="1:7" s="2" customFormat="1" x14ac:dyDescent="0.25">
      <c r="A86" s="6" t="s">
        <v>4336</v>
      </c>
      <c r="B86" s="6">
        <v>4039</v>
      </c>
      <c r="C86" s="34">
        <v>42524.619942129626</v>
      </c>
      <c r="D86" s="34">
        <v>42524.651087962964</v>
      </c>
      <c r="E86" s="6" t="s">
        <v>37</v>
      </c>
      <c r="F86" s="15">
        <f t="shared" si="2"/>
        <v>3.1145833338086959E-2</v>
      </c>
      <c r="G86" s="10"/>
    </row>
    <row r="87" spans="1:7" s="2" customFormat="1" x14ac:dyDescent="0.25">
      <c r="A87" s="6" t="s">
        <v>4337</v>
      </c>
      <c r="B87" s="6">
        <v>4011</v>
      </c>
      <c r="C87" s="34">
        <v>42524.591574074075</v>
      </c>
      <c r="D87" s="34">
        <v>42524.619687500002</v>
      </c>
      <c r="E87" s="6" t="s">
        <v>33</v>
      </c>
      <c r="F87" s="15">
        <f t="shared" si="2"/>
        <v>2.8113425927585922E-2</v>
      </c>
      <c r="G87" s="10"/>
    </row>
    <row r="88" spans="1:7" s="2" customFormat="1" x14ac:dyDescent="0.25">
      <c r="A88" s="6" t="s">
        <v>4338</v>
      </c>
      <c r="B88" s="6">
        <v>4012</v>
      </c>
      <c r="C88" s="34">
        <v>42524.631527777776</v>
      </c>
      <c r="D88" s="34">
        <v>42524.659594907411</v>
      </c>
      <c r="E88" s="6" t="s">
        <v>33</v>
      </c>
      <c r="F88" s="15">
        <f t="shared" si="2"/>
        <v>2.8067129635019228E-2</v>
      </c>
      <c r="G88" s="10"/>
    </row>
    <row r="89" spans="1:7" s="2" customFormat="1" x14ac:dyDescent="0.25">
      <c r="A89" s="6" t="s">
        <v>4339</v>
      </c>
      <c r="B89" s="6">
        <v>4020</v>
      </c>
      <c r="C89" s="34">
        <v>42524.602858796294</v>
      </c>
      <c r="D89" s="34">
        <v>42524.636689814812</v>
      </c>
      <c r="E89" s="6" t="s">
        <v>29</v>
      </c>
      <c r="F89" s="15">
        <f t="shared" si="2"/>
        <v>3.3831018517958E-2</v>
      </c>
      <c r="G89" s="10"/>
    </row>
    <row r="90" spans="1:7" s="2" customFormat="1" x14ac:dyDescent="0.25">
      <c r="A90" s="6" t="s">
        <v>4341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 t="shared" si="2"/>
        <v>2.7581018512137234E-2</v>
      </c>
      <c r="G90" s="10"/>
    </row>
    <row r="91" spans="1:7" s="2" customFormat="1" x14ac:dyDescent="0.25">
      <c r="A91" s="6" t="s">
        <v>4342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 t="shared" si="2"/>
        <v>3.5277777780720498E-2</v>
      </c>
      <c r="G91" s="10"/>
    </row>
    <row r="92" spans="1:7" s="2" customFormat="1" x14ac:dyDescent="0.25">
      <c r="A92" s="6" t="s">
        <v>4343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 t="shared" si="2"/>
        <v>2.6956018511555158E-2</v>
      </c>
      <c r="G92" s="10"/>
    </row>
    <row r="93" spans="1:7" s="2" customFormat="1" x14ac:dyDescent="0.25">
      <c r="A93" s="6" t="s">
        <v>4344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 t="shared" si="2"/>
        <v>2.8414351851097308E-2</v>
      </c>
      <c r="G93" s="10"/>
    </row>
    <row r="94" spans="1:7" s="2" customFormat="1" x14ac:dyDescent="0.25">
      <c r="A94" s="6" t="s">
        <v>4345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 t="shared" si="2"/>
        <v>2.6724537041445728E-2</v>
      </c>
      <c r="G94" s="10"/>
    </row>
    <row r="95" spans="1:7" s="2" customFormat="1" x14ac:dyDescent="0.25">
      <c r="A95" s="6" t="s">
        <v>4346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 t="shared" si="2"/>
        <v>2.7025462964957114E-2</v>
      </c>
      <c r="G95" s="10"/>
    </row>
    <row r="96" spans="1:7" s="2" customFormat="1" x14ac:dyDescent="0.25">
      <c r="A96" s="6" t="s">
        <v>4347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 t="shared" si="2"/>
        <v>2.7812499996798579E-2</v>
      </c>
      <c r="G96" s="10"/>
    </row>
    <row r="97" spans="1:15" s="2" customFormat="1" x14ac:dyDescent="0.25">
      <c r="A97" s="6" t="s">
        <v>4348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 t="shared" si="2"/>
        <v>2.9317129628907423E-2</v>
      </c>
      <c r="G97" s="10"/>
    </row>
    <row r="98" spans="1:15" s="2" customFormat="1" x14ac:dyDescent="0.25">
      <c r="A98" s="6" t="s">
        <v>4349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 t="shared" si="2"/>
        <v>2.7037037034460809E-2</v>
      </c>
      <c r="G98" s="10"/>
    </row>
    <row r="99" spans="1:15" s="2" customFormat="1" x14ac:dyDescent="0.25">
      <c r="A99" s="6" t="s">
        <v>4350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 t="shared" ref="F99:F130" si="3">D99-C99</f>
        <v>2.901620369812008E-2</v>
      </c>
      <c r="G99" s="10"/>
    </row>
    <row r="100" spans="1:15" s="2" customFormat="1" x14ac:dyDescent="0.25">
      <c r="A100" s="6" t="s">
        <v>4351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 t="shared" si="3"/>
        <v>2.8935185182490386E-2</v>
      </c>
      <c r="G100" s="10"/>
    </row>
    <row r="101" spans="1:15" s="2" customFormat="1" x14ac:dyDescent="0.25">
      <c r="A101" s="6" t="s">
        <v>4352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 t="shared" si="3"/>
        <v>2.9918981483206153E-2</v>
      </c>
      <c r="G101" s="10"/>
      <c r="H101"/>
    </row>
    <row r="102" spans="1:15" s="2" customFormat="1" x14ac:dyDescent="0.25">
      <c r="A102" s="6" t="s">
        <v>4353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 t="shared" si="3"/>
        <v>2.8622685182199348E-2</v>
      </c>
      <c r="G102" s="10"/>
      <c r="H102"/>
    </row>
    <row r="103" spans="1:15" s="2" customFormat="1" x14ac:dyDescent="0.25">
      <c r="A103" s="6" t="s">
        <v>4354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 t="shared" si="3"/>
        <v>3.0462962960882578E-2</v>
      </c>
      <c r="G103" s="10"/>
      <c r="H103"/>
    </row>
    <row r="104" spans="1:15" x14ac:dyDescent="0.25">
      <c r="A104" s="6" t="s">
        <v>4355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 t="shared" si="3"/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4356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 t="shared" si="3"/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4357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 t="shared" si="3"/>
        <v>2.849537037400296E-2</v>
      </c>
      <c r="G106" s="10"/>
      <c r="J106" s="2"/>
      <c r="K106" s="2"/>
    </row>
    <row r="107" spans="1:15" x14ac:dyDescent="0.25">
      <c r="A107" s="6" t="s">
        <v>4358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 t="shared" si="3"/>
        <v>3.1701388885267079E-2</v>
      </c>
      <c r="G107" s="10"/>
    </row>
    <row r="108" spans="1:15" x14ac:dyDescent="0.25">
      <c r="A108" s="6" t="s">
        <v>4359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 t="shared" si="3"/>
        <v>2.5787037033296656E-2</v>
      </c>
      <c r="G108" s="10"/>
    </row>
    <row r="109" spans="1:15" x14ac:dyDescent="0.25">
      <c r="A109" s="6" t="s">
        <v>4360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 t="shared" si="3"/>
        <v>3.291666667064419E-2</v>
      </c>
      <c r="G109" s="10"/>
    </row>
    <row r="110" spans="1:15" x14ac:dyDescent="0.25">
      <c r="A110" s="6" t="s">
        <v>4361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 t="shared" si="3"/>
        <v>2.8206018519995268E-2</v>
      </c>
      <c r="G110" s="10"/>
    </row>
    <row r="111" spans="1:15" x14ac:dyDescent="0.25">
      <c r="A111" s="6" t="s">
        <v>4362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 t="shared" si="3"/>
        <v>3.0462962960882578E-2</v>
      </c>
      <c r="G111" s="10"/>
    </row>
    <row r="112" spans="1:15" x14ac:dyDescent="0.25">
      <c r="A112" s="6" t="s">
        <v>4363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 t="shared" si="3"/>
        <v>2.8125000004365575E-2</v>
      </c>
      <c r="G112" s="10"/>
    </row>
    <row r="113" spans="1:7" x14ac:dyDescent="0.25">
      <c r="A113" s="6" t="s">
        <v>4364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 t="shared" si="3"/>
        <v>3.2962962963210884E-2</v>
      </c>
      <c r="G113" s="10"/>
    </row>
    <row r="114" spans="1:7" x14ac:dyDescent="0.25">
      <c r="A114" s="6" t="s">
        <v>4365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 t="shared" si="3"/>
        <v>2.9837962960300501E-2</v>
      </c>
      <c r="G114" s="10"/>
    </row>
    <row r="115" spans="1:7" x14ac:dyDescent="0.25">
      <c r="A115" s="6" t="s">
        <v>4366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 t="shared" si="3"/>
        <v>3.811342592962319E-2</v>
      </c>
      <c r="G115" s="10"/>
    </row>
    <row r="116" spans="1:7" x14ac:dyDescent="0.25">
      <c r="A116" s="6" t="s">
        <v>4367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 t="shared" si="3"/>
        <v>2.9814814821293112E-2</v>
      </c>
      <c r="G116" s="10"/>
    </row>
    <row r="117" spans="1:7" x14ac:dyDescent="0.25">
      <c r="A117" s="6" t="s">
        <v>4368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 t="shared" si="3"/>
        <v>3.5428240742476191E-2</v>
      </c>
      <c r="G117" s="10"/>
    </row>
    <row r="118" spans="1:7" x14ac:dyDescent="0.25">
      <c r="A118" s="6" t="s">
        <v>4369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 t="shared" si="3"/>
        <v>2.7951388889050577E-2</v>
      </c>
      <c r="G118" s="10"/>
    </row>
    <row r="119" spans="1:7" x14ac:dyDescent="0.25">
      <c r="A119" s="6" t="s">
        <v>4370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 t="shared" si="3"/>
        <v>2.7407407404098194E-2</v>
      </c>
      <c r="G119" s="10"/>
    </row>
    <row r="120" spans="1:7" x14ac:dyDescent="0.25">
      <c r="A120" s="6" t="s">
        <v>4371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 t="shared" si="3"/>
        <v>3.238425926247146E-2</v>
      </c>
      <c r="G120" s="10"/>
    </row>
    <row r="121" spans="1:7" x14ac:dyDescent="0.25">
      <c r="A121" s="6" t="s">
        <v>4372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 t="shared" si="3"/>
        <v>2.8124999997089617E-2</v>
      </c>
      <c r="G121" s="10"/>
    </row>
    <row r="122" spans="1:7" x14ac:dyDescent="0.25">
      <c r="A122" s="6" t="s">
        <v>4373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 t="shared" si="3"/>
        <v>2.7951388889050577E-2</v>
      </c>
      <c r="G122" s="10"/>
    </row>
    <row r="123" spans="1:7" x14ac:dyDescent="0.25">
      <c r="A123" s="6" t="s">
        <v>4374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 t="shared" si="3"/>
        <v>2.9791666667733807E-2</v>
      </c>
      <c r="G123" s="10"/>
    </row>
    <row r="124" spans="1:7" x14ac:dyDescent="0.25">
      <c r="A124" s="6" t="s">
        <v>4375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 t="shared" si="3"/>
        <v>3.6631944443797693E-2</v>
      </c>
      <c r="G124" s="10"/>
    </row>
    <row r="125" spans="1:7" x14ac:dyDescent="0.25">
      <c r="A125" s="6" t="s">
        <v>4376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 t="shared" si="3"/>
        <v>3.6979166667151731E-2</v>
      </c>
      <c r="G125" s="10"/>
    </row>
    <row r="126" spans="1:7" x14ac:dyDescent="0.25">
      <c r="A126" s="6" t="s">
        <v>4377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 t="shared" si="3"/>
        <v>2.825231481983792E-2</v>
      </c>
      <c r="G126" s="10"/>
    </row>
    <row r="127" spans="1:7" x14ac:dyDescent="0.25">
      <c r="A127" s="6" t="s">
        <v>4378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 t="shared" si="3"/>
        <v>2.8703703705104999E-2</v>
      </c>
      <c r="G127" s="10"/>
    </row>
    <row r="128" spans="1:7" x14ac:dyDescent="0.25">
      <c r="A128" s="6" t="s">
        <v>4379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 t="shared" si="3"/>
        <v>3.1018518515338656E-2</v>
      </c>
      <c r="G128" s="10"/>
    </row>
    <row r="129" spans="1:7" x14ac:dyDescent="0.25">
      <c r="A129" s="6" t="s">
        <v>4380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 t="shared" si="3"/>
        <v>3.0451388891378883E-2</v>
      </c>
      <c r="G129" s="10"/>
    </row>
    <row r="130" spans="1:7" x14ac:dyDescent="0.25">
      <c r="A130" s="6" t="s">
        <v>4381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 t="shared" si="3"/>
        <v>2.9247685190057382E-2</v>
      </c>
      <c r="G130" s="10"/>
    </row>
    <row r="131" spans="1:7" x14ac:dyDescent="0.25">
      <c r="A131" s="6" t="s">
        <v>4382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 t="shared" ref="F131:F146" si="4">D131-C131</f>
        <v>3.2395833331975155E-2</v>
      </c>
      <c r="G131" s="10"/>
    </row>
    <row r="132" spans="1:7" x14ac:dyDescent="0.25">
      <c r="A132" s="6" t="s">
        <v>4383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 t="shared" si="4"/>
        <v>2.7581018519413192E-2</v>
      </c>
      <c r="G132" s="10"/>
    </row>
    <row r="133" spans="1:7" x14ac:dyDescent="0.25">
      <c r="A133" s="6" t="s">
        <v>4384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 t="shared" si="4"/>
        <v>2.9965277775772847E-2</v>
      </c>
      <c r="G133" s="10"/>
    </row>
    <row r="134" spans="1:7" x14ac:dyDescent="0.25">
      <c r="A134" s="6" t="s">
        <v>4385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 t="shared" si="4"/>
        <v>2.9259259259561077E-2</v>
      </c>
      <c r="G134" s="10"/>
    </row>
    <row r="135" spans="1:7" x14ac:dyDescent="0.25">
      <c r="A135" s="6" t="s">
        <v>4386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 t="shared" si="4"/>
        <v>2.753472221957054E-2</v>
      </c>
      <c r="G135" s="10"/>
    </row>
    <row r="136" spans="1:7" x14ac:dyDescent="0.25">
      <c r="A136" s="6" t="s">
        <v>4387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 t="shared" si="4"/>
        <v>2.7743055557948537E-2</v>
      </c>
      <c r="G136" s="10"/>
    </row>
    <row r="137" spans="1:7" x14ac:dyDescent="0.25">
      <c r="A137" s="6" t="s">
        <v>4388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 t="shared" si="4"/>
        <v>2.8877314813144039E-2</v>
      </c>
      <c r="G137" s="10"/>
    </row>
    <row r="138" spans="1:7" x14ac:dyDescent="0.25">
      <c r="A138" s="6" t="s">
        <v>4389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 t="shared" si="4"/>
        <v>3.1805555561732035E-2</v>
      </c>
      <c r="G138" s="10"/>
    </row>
    <row r="139" spans="1:7" x14ac:dyDescent="0.25">
      <c r="A139" s="6" t="s">
        <v>4390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 t="shared" si="4"/>
        <v>3.4618055549799465E-2</v>
      </c>
      <c r="G139" s="10"/>
    </row>
    <row r="140" spans="1:7" x14ac:dyDescent="0.25">
      <c r="A140" s="6" t="s">
        <v>4391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 t="shared" si="4"/>
        <v>2.7210648142499849E-2</v>
      </c>
      <c r="G140" s="10"/>
    </row>
    <row r="141" spans="1:7" x14ac:dyDescent="0.25">
      <c r="A141" s="6" t="s">
        <v>4392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 t="shared" si="4"/>
        <v>2.8668981482042E-2</v>
      </c>
      <c r="G141" s="10"/>
    </row>
    <row r="142" spans="1:7" x14ac:dyDescent="0.25">
      <c r="A142" s="6" t="s">
        <v>4393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 t="shared" si="4"/>
        <v>3.4594907410792075E-2</v>
      </c>
      <c r="G142" s="10"/>
    </row>
    <row r="143" spans="1:7" x14ac:dyDescent="0.25">
      <c r="A143" s="6" t="s">
        <v>4394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 t="shared" si="4"/>
        <v>2.7268518519122154E-2</v>
      </c>
      <c r="G143" s="10"/>
    </row>
    <row r="144" spans="1:7" x14ac:dyDescent="0.25">
      <c r="A144" s="6" t="s">
        <v>4395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 t="shared" si="4"/>
        <v>2.9687499998544808E-2</v>
      </c>
      <c r="G144" s="10"/>
    </row>
    <row r="145" spans="1:7" x14ac:dyDescent="0.25">
      <c r="A145" s="6" t="s">
        <v>4396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 t="shared" si="4"/>
        <v>2.9351851851970423E-2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 t="shared" si="4"/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">
    <cfRule type="expression" dxfId="989" priority="24">
      <formula>#REF!&gt;#REF!</formula>
    </cfRule>
    <cfRule type="expression" dxfId="988" priority="25">
      <formula>#REF!&gt;0</formula>
    </cfRule>
    <cfRule type="expression" dxfId="987" priority="26">
      <formula>#REF!&gt;0</formula>
    </cfRule>
  </conditionalFormatting>
  <conditionalFormatting sqref="A147:G216">
    <cfRule type="expression" dxfId="986" priority="23">
      <formula>NOT(ISBLANK($G147))</formula>
    </cfRule>
  </conditionalFormatting>
  <conditionalFormatting sqref="A147:B216">
    <cfRule type="expression" dxfId="985" priority="27">
      <formula>$P158&gt;0</formula>
    </cfRule>
    <cfRule type="expression" dxfId="984" priority="28">
      <formula>$O158&gt;0</formula>
    </cfRule>
  </conditionalFormatting>
  <conditionalFormatting sqref="A146:E146 G146 E3:E145">
    <cfRule type="expression" dxfId="983" priority="21">
      <formula>$P3&gt;0</formula>
    </cfRule>
    <cfRule type="expression" dxfId="982" priority="22">
      <formula>$O3&gt;0</formula>
    </cfRule>
  </conditionalFormatting>
  <conditionalFormatting sqref="A3:B145">
    <cfRule type="expression" dxfId="981" priority="18">
      <formula>$P3&gt;0</formula>
    </cfRule>
    <cfRule type="expression" dxfId="980" priority="19">
      <formula>$O3&gt;0</formula>
    </cfRule>
  </conditionalFormatting>
  <conditionalFormatting sqref="C3:C145">
    <cfRule type="expression" dxfId="979" priority="15">
      <formula>$P3&gt;0</formula>
    </cfRule>
    <cfRule type="expression" dxfId="978" priority="16">
      <formula>$O3&gt;0</formula>
    </cfRule>
  </conditionalFormatting>
  <conditionalFormatting sqref="F3:F146">
    <cfRule type="expression" dxfId="977" priority="11">
      <formula>#REF!&gt;#REF!</formula>
    </cfRule>
    <cfRule type="expression" dxfId="976" priority="12">
      <formula>#REF!&gt;0</formula>
    </cfRule>
    <cfRule type="expression" dxfId="975" priority="13">
      <formula>#REF!&gt;0</formula>
    </cfRule>
  </conditionalFormatting>
  <conditionalFormatting sqref="F3:F146">
    <cfRule type="expression" dxfId="974" priority="10">
      <formula>NOT(ISBLANK($G3))</formula>
    </cfRule>
  </conditionalFormatting>
  <conditionalFormatting sqref="D3:D145">
    <cfRule type="expression" dxfId="973" priority="8">
      <formula>$P3&gt;0</formula>
    </cfRule>
    <cfRule type="expression" dxfId="972" priority="9">
      <formula>$O3&gt;0</formula>
    </cfRule>
  </conditionalFormatting>
  <conditionalFormatting sqref="G4:G145">
    <cfRule type="expression" dxfId="971" priority="5">
      <formula>$P4&gt;0</formula>
    </cfRule>
    <cfRule type="expression" dxfId="970" priority="6">
      <formula>$O4&gt;0</formula>
    </cfRule>
  </conditionalFormatting>
  <conditionalFormatting sqref="G3">
    <cfRule type="expression" dxfId="969" priority="1">
      <formula>$P3&gt;0</formula>
    </cfRule>
    <cfRule type="expression" dxfId="968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20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7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4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7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4" id="{FF237AEE-82DE-4373-AB38-E60E03794334}">
            <xm:f>$N4&gt;'[Train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G4:G145</xm:sqref>
        </x14:conditionalFormatting>
        <x14:conditionalFormatting xmlns:xm="http://schemas.microsoft.com/office/excel/2006/main">
          <x14:cfRule type="expression" priority="3" id="{3A6D0E34-5961-479D-BDD5-41876499C6E2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- 2016-06-02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4207</v>
      </c>
      <c r="B3" s="13">
        <v>4012</v>
      </c>
      <c r="C3" s="42">
        <v>42523.725601851853</v>
      </c>
      <c r="D3" s="42">
        <v>42523.731365740743</v>
      </c>
      <c r="E3" s="13" t="s">
        <v>33</v>
      </c>
      <c r="F3" s="16">
        <v>5.7638888902147301E-3</v>
      </c>
      <c r="G3" s="14" t="s">
        <v>4708</v>
      </c>
      <c r="J3" s="20">
        <v>42523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4126</v>
      </c>
      <c r="B4" s="13">
        <v>4027</v>
      </c>
      <c r="C4" s="42">
        <v>42523.255567129629</v>
      </c>
      <c r="D4" s="42">
        <v>42523.277083333334</v>
      </c>
      <c r="E4" s="13" t="s">
        <v>30</v>
      </c>
      <c r="F4" s="16">
        <v>2.1516203705687076E-2</v>
      </c>
      <c r="G4" s="14" t="s">
        <v>4252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4134</v>
      </c>
      <c r="B5" s="13">
        <v>4029</v>
      </c>
      <c r="C5" s="42">
        <v>42523.290266203701</v>
      </c>
      <c r="D5" s="42">
        <v>42523.315625000003</v>
      </c>
      <c r="E5" s="13" t="s">
        <v>35</v>
      </c>
      <c r="F5" s="16">
        <v>2.5358796301588882E-2</v>
      </c>
      <c r="G5" s="14" t="s">
        <v>4253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4111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785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13" t="s">
        <v>4148</v>
      </c>
      <c r="B7" s="13">
        <v>4029</v>
      </c>
      <c r="C7" s="42">
        <v>42523.363599537035</v>
      </c>
      <c r="D7" s="42">
        <v>42523.363599537035</v>
      </c>
      <c r="E7" s="13" t="s">
        <v>35</v>
      </c>
      <c r="F7" s="16">
        <v>0</v>
      </c>
      <c r="G7" s="14" t="s">
        <v>785</v>
      </c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4174</v>
      </c>
      <c r="B8" s="13">
        <v>4011</v>
      </c>
      <c r="C8" s="42">
        <v>42523.495150462964</v>
      </c>
      <c r="D8" s="42">
        <v>42523.496527777781</v>
      </c>
      <c r="E8" s="13" t="s">
        <v>33</v>
      </c>
      <c r="F8" s="16">
        <v>1.377314816636499E-3</v>
      </c>
      <c r="G8" s="14" t="s">
        <v>785</v>
      </c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4179</v>
      </c>
      <c r="B9" s="13">
        <v>4041</v>
      </c>
      <c r="C9" s="42">
        <v>42523.558125000003</v>
      </c>
      <c r="D9" s="42">
        <v>42523.559513888889</v>
      </c>
      <c r="E9" s="13" t="s">
        <v>3218</v>
      </c>
      <c r="F9" s="16">
        <v>1.3888888861401938E-3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4218</v>
      </c>
      <c r="B10" s="13">
        <v>4031</v>
      </c>
      <c r="C10" s="42">
        <v>42523.734282407408</v>
      </c>
      <c r="D10" s="42">
        <v>42523.748993055553</v>
      </c>
      <c r="E10" s="13" t="s">
        <v>32</v>
      </c>
      <c r="F10" s="16">
        <v>1.4710648145410232E-2</v>
      </c>
      <c r="G10" s="14" t="s">
        <v>785</v>
      </c>
    </row>
    <row r="11" spans="1:65" s="2" customFormat="1" x14ac:dyDescent="0.25">
      <c r="A11" s="13" t="s">
        <v>4232</v>
      </c>
      <c r="B11" s="13">
        <v>4027</v>
      </c>
      <c r="C11" s="42">
        <v>42523.83153935185</v>
      </c>
      <c r="D11" s="42">
        <v>42523.868807870371</v>
      </c>
      <c r="E11" s="13" t="s">
        <v>30</v>
      </c>
      <c r="F11" s="16">
        <v>3.7268518521159422E-2</v>
      </c>
      <c r="G11" s="14" t="s">
        <v>785</v>
      </c>
    </row>
    <row r="12" spans="1:65" s="2" customFormat="1" x14ac:dyDescent="0.25">
      <c r="A12" s="13" t="s">
        <v>4233</v>
      </c>
      <c r="B12" s="13">
        <v>4028</v>
      </c>
      <c r="C12" s="42">
        <v>42523.874826388892</v>
      </c>
      <c r="D12" s="42">
        <v>42523.876527777778</v>
      </c>
      <c r="E12" s="13" t="s">
        <v>30</v>
      </c>
      <c r="F12" s="16">
        <v>1.7013888864312321E-3</v>
      </c>
      <c r="G12" s="14" t="s">
        <v>785</v>
      </c>
    </row>
    <row r="13" spans="1:65" s="2" customFormat="1" x14ac:dyDescent="0.25">
      <c r="A13" s="13" t="s">
        <v>4121</v>
      </c>
      <c r="B13" s="13">
        <v>4030</v>
      </c>
      <c r="C13" s="42">
        <v>42523.25540509259</v>
      </c>
      <c r="D13" s="42">
        <v>42523.262986111113</v>
      </c>
      <c r="E13" s="13" t="s">
        <v>35</v>
      </c>
      <c r="F13" s="16">
        <v>7.5810185226146132E-3</v>
      </c>
      <c r="G13" s="14" t="s">
        <v>4253</v>
      </c>
    </row>
    <row r="14" spans="1:65" s="2" customFormat="1" x14ac:dyDescent="0.25">
      <c r="A14" s="6" t="s">
        <v>4108</v>
      </c>
      <c r="B14" s="6">
        <v>4011</v>
      </c>
      <c r="C14" s="34">
        <v>42523.13349537037</v>
      </c>
      <c r="D14" s="34">
        <v>42523.161562499998</v>
      </c>
      <c r="E14" s="6" t="s">
        <v>33</v>
      </c>
      <c r="F14" s="15">
        <v>2.806712962774327E-2</v>
      </c>
      <c r="G14" s="10"/>
    </row>
    <row r="15" spans="1:65" s="2" customFormat="1" x14ac:dyDescent="0.25">
      <c r="A15" s="6" t="s">
        <v>4109</v>
      </c>
      <c r="B15" s="6">
        <v>4030</v>
      </c>
      <c r="C15" s="34">
        <v>42523.172094907408</v>
      </c>
      <c r="D15" s="34">
        <v>42523.201388888891</v>
      </c>
      <c r="E15" s="6" t="s">
        <v>35</v>
      </c>
      <c r="F15" s="15">
        <v>2.9293981482624076E-2</v>
      </c>
      <c r="G15" s="10"/>
    </row>
    <row r="16" spans="1:65" s="2" customFormat="1" x14ac:dyDescent="0.25">
      <c r="A16" s="6" t="s">
        <v>4110</v>
      </c>
      <c r="B16" s="6">
        <v>4042</v>
      </c>
      <c r="C16" s="34">
        <v>42523.154965277776</v>
      </c>
      <c r="D16" s="34">
        <v>42523.182442129626</v>
      </c>
      <c r="E16" s="6" t="s">
        <v>3218</v>
      </c>
      <c r="F16" s="15">
        <v>2.7476851850224193E-2</v>
      </c>
      <c r="G16" s="10"/>
    </row>
    <row r="17" spans="1:7" s="2" customFormat="1" x14ac:dyDescent="0.25">
      <c r="A17" s="6" t="s">
        <v>4112</v>
      </c>
      <c r="B17" s="6">
        <v>4027</v>
      </c>
      <c r="C17" s="34">
        <v>42523.1716087963</v>
      </c>
      <c r="D17" s="34">
        <v>42523.202430555553</v>
      </c>
      <c r="E17" s="6" t="s">
        <v>30</v>
      </c>
      <c r="F17" s="15">
        <v>3.0821759253740311E-2</v>
      </c>
      <c r="G17" s="10"/>
    </row>
    <row r="18" spans="1:7" s="2" customFormat="1" x14ac:dyDescent="0.25">
      <c r="A18" s="6" t="s">
        <v>4113</v>
      </c>
      <c r="B18" s="6">
        <v>4032</v>
      </c>
      <c r="C18" s="34">
        <v>42523.213379629633</v>
      </c>
      <c r="D18" s="34">
        <v>42523.242222222223</v>
      </c>
      <c r="E18" s="6" t="s">
        <v>32</v>
      </c>
      <c r="F18" s="15">
        <v>2.884259259008104E-2</v>
      </c>
      <c r="G18" s="10"/>
    </row>
    <row r="19" spans="1:7" s="2" customFormat="1" x14ac:dyDescent="0.25">
      <c r="A19" s="6" t="s">
        <v>4114</v>
      </c>
      <c r="B19" s="6">
        <v>4025</v>
      </c>
      <c r="C19" s="34">
        <v>42523.181504629632</v>
      </c>
      <c r="D19" s="34">
        <v>42523.215173611112</v>
      </c>
      <c r="E19" s="6" t="s">
        <v>26</v>
      </c>
      <c r="F19" s="15">
        <v>3.3668981479422655E-2</v>
      </c>
      <c r="G19" s="10"/>
    </row>
    <row r="20" spans="1:7" s="2" customFormat="1" x14ac:dyDescent="0.25">
      <c r="A20" s="6" t="s">
        <v>4115</v>
      </c>
      <c r="B20" s="6">
        <v>4026</v>
      </c>
      <c r="C20" s="34">
        <v>42523.223425925928</v>
      </c>
      <c r="D20" s="34">
        <v>42523.252395833333</v>
      </c>
      <c r="E20" s="6" t="s">
        <v>26</v>
      </c>
      <c r="F20" s="15">
        <v>2.8969907405553386E-2</v>
      </c>
      <c r="G20" s="10"/>
    </row>
    <row r="21" spans="1:7" s="2" customFormat="1" x14ac:dyDescent="0.25">
      <c r="A21" s="6" t="s">
        <v>4116</v>
      </c>
      <c r="B21" s="6">
        <v>4024</v>
      </c>
      <c r="C21" s="34">
        <v>42523.195509259262</v>
      </c>
      <c r="D21" s="34">
        <v>42523.224282407406</v>
      </c>
      <c r="E21" s="6" t="s">
        <v>25</v>
      </c>
      <c r="F21" s="15">
        <v>2.8773148143955041E-2</v>
      </c>
      <c r="G21" s="10"/>
    </row>
    <row r="22" spans="1:7" s="2" customFormat="1" x14ac:dyDescent="0.25">
      <c r="A22" s="6" t="s">
        <v>4117</v>
      </c>
      <c r="B22" s="6">
        <v>4023</v>
      </c>
      <c r="C22" s="34">
        <v>42523.235081018516</v>
      </c>
      <c r="D22" s="34">
        <v>42523.264178240737</v>
      </c>
      <c r="E22" s="6" t="s">
        <v>25</v>
      </c>
      <c r="F22" s="15">
        <v>2.9097222221025731E-2</v>
      </c>
      <c r="G22" s="10"/>
    </row>
    <row r="23" spans="1:7" s="2" customFormat="1" x14ac:dyDescent="0.25">
      <c r="A23" s="6" t="s">
        <v>4118</v>
      </c>
      <c r="B23" s="6">
        <v>4011</v>
      </c>
      <c r="C23" s="34">
        <v>42523.209305555552</v>
      </c>
      <c r="D23" s="34">
        <v>42523.234293981484</v>
      </c>
      <c r="E23" s="6" t="s">
        <v>33</v>
      </c>
      <c r="F23" s="15">
        <v>2.4988425931951497E-2</v>
      </c>
      <c r="G23" s="10"/>
    </row>
    <row r="24" spans="1:7" s="2" customFormat="1" x14ac:dyDescent="0.25">
      <c r="A24" s="6" t="s">
        <v>4119</v>
      </c>
      <c r="B24" s="6">
        <v>4012</v>
      </c>
      <c r="C24" s="34">
        <v>42523.246041666665</v>
      </c>
      <c r="D24" s="34">
        <v>42523.273009259261</v>
      </c>
      <c r="E24" s="6" t="s">
        <v>33</v>
      </c>
      <c r="F24" s="15">
        <v>2.6967592595610768E-2</v>
      </c>
      <c r="G24" s="10"/>
    </row>
    <row r="25" spans="1:7" s="2" customFormat="1" x14ac:dyDescent="0.25">
      <c r="A25" s="6" t="s">
        <v>4120</v>
      </c>
      <c r="B25" s="6">
        <v>4029</v>
      </c>
      <c r="C25" s="34">
        <v>42523.215127314812</v>
      </c>
      <c r="D25" s="34">
        <v>42523.247581018521</v>
      </c>
      <c r="E25" s="6" t="s">
        <v>35</v>
      </c>
      <c r="F25" s="15">
        <v>3.2453703708597459E-2</v>
      </c>
      <c r="G25" s="10"/>
    </row>
    <row r="26" spans="1:7" s="2" customFormat="1" x14ac:dyDescent="0.25">
      <c r="A26" s="6" t="s">
        <v>4122</v>
      </c>
      <c r="B26" s="6">
        <v>4042</v>
      </c>
      <c r="C26" s="34">
        <v>42523.228321759256</v>
      </c>
      <c r="D26" s="34">
        <v>42523.25513888889</v>
      </c>
      <c r="E26" s="6" t="s">
        <v>3218</v>
      </c>
      <c r="F26" s="15">
        <v>2.6817129633855075E-2</v>
      </c>
      <c r="G26" s="10"/>
    </row>
    <row r="27" spans="1:7" s="2" customFormat="1" x14ac:dyDescent="0.25">
      <c r="A27" s="6" t="s">
        <v>4123</v>
      </c>
      <c r="B27" s="6">
        <v>4041</v>
      </c>
      <c r="C27" s="34">
        <v>42523.263333333336</v>
      </c>
      <c r="D27" s="34">
        <v>42523.29587962963</v>
      </c>
      <c r="E27" s="6" t="s">
        <v>3218</v>
      </c>
      <c r="F27" s="15">
        <v>3.2546296293730848E-2</v>
      </c>
      <c r="G27" s="10"/>
    </row>
    <row r="28" spans="1:7" s="2" customFormat="1" x14ac:dyDescent="0.25">
      <c r="A28" s="6" t="s">
        <v>4124</v>
      </c>
      <c r="B28" s="6">
        <v>4014</v>
      </c>
      <c r="C28" s="34">
        <v>42523.237372685187</v>
      </c>
      <c r="D28" s="34">
        <v>42523.264872685184</v>
      </c>
      <c r="E28" s="6" t="s">
        <v>28</v>
      </c>
      <c r="F28" s="15">
        <v>2.749999999650754E-2</v>
      </c>
      <c r="G28" s="10"/>
    </row>
    <row r="29" spans="1:7" s="2" customFormat="1" x14ac:dyDescent="0.25">
      <c r="A29" s="6" t="s">
        <v>4125</v>
      </c>
      <c r="B29" s="6">
        <v>4013</v>
      </c>
      <c r="C29" s="34">
        <v>42523.271979166668</v>
      </c>
      <c r="D29" s="34">
        <v>42523.306666666664</v>
      </c>
      <c r="E29" s="6" t="s">
        <v>28</v>
      </c>
      <c r="F29" s="15">
        <v>3.4687499995925464E-2</v>
      </c>
      <c r="G29" s="10"/>
    </row>
    <row r="30" spans="1:7" s="2" customFormat="1" x14ac:dyDescent="0.25">
      <c r="A30" s="6" t="s">
        <v>4127</v>
      </c>
      <c r="B30" s="6">
        <v>4028</v>
      </c>
      <c r="C30" s="34">
        <v>42523.287569444445</v>
      </c>
      <c r="D30" s="34">
        <v>42523.317407407405</v>
      </c>
      <c r="E30" s="6" t="s">
        <v>30</v>
      </c>
      <c r="F30" s="15">
        <v>2.9837962960300501E-2</v>
      </c>
      <c r="G30" s="10"/>
    </row>
    <row r="31" spans="1:7" s="2" customFormat="1" x14ac:dyDescent="0.25">
      <c r="A31" s="6" t="s">
        <v>4128</v>
      </c>
      <c r="B31" s="6">
        <v>4025</v>
      </c>
      <c r="C31" s="34">
        <v>42523.259074074071</v>
      </c>
      <c r="D31" s="34">
        <v>42523.285624999997</v>
      </c>
      <c r="E31" s="6" t="s">
        <v>26</v>
      </c>
      <c r="F31" s="15">
        <v>2.6550925926130731E-2</v>
      </c>
      <c r="G31" s="10"/>
    </row>
    <row r="32" spans="1:7" s="2" customFormat="1" x14ac:dyDescent="0.25">
      <c r="A32" s="6" t="s">
        <v>4129</v>
      </c>
      <c r="B32" s="6">
        <v>4026</v>
      </c>
      <c r="C32" s="34">
        <v>42523.296909722223</v>
      </c>
      <c r="D32" s="34">
        <v>42523.328159722223</v>
      </c>
      <c r="E32" s="6" t="s">
        <v>26</v>
      </c>
      <c r="F32" s="15">
        <v>3.125E-2</v>
      </c>
      <c r="G32" s="10"/>
    </row>
    <row r="33" spans="1:7" s="2" customFormat="1" x14ac:dyDescent="0.25">
      <c r="A33" s="6" t="s">
        <v>4130</v>
      </c>
      <c r="B33" s="6">
        <v>4024</v>
      </c>
      <c r="C33" s="34">
        <v>42523.269247685188</v>
      </c>
      <c r="D33" s="34">
        <v>42523.300474537034</v>
      </c>
      <c r="E33" s="6" t="s">
        <v>25</v>
      </c>
      <c r="F33" s="15">
        <v>3.1226851846440695E-2</v>
      </c>
      <c r="G33" s="10"/>
    </row>
    <row r="34" spans="1:7" s="2" customFormat="1" x14ac:dyDescent="0.25">
      <c r="A34" s="6" t="s">
        <v>4131</v>
      </c>
      <c r="B34" s="6">
        <v>4023</v>
      </c>
      <c r="C34" s="34">
        <v>42523.310312499998</v>
      </c>
      <c r="D34" s="34">
        <v>42523.344131944446</v>
      </c>
      <c r="E34" s="6" t="s">
        <v>25</v>
      </c>
      <c r="F34" s="15">
        <v>3.3819444448454306E-2</v>
      </c>
      <c r="G34" s="10"/>
    </row>
    <row r="35" spans="1:7" s="2" customFormat="1" x14ac:dyDescent="0.25">
      <c r="A35" s="6" t="s">
        <v>4132</v>
      </c>
      <c r="B35" s="6">
        <v>4011</v>
      </c>
      <c r="C35" s="34">
        <v>42523.27684027778</v>
      </c>
      <c r="D35" s="34">
        <v>42523.306238425925</v>
      </c>
      <c r="E35" s="6" t="s">
        <v>33</v>
      </c>
      <c r="F35" s="15">
        <v>2.9398148144537117E-2</v>
      </c>
      <c r="G35" s="10"/>
    </row>
    <row r="36" spans="1:7" s="2" customFormat="1" x14ac:dyDescent="0.25">
      <c r="A36" s="6" t="s">
        <v>4133</v>
      </c>
      <c r="B36" s="6">
        <v>4012</v>
      </c>
      <c r="C36" s="34">
        <v>42523.31689814815</v>
      </c>
      <c r="D36" s="34">
        <v>42523.349976851852</v>
      </c>
      <c r="E36" s="6" t="s">
        <v>33</v>
      </c>
      <c r="F36" s="15">
        <v>3.3078703701903578E-2</v>
      </c>
      <c r="G36" s="10"/>
    </row>
    <row r="37" spans="1:7" s="2" customFormat="1" x14ac:dyDescent="0.25">
      <c r="A37" s="6" t="s">
        <v>4135</v>
      </c>
      <c r="B37" s="6">
        <v>4030</v>
      </c>
      <c r="C37" s="34">
        <v>42523.329895833333</v>
      </c>
      <c r="D37" s="34">
        <v>42523.360497685186</v>
      </c>
      <c r="E37" s="6" t="s">
        <v>35</v>
      </c>
      <c r="F37" s="15">
        <v>3.0601851853134576E-2</v>
      </c>
      <c r="G37" s="10"/>
    </row>
    <row r="38" spans="1:7" s="2" customFormat="1" x14ac:dyDescent="0.25">
      <c r="A38" s="6" t="s">
        <v>4136</v>
      </c>
      <c r="B38" s="6">
        <v>4042</v>
      </c>
      <c r="C38" s="34">
        <v>42523.298449074071</v>
      </c>
      <c r="D38" s="34">
        <v>42523.327928240738</v>
      </c>
      <c r="E38" s="6" t="s">
        <v>3218</v>
      </c>
      <c r="F38" s="15">
        <v>2.9479166667442769E-2</v>
      </c>
      <c r="G38" s="10"/>
    </row>
    <row r="39" spans="1:7" s="2" customFormat="1" x14ac:dyDescent="0.25">
      <c r="A39" s="6" t="s">
        <v>4137</v>
      </c>
      <c r="B39" s="6">
        <v>4041</v>
      </c>
      <c r="C39" s="34">
        <v>42523.333564814813</v>
      </c>
      <c r="D39" s="34">
        <v>42523.369988425926</v>
      </c>
      <c r="E39" s="6" t="s">
        <v>3218</v>
      </c>
      <c r="F39" s="15">
        <v>3.6423611112695653E-2</v>
      </c>
      <c r="G39" s="10"/>
    </row>
    <row r="40" spans="1:7" s="2" customFormat="1" x14ac:dyDescent="0.25">
      <c r="A40" s="6" t="s">
        <v>4138</v>
      </c>
      <c r="B40" s="6">
        <v>4014</v>
      </c>
      <c r="C40" s="34">
        <v>42523.310277777775</v>
      </c>
      <c r="D40" s="34">
        <v>42523.340868055559</v>
      </c>
      <c r="E40" s="6" t="s">
        <v>28</v>
      </c>
      <c r="F40" s="15">
        <v>3.0590277783630881E-2</v>
      </c>
      <c r="G40" s="10"/>
    </row>
    <row r="41" spans="1:7" s="2" customFormat="1" x14ac:dyDescent="0.25">
      <c r="A41" s="6" t="s">
        <v>4139</v>
      </c>
      <c r="B41" s="6">
        <v>4013</v>
      </c>
      <c r="C41" s="34">
        <v>42523.349166666667</v>
      </c>
      <c r="D41" s="34">
        <v>42523.382731481484</v>
      </c>
      <c r="E41" s="6" t="s">
        <v>28</v>
      </c>
      <c r="F41" s="15">
        <v>3.3564814817509614E-2</v>
      </c>
      <c r="G41" s="10"/>
    </row>
    <row r="42" spans="1:7" s="2" customFormat="1" x14ac:dyDescent="0.25">
      <c r="A42" s="6" t="s">
        <v>4140</v>
      </c>
      <c r="B42" s="6">
        <v>4027</v>
      </c>
      <c r="C42" s="34">
        <v>42523.321342592593</v>
      </c>
      <c r="D42" s="34">
        <v>42523.35</v>
      </c>
      <c r="E42" s="6" t="s">
        <v>30</v>
      </c>
      <c r="F42" s="15">
        <v>2.8657407405262347E-2</v>
      </c>
      <c r="G42" s="10"/>
    </row>
    <row r="43" spans="1:7" s="2" customFormat="1" x14ac:dyDescent="0.25">
      <c r="A43" s="6" t="s">
        <v>4141</v>
      </c>
      <c r="B43" s="6">
        <v>4028</v>
      </c>
      <c r="C43" s="34">
        <v>42523.35800925926</v>
      </c>
      <c r="D43" s="34">
        <v>42523.388414351852</v>
      </c>
      <c r="E43" s="6" t="s">
        <v>30</v>
      </c>
      <c r="F43" s="15">
        <v>3.0405092591536231E-2</v>
      </c>
      <c r="G43" s="10"/>
    </row>
    <row r="44" spans="1:7" s="2" customFormat="1" x14ac:dyDescent="0.25">
      <c r="A44" s="6" t="s">
        <v>4142</v>
      </c>
      <c r="B44" s="6">
        <v>4025</v>
      </c>
      <c r="C44" s="34">
        <v>42523.332175925927</v>
      </c>
      <c r="D44" s="34">
        <v>42523.361562500002</v>
      </c>
      <c r="E44" s="6" t="s">
        <v>26</v>
      </c>
      <c r="F44" s="15">
        <v>2.9386574075033423E-2</v>
      </c>
      <c r="G44" s="10"/>
    </row>
    <row r="45" spans="1:7" s="2" customFormat="1" x14ac:dyDescent="0.25">
      <c r="A45" s="6" t="s">
        <v>4143</v>
      </c>
      <c r="B45" s="6">
        <v>4026</v>
      </c>
      <c r="C45" s="34">
        <v>42523.368680555555</v>
      </c>
      <c r="D45" s="34">
        <v>42523.399826388886</v>
      </c>
      <c r="E45" s="6" t="s">
        <v>26</v>
      </c>
      <c r="F45" s="15">
        <v>3.1145833330811001E-2</v>
      </c>
      <c r="G45" s="10"/>
    </row>
    <row r="46" spans="1:7" s="2" customFormat="1" x14ac:dyDescent="0.25">
      <c r="A46" s="6" t="s">
        <v>4144</v>
      </c>
      <c r="B46" s="6">
        <v>4024</v>
      </c>
      <c r="C46" s="34">
        <v>42523.342962962961</v>
      </c>
      <c r="D46" s="34">
        <v>42523.368831018517</v>
      </c>
      <c r="E46" s="6" t="s">
        <v>25</v>
      </c>
      <c r="F46" s="15">
        <v>2.5868055556202307E-2</v>
      </c>
      <c r="G46" s="10"/>
    </row>
    <row r="47" spans="1:7" s="2" customFormat="1" x14ac:dyDescent="0.25">
      <c r="A47" s="6" t="s">
        <v>4145</v>
      </c>
      <c r="B47" s="6">
        <v>4023</v>
      </c>
      <c r="C47" s="34">
        <v>42523.381377314814</v>
      </c>
      <c r="D47" s="34">
        <v>42523.409479166665</v>
      </c>
      <c r="E47" s="6" t="s">
        <v>25</v>
      </c>
      <c r="F47" s="15">
        <v>2.810185185080627E-2</v>
      </c>
      <c r="G47" s="10"/>
    </row>
    <row r="48" spans="1:7" s="2" customFormat="1" x14ac:dyDescent="0.25">
      <c r="A48" s="6" t="s">
        <v>4146</v>
      </c>
      <c r="B48" s="6">
        <v>4011</v>
      </c>
      <c r="C48" s="34">
        <v>42523.352708333332</v>
      </c>
      <c r="D48" s="34">
        <v>42523.386840277781</v>
      </c>
      <c r="E48" s="6" t="s">
        <v>33</v>
      </c>
      <c r="F48" s="15">
        <v>3.4131944448745344E-2</v>
      </c>
      <c r="G48" s="10"/>
    </row>
    <row r="49" spans="1:7" s="2" customFormat="1" x14ac:dyDescent="0.25">
      <c r="A49" s="6" t="s">
        <v>4147</v>
      </c>
      <c r="B49" s="6">
        <v>4012</v>
      </c>
      <c r="C49" s="34">
        <v>42523.392094907409</v>
      </c>
      <c r="D49" s="34">
        <v>42523.421932870369</v>
      </c>
      <c r="E49" s="6" t="s">
        <v>33</v>
      </c>
      <c r="F49" s="15">
        <v>2.9837962960300501E-2</v>
      </c>
      <c r="G49" s="10"/>
    </row>
    <row r="50" spans="1:7" s="2" customFormat="1" x14ac:dyDescent="0.25">
      <c r="A50" s="6" t="s">
        <v>4149</v>
      </c>
      <c r="B50" s="6">
        <v>4030</v>
      </c>
      <c r="C50" s="34">
        <v>42523.402418981481</v>
      </c>
      <c r="D50" s="34">
        <v>42523.430451388886</v>
      </c>
      <c r="E50" s="6" t="s">
        <v>35</v>
      </c>
      <c r="F50" s="15">
        <v>2.8032407404680271E-2</v>
      </c>
      <c r="G50" s="10"/>
    </row>
    <row r="51" spans="1:7" s="2" customFormat="1" x14ac:dyDescent="0.25">
      <c r="A51" s="6" t="s">
        <v>4150</v>
      </c>
      <c r="B51" s="6">
        <v>4042</v>
      </c>
      <c r="C51" s="34">
        <v>42523.373206018521</v>
      </c>
      <c r="D51" s="34">
        <v>42523.400937500002</v>
      </c>
      <c r="E51" s="6" t="s">
        <v>3218</v>
      </c>
      <c r="F51" s="15">
        <v>2.7731481481168885E-2</v>
      </c>
      <c r="G51" s="10"/>
    </row>
    <row r="52" spans="1:7" s="2" customFormat="1" x14ac:dyDescent="0.25">
      <c r="A52" s="6" t="s">
        <v>4151</v>
      </c>
      <c r="B52" s="6">
        <v>4041</v>
      </c>
      <c r="C52" s="34">
        <v>42523.412951388891</v>
      </c>
      <c r="D52" s="34">
        <v>42523.442777777775</v>
      </c>
      <c r="E52" s="6" t="s">
        <v>3218</v>
      </c>
      <c r="F52" s="15">
        <v>2.9826388883520849E-2</v>
      </c>
      <c r="G52" s="10"/>
    </row>
    <row r="53" spans="1:7" s="2" customFormat="1" x14ac:dyDescent="0.25">
      <c r="A53" s="6" t="s">
        <v>4152</v>
      </c>
      <c r="B53" s="6">
        <v>4014</v>
      </c>
      <c r="C53" s="34">
        <v>42523.385659722226</v>
      </c>
      <c r="D53" s="34">
        <v>42523.413495370369</v>
      </c>
      <c r="E53" s="6" t="s">
        <v>28</v>
      </c>
      <c r="F53" s="15">
        <v>2.7835648143081926E-2</v>
      </c>
      <c r="G53" s="10"/>
    </row>
    <row r="54" spans="1:7" s="2" customFormat="1" x14ac:dyDescent="0.25">
      <c r="A54" s="6" t="s">
        <v>4153</v>
      </c>
      <c r="B54" s="6">
        <v>4013</v>
      </c>
      <c r="C54" s="34">
        <v>42523.422789351855</v>
      </c>
      <c r="D54" s="34">
        <v>42523.452719907407</v>
      </c>
      <c r="E54" s="6" t="s">
        <v>28</v>
      </c>
      <c r="F54" s="15">
        <v>2.9930555552709848E-2</v>
      </c>
      <c r="G54" s="10"/>
    </row>
    <row r="55" spans="1:7" s="2" customFormat="1" x14ac:dyDescent="0.25">
      <c r="A55" s="6" t="s">
        <v>4154</v>
      </c>
      <c r="B55" s="6">
        <v>4027</v>
      </c>
      <c r="C55" s="34">
        <v>42523.391423611109</v>
      </c>
      <c r="D55" s="34">
        <v>42523.422812500001</v>
      </c>
      <c r="E55" s="6" t="s">
        <v>30</v>
      </c>
      <c r="F55" s="15">
        <v>3.1388888892251998E-2</v>
      </c>
      <c r="G55" s="10"/>
    </row>
    <row r="56" spans="1:7" s="2" customFormat="1" x14ac:dyDescent="0.25">
      <c r="A56" s="6" t="s">
        <v>4155</v>
      </c>
      <c r="B56" s="6">
        <v>4028</v>
      </c>
      <c r="C56" s="34">
        <v>42523.430196759262</v>
      </c>
      <c r="D56" s="34">
        <v>42523.462696759256</v>
      </c>
      <c r="E56" s="6" t="s">
        <v>30</v>
      </c>
      <c r="F56" s="15">
        <v>3.2499999993888196E-2</v>
      </c>
      <c r="G56" s="10"/>
    </row>
    <row r="57" spans="1:7" s="2" customFormat="1" x14ac:dyDescent="0.25">
      <c r="A57" s="6" t="s">
        <v>4156</v>
      </c>
      <c r="B57" s="6">
        <v>4025</v>
      </c>
      <c r="C57" s="34">
        <v>42523.403726851851</v>
      </c>
      <c r="D57" s="34">
        <v>42523.431701388887</v>
      </c>
      <c r="E57" s="6" t="s">
        <v>26</v>
      </c>
      <c r="F57" s="15">
        <v>2.7974537035333924E-2</v>
      </c>
      <c r="G57" s="10"/>
    </row>
    <row r="58" spans="1:7" s="2" customFormat="1" x14ac:dyDescent="0.25">
      <c r="A58" s="6" t="s">
        <v>4157</v>
      </c>
      <c r="B58" s="6">
        <v>4026</v>
      </c>
      <c r="C58" s="34">
        <v>42523.438703703701</v>
      </c>
      <c r="D58" s="34">
        <v>42523.472118055557</v>
      </c>
      <c r="E58" s="6" t="s">
        <v>26</v>
      </c>
      <c r="F58" s="15">
        <v>3.3414351855753921E-2</v>
      </c>
      <c r="G58" s="10"/>
    </row>
    <row r="59" spans="1:7" s="2" customFormat="1" x14ac:dyDescent="0.25">
      <c r="A59" s="6" t="s">
        <v>4158</v>
      </c>
      <c r="B59" s="6">
        <v>4024</v>
      </c>
      <c r="C59" s="34">
        <v>42523.414733796293</v>
      </c>
      <c r="D59" s="34">
        <v>42523.442708333336</v>
      </c>
      <c r="E59" s="6" t="s">
        <v>25</v>
      </c>
      <c r="F59" s="15">
        <v>2.7974537042609882E-2</v>
      </c>
      <c r="G59" s="10"/>
    </row>
    <row r="60" spans="1:7" s="2" customFormat="1" x14ac:dyDescent="0.25">
      <c r="A60" s="6" t="s">
        <v>4159</v>
      </c>
      <c r="B60" s="6">
        <v>4023</v>
      </c>
      <c r="C60" s="34">
        <v>42523.447789351849</v>
      </c>
      <c r="D60" s="34">
        <v>42523.482789351852</v>
      </c>
      <c r="E60" s="6" t="s">
        <v>25</v>
      </c>
      <c r="F60" s="15">
        <v>3.500000000349246E-2</v>
      </c>
      <c r="G60" s="10"/>
    </row>
    <row r="61" spans="1:7" s="2" customFormat="1" x14ac:dyDescent="0.25">
      <c r="A61" s="6" t="s">
        <v>4160</v>
      </c>
      <c r="B61" s="6">
        <v>4011</v>
      </c>
      <c r="C61" s="34">
        <v>42523.425671296296</v>
      </c>
      <c r="D61" s="34">
        <v>42523.451909722222</v>
      </c>
      <c r="E61" s="6" t="s">
        <v>33</v>
      </c>
      <c r="F61" s="15">
        <v>2.6238425925839692E-2</v>
      </c>
      <c r="G61" s="10"/>
    </row>
    <row r="62" spans="1:7" s="2" customFormat="1" x14ac:dyDescent="0.25">
      <c r="A62" s="6" t="s">
        <v>4161</v>
      </c>
      <c r="B62" s="6">
        <v>4012</v>
      </c>
      <c r="C62" s="34">
        <v>42523.463796296295</v>
      </c>
      <c r="D62" s="34">
        <v>42523.493148148147</v>
      </c>
      <c r="E62" s="6" t="s">
        <v>33</v>
      </c>
      <c r="F62" s="15">
        <v>2.9351851851970423E-2</v>
      </c>
      <c r="G62" s="10"/>
    </row>
    <row r="63" spans="1:7" s="2" customFormat="1" x14ac:dyDescent="0.25">
      <c r="A63" s="6" t="s">
        <v>4162</v>
      </c>
      <c r="B63" s="6">
        <v>4031</v>
      </c>
      <c r="C63" s="34">
        <v>42523.433379629627</v>
      </c>
      <c r="D63" s="34">
        <v>42523.46398148148</v>
      </c>
      <c r="E63" s="6" t="s">
        <v>32</v>
      </c>
      <c r="F63" s="15">
        <v>3.0601851853134576E-2</v>
      </c>
      <c r="G63" s="10"/>
    </row>
    <row r="64" spans="1:7" s="2" customFormat="1" x14ac:dyDescent="0.25">
      <c r="A64" s="6" t="s">
        <v>4163</v>
      </c>
      <c r="B64" s="6">
        <v>4032</v>
      </c>
      <c r="C64" s="34">
        <v>42523.472511574073</v>
      </c>
      <c r="D64" s="34">
        <v>42523.508842592593</v>
      </c>
      <c r="E64" s="6" t="s">
        <v>32</v>
      </c>
      <c r="F64" s="15">
        <v>3.6331018520286307E-2</v>
      </c>
      <c r="G64" s="10"/>
    </row>
    <row r="65" spans="1:7" s="2" customFormat="1" x14ac:dyDescent="0.25">
      <c r="A65" s="6" t="s">
        <v>4164</v>
      </c>
      <c r="B65" s="6">
        <v>4042</v>
      </c>
      <c r="C65" s="34">
        <v>42523.448240740741</v>
      </c>
      <c r="D65" s="34">
        <v>42523.475856481484</v>
      </c>
      <c r="E65" s="6" t="s">
        <v>3218</v>
      </c>
      <c r="F65" s="15">
        <v>2.7615740742476191E-2</v>
      </c>
      <c r="G65" s="10"/>
    </row>
    <row r="66" spans="1:7" s="2" customFormat="1" x14ac:dyDescent="0.25">
      <c r="A66" s="6" t="s">
        <v>4165</v>
      </c>
      <c r="B66" s="6">
        <v>4041</v>
      </c>
      <c r="C66" s="34">
        <v>42523.487002314818</v>
      </c>
      <c r="D66" s="34">
        <v>42523.517870370371</v>
      </c>
      <c r="E66" s="6" t="s">
        <v>3218</v>
      </c>
      <c r="F66" s="15">
        <v>3.0868055553582963E-2</v>
      </c>
      <c r="G66" s="10"/>
    </row>
    <row r="67" spans="1:7" s="2" customFormat="1" x14ac:dyDescent="0.25">
      <c r="A67" s="6" t="s">
        <v>4166</v>
      </c>
      <c r="B67" s="6">
        <v>4014</v>
      </c>
      <c r="C67" s="34">
        <v>42523.457615740743</v>
      </c>
      <c r="D67" s="34">
        <v>42523.483784722222</v>
      </c>
      <c r="E67" s="6" t="s">
        <v>28</v>
      </c>
      <c r="F67" s="15">
        <v>2.6168981479713693E-2</v>
      </c>
      <c r="G67" s="10"/>
    </row>
    <row r="68" spans="1:7" s="2" customFormat="1" x14ac:dyDescent="0.25">
      <c r="A68" s="6" t="s">
        <v>4167</v>
      </c>
      <c r="B68" s="6">
        <v>4013</v>
      </c>
      <c r="C68" s="34">
        <v>42523.497442129628</v>
      </c>
      <c r="D68" s="34">
        <v>42523.527384259258</v>
      </c>
      <c r="E68" s="6" t="s">
        <v>28</v>
      </c>
      <c r="F68" s="15">
        <v>2.99421296294895E-2</v>
      </c>
      <c r="G68" s="10"/>
    </row>
    <row r="69" spans="1:7" s="2" customFormat="1" x14ac:dyDescent="0.25">
      <c r="A69" s="6" t="s">
        <v>4168</v>
      </c>
      <c r="B69" s="6">
        <v>4027</v>
      </c>
      <c r="C69" s="34">
        <v>42523.466979166667</v>
      </c>
      <c r="D69" s="34">
        <v>42523.495868055557</v>
      </c>
      <c r="E69" s="6" t="s">
        <v>30</v>
      </c>
      <c r="F69" s="15">
        <v>2.8888888889923692E-2</v>
      </c>
      <c r="G69" s="10"/>
    </row>
    <row r="70" spans="1:7" s="2" customFormat="1" x14ac:dyDescent="0.25">
      <c r="A70" s="6" t="s">
        <v>4169</v>
      </c>
      <c r="B70" s="6">
        <v>4028</v>
      </c>
      <c r="C70" s="34">
        <v>42523.505162037036</v>
      </c>
      <c r="D70" s="34">
        <v>42523.541041666664</v>
      </c>
      <c r="E70" s="6" t="s">
        <v>30</v>
      </c>
      <c r="F70" s="15">
        <v>3.587962962774327E-2</v>
      </c>
      <c r="G70" s="10"/>
    </row>
    <row r="71" spans="1:7" s="2" customFormat="1" x14ac:dyDescent="0.25">
      <c r="A71" s="6" t="s">
        <v>4170</v>
      </c>
      <c r="B71" s="6">
        <v>4025</v>
      </c>
      <c r="C71" s="34">
        <v>42523.478009259263</v>
      </c>
      <c r="D71" s="34">
        <v>42523.507696759261</v>
      </c>
      <c r="E71" s="6" t="s">
        <v>26</v>
      </c>
      <c r="F71" s="15">
        <v>2.9687499998544808E-2</v>
      </c>
      <c r="G71" s="10"/>
    </row>
    <row r="72" spans="1:7" s="2" customFormat="1" x14ac:dyDescent="0.25">
      <c r="A72" s="6" t="s">
        <v>4171</v>
      </c>
      <c r="B72" s="6">
        <v>4026</v>
      </c>
      <c r="C72" s="34">
        <v>42523.517407407409</v>
      </c>
      <c r="D72" s="34">
        <v>42523.553576388891</v>
      </c>
      <c r="E72" s="6" t="s">
        <v>26</v>
      </c>
      <c r="F72" s="15">
        <v>3.6168981481750961E-2</v>
      </c>
      <c r="G72" s="10"/>
    </row>
    <row r="73" spans="1:7" s="2" customFormat="1" x14ac:dyDescent="0.25">
      <c r="A73" s="6" t="s">
        <v>4172</v>
      </c>
      <c r="B73" s="6">
        <v>4024</v>
      </c>
      <c r="C73" s="34">
        <v>42523.489594907405</v>
      </c>
      <c r="D73" s="34">
        <v>42523.516504629632</v>
      </c>
      <c r="E73" s="6" t="s">
        <v>25</v>
      </c>
      <c r="F73" s="15">
        <v>2.6909722226264421E-2</v>
      </c>
      <c r="G73" s="10"/>
    </row>
    <row r="74" spans="1:7" s="2" customFormat="1" x14ac:dyDescent="0.25">
      <c r="A74" s="6" t="s">
        <v>4173</v>
      </c>
      <c r="B74" s="6">
        <v>4023</v>
      </c>
      <c r="C74" s="34">
        <v>42523.520069444443</v>
      </c>
      <c r="D74" s="34">
        <v>42523.559861111113</v>
      </c>
      <c r="E74" s="6" t="s">
        <v>25</v>
      </c>
      <c r="F74" s="15">
        <v>3.9791666669771075E-2</v>
      </c>
      <c r="G74" s="10"/>
    </row>
    <row r="75" spans="1:7" s="2" customFormat="1" x14ac:dyDescent="0.25">
      <c r="A75" s="6" t="s">
        <v>4175</v>
      </c>
      <c r="B75" s="6">
        <v>4012</v>
      </c>
      <c r="C75" s="34">
        <v>42523.532696759263</v>
      </c>
      <c r="D75" s="34">
        <v>42523.564976851849</v>
      </c>
      <c r="E75" s="6" t="s">
        <v>33</v>
      </c>
      <c r="F75" s="15">
        <v>3.2280092586006504E-2</v>
      </c>
      <c r="G75" s="10"/>
    </row>
    <row r="76" spans="1:7" s="2" customFormat="1" x14ac:dyDescent="0.25">
      <c r="A76" s="6" t="s">
        <v>4176</v>
      </c>
      <c r="B76" s="6">
        <v>4031</v>
      </c>
      <c r="C76" s="34">
        <v>42523.515729166669</v>
      </c>
      <c r="D76" s="34">
        <v>42523.545358796298</v>
      </c>
      <c r="E76" s="6" t="s">
        <v>32</v>
      </c>
      <c r="F76" s="15">
        <v>2.9629629629198462E-2</v>
      </c>
      <c r="G76" s="10"/>
    </row>
    <row r="77" spans="1:7" s="2" customFormat="1" x14ac:dyDescent="0.25">
      <c r="A77" s="6" t="s">
        <v>4177</v>
      </c>
      <c r="B77" s="6">
        <v>4032</v>
      </c>
      <c r="C77" s="34">
        <v>42523.550219907411</v>
      </c>
      <c r="D77" s="34">
        <v>42523.58421296296</v>
      </c>
      <c r="E77" s="6" t="s">
        <v>32</v>
      </c>
      <c r="F77" s="15">
        <v>3.3993055549217388E-2</v>
      </c>
      <c r="G77" s="10"/>
    </row>
    <row r="78" spans="1:7" s="2" customFormat="1" x14ac:dyDescent="0.25">
      <c r="A78" s="6" t="s">
        <v>4178</v>
      </c>
      <c r="B78" s="6">
        <v>4042</v>
      </c>
      <c r="C78" s="34">
        <v>42523.522337962961</v>
      </c>
      <c r="D78" s="34">
        <v>42523.552499999998</v>
      </c>
      <c r="E78" s="6" t="s">
        <v>3218</v>
      </c>
      <c r="F78" s="15">
        <v>3.0162037037371192E-2</v>
      </c>
      <c r="G78" s="10"/>
    </row>
    <row r="79" spans="1:7" s="2" customFormat="1" x14ac:dyDescent="0.25">
      <c r="A79" s="6" t="s">
        <v>4180</v>
      </c>
      <c r="B79" s="6">
        <v>4014</v>
      </c>
      <c r="C79" s="34">
        <v>42523.534884259258</v>
      </c>
      <c r="D79" s="34">
        <v>42523.565081018518</v>
      </c>
      <c r="E79" s="6" t="s">
        <v>28</v>
      </c>
      <c r="F79" s="15">
        <v>3.0196759260434192E-2</v>
      </c>
      <c r="G79" s="10"/>
    </row>
    <row r="80" spans="1:7" s="2" customFormat="1" x14ac:dyDescent="0.25">
      <c r="A80" s="6" t="s">
        <v>4181</v>
      </c>
      <c r="B80" s="6">
        <v>4013</v>
      </c>
      <c r="C80" s="34">
        <v>42523.569733796299</v>
      </c>
      <c r="D80" s="34">
        <v>42523.600243055553</v>
      </c>
      <c r="E80" s="6" t="s">
        <v>28</v>
      </c>
      <c r="F80" s="15">
        <v>3.0509259253449272E-2</v>
      </c>
      <c r="G80" s="10"/>
    </row>
    <row r="81" spans="1:7" s="2" customFormat="1" x14ac:dyDescent="0.25">
      <c r="A81" s="6" t="s">
        <v>4182</v>
      </c>
      <c r="B81" s="6">
        <v>4027</v>
      </c>
      <c r="C81" s="34">
        <v>42523.544085648151</v>
      </c>
      <c r="D81" s="34">
        <v>42523.572523148148</v>
      </c>
      <c r="E81" s="6" t="s">
        <v>30</v>
      </c>
      <c r="F81" s="15">
        <v>2.8437499997380655E-2</v>
      </c>
      <c r="G81" s="10"/>
    </row>
    <row r="82" spans="1:7" s="2" customFormat="1" x14ac:dyDescent="0.25">
      <c r="A82" s="6" t="s">
        <v>4183</v>
      </c>
      <c r="B82" s="6">
        <v>4028</v>
      </c>
      <c r="C82" s="34">
        <v>42523.575972222221</v>
      </c>
      <c r="D82" s="34">
        <v>42523.609756944446</v>
      </c>
      <c r="E82" s="6" t="s">
        <v>30</v>
      </c>
      <c r="F82" s="15">
        <v>3.3784722225391306E-2</v>
      </c>
      <c r="G82" s="10"/>
    </row>
    <row r="83" spans="1:7" s="2" customFormat="1" x14ac:dyDescent="0.25">
      <c r="A83" s="6" t="s">
        <v>4184</v>
      </c>
      <c r="B83" s="6">
        <v>4025</v>
      </c>
      <c r="C83" s="34">
        <v>42523.557349537034</v>
      </c>
      <c r="D83" s="34">
        <v>42523.585416666669</v>
      </c>
      <c r="E83" s="6" t="s">
        <v>26</v>
      </c>
      <c r="F83" s="15">
        <v>2.8067129635019228E-2</v>
      </c>
      <c r="G83" s="10"/>
    </row>
    <row r="84" spans="1:7" s="2" customFormat="1" x14ac:dyDescent="0.25">
      <c r="A84" s="6" t="s">
        <v>4185</v>
      </c>
      <c r="B84" s="6">
        <v>4026</v>
      </c>
      <c r="C84" s="34">
        <v>42523.590162037035</v>
      </c>
      <c r="D84" s="34">
        <v>42523.620393518519</v>
      </c>
      <c r="E84" s="6" t="s">
        <v>26</v>
      </c>
      <c r="F84" s="15">
        <v>3.0231481483497191E-2</v>
      </c>
      <c r="G84" s="10"/>
    </row>
    <row r="85" spans="1:7" s="2" customFormat="1" x14ac:dyDescent="0.25">
      <c r="A85" s="6" t="s">
        <v>4186</v>
      </c>
      <c r="B85" s="6">
        <v>4024</v>
      </c>
      <c r="C85" s="34">
        <v>42523.561886574076</v>
      </c>
      <c r="D85" s="34">
        <v>42523.594293981485</v>
      </c>
      <c r="E85" s="6" t="s">
        <v>25</v>
      </c>
      <c r="F85" s="15">
        <v>3.2407407408754807E-2</v>
      </c>
      <c r="G85" s="10"/>
    </row>
    <row r="86" spans="1:7" s="2" customFormat="1" x14ac:dyDescent="0.25">
      <c r="A86" s="6" t="s">
        <v>4187</v>
      </c>
      <c r="B86" s="6">
        <v>4023</v>
      </c>
      <c r="C86" s="34">
        <v>42523.597905092596</v>
      </c>
      <c r="D86" s="34">
        <v>42523.628599537034</v>
      </c>
      <c r="E86" s="6" t="s">
        <v>25</v>
      </c>
      <c r="F86" s="15">
        <v>3.0694444438267965E-2</v>
      </c>
      <c r="G86" s="10"/>
    </row>
    <row r="87" spans="1:7" s="2" customFormat="1" x14ac:dyDescent="0.25">
      <c r="A87" s="6" t="s">
        <v>4188</v>
      </c>
      <c r="B87" s="6">
        <v>4007</v>
      </c>
      <c r="C87" s="34">
        <v>42523.572210648148</v>
      </c>
      <c r="D87" s="34">
        <v>42523.598703703705</v>
      </c>
      <c r="E87" s="6" t="s">
        <v>23</v>
      </c>
      <c r="F87" s="15">
        <v>2.6493055556784384E-2</v>
      </c>
      <c r="G87" s="10"/>
    </row>
    <row r="88" spans="1:7" s="2" customFormat="1" x14ac:dyDescent="0.25">
      <c r="A88" s="6" t="s">
        <v>4189</v>
      </c>
      <c r="B88" s="6">
        <v>4008</v>
      </c>
      <c r="C88" s="34">
        <v>42523.611458333333</v>
      </c>
      <c r="D88" s="34">
        <v>42523.638287037036</v>
      </c>
      <c r="E88" s="6" t="s">
        <v>23</v>
      </c>
      <c r="F88" s="15">
        <v>2.6828703703358769E-2</v>
      </c>
      <c r="G88" s="10"/>
    </row>
    <row r="89" spans="1:7" s="2" customFormat="1" x14ac:dyDescent="0.25">
      <c r="A89" s="6" t="s">
        <v>4190</v>
      </c>
      <c r="B89" s="6">
        <v>4031</v>
      </c>
      <c r="C89" s="34">
        <v>42523.586678240739</v>
      </c>
      <c r="D89" s="34">
        <v>42523.6171875</v>
      </c>
      <c r="E89" s="6" t="s">
        <v>32</v>
      </c>
      <c r="F89" s="15">
        <v>3.050925926072523E-2</v>
      </c>
      <c r="G89" s="10"/>
    </row>
    <row r="90" spans="1:7" s="2" customFormat="1" x14ac:dyDescent="0.25">
      <c r="A90" s="6" t="s">
        <v>4191</v>
      </c>
      <c r="B90" s="6">
        <v>4032</v>
      </c>
      <c r="C90" s="34">
        <v>42523.621608796297</v>
      </c>
      <c r="D90" s="34">
        <v>42523.653217592589</v>
      </c>
      <c r="E90" s="6" t="s">
        <v>32</v>
      </c>
      <c r="F90" s="15">
        <v>3.1608796292857733E-2</v>
      </c>
      <c r="G90" s="10"/>
    </row>
    <row r="91" spans="1:7" s="2" customFormat="1" x14ac:dyDescent="0.25">
      <c r="A91" s="6" t="s">
        <v>4192</v>
      </c>
      <c r="B91" s="6">
        <v>4011</v>
      </c>
      <c r="C91" s="34">
        <v>42523.599849537037</v>
      </c>
      <c r="D91" s="34">
        <v>42523.627800925926</v>
      </c>
      <c r="E91" s="6" t="s">
        <v>33</v>
      </c>
      <c r="F91" s="15">
        <v>2.7951388889050577E-2</v>
      </c>
      <c r="G91" s="10"/>
    </row>
    <row r="92" spans="1:7" s="2" customFormat="1" x14ac:dyDescent="0.25">
      <c r="A92" s="6" t="s">
        <v>4193</v>
      </c>
      <c r="B92" s="6">
        <v>4012</v>
      </c>
      <c r="C92" s="34">
        <v>42523.631377314814</v>
      </c>
      <c r="D92" s="34">
        <v>42523.661458333336</v>
      </c>
      <c r="E92" s="6" t="s">
        <v>33</v>
      </c>
      <c r="F92" s="15">
        <v>3.0081018521741498E-2</v>
      </c>
      <c r="G92" s="10"/>
    </row>
    <row r="93" spans="1:7" s="2" customFormat="1" x14ac:dyDescent="0.25">
      <c r="A93" s="6" t="s">
        <v>4194</v>
      </c>
      <c r="B93" s="6">
        <v>4014</v>
      </c>
      <c r="C93" s="34">
        <v>42523.604305555556</v>
      </c>
      <c r="D93" s="34">
        <v>42523.637013888889</v>
      </c>
      <c r="E93" s="6" t="s">
        <v>28</v>
      </c>
      <c r="F93" s="15">
        <v>3.2708333332266193E-2</v>
      </c>
      <c r="G93" s="10"/>
    </row>
    <row r="94" spans="1:7" s="2" customFormat="1" x14ac:dyDescent="0.25">
      <c r="A94" s="6" t="s">
        <v>4195</v>
      </c>
      <c r="B94" s="6">
        <v>4013</v>
      </c>
      <c r="C94" s="34">
        <v>42523.641030092593</v>
      </c>
      <c r="D94" s="34">
        <v>42523.673576388886</v>
      </c>
      <c r="E94" s="6" t="s">
        <v>28</v>
      </c>
      <c r="F94" s="15">
        <v>3.2546296293730848E-2</v>
      </c>
      <c r="G94" s="10"/>
    </row>
    <row r="95" spans="1:7" s="2" customFormat="1" x14ac:dyDescent="0.25">
      <c r="A95" s="6" t="s">
        <v>4196</v>
      </c>
      <c r="B95" s="6">
        <v>4027</v>
      </c>
      <c r="C95" s="34">
        <v>42523.614201388889</v>
      </c>
      <c r="D95" s="34">
        <v>42523.639189814814</v>
      </c>
      <c r="E95" s="6" t="s">
        <v>30</v>
      </c>
      <c r="F95" s="15">
        <v>2.4988425924675539E-2</v>
      </c>
      <c r="G95" s="10"/>
    </row>
    <row r="96" spans="1:7" s="2" customFormat="1" x14ac:dyDescent="0.25">
      <c r="A96" s="6" t="s">
        <v>4197</v>
      </c>
      <c r="B96" s="6">
        <v>4028</v>
      </c>
      <c r="C96" s="34">
        <v>42523.643495370372</v>
      </c>
      <c r="D96" s="34">
        <v>42523.6799537037</v>
      </c>
      <c r="E96" s="6" t="s">
        <v>30</v>
      </c>
      <c r="F96" s="15">
        <v>3.6458333328482695E-2</v>
      </c>
      <c r="G96" s="10"/>
    </row>
    <row r="97" spans="1:15" s="2" customFormat="1" x14ac:dyDescent="0.25">
      <c r="A97" s="6" t="s">
        <v>4198</v>
      </c>
      <c r="B97" s="6">
        <v>4025</v>
      </c>
      <c r="C97" s="34">
        <v>42523.624618055554</v>
      </c>
      <c r="D97" s="34">
        <v>42523.652384259258</v>
      </c>
      <c r="E97" s="6" t="s">
        <v>26</v>
      </c>
      <c r="F97" s="15">
        <v>2.7766203704231884E-2</v>
      </c>
      <c r="G97" s="10"/>
    </row>
    <row r="98" spans="1:15" s="2" customFormat="1" x14ac:dyDescent="0.25">
      <c r="A98" s="6" t="s">
        <v>4199</v>
      </c>
      <c r="B98" s="6">
        <v>4026</v>
      </c>
      <c r="C98" s="34">
        <v>42523.659861111111</v>
      </c>
      <c r="D98" s="34">
        <v>42523.692037037035</v>
      </c>
      <c r="E98" s="6" t="s">
        <v>26</v>
      </c>
      <c r="F98" s="15">
        <v>3.2175925924093463E-2</v>
      </c>
      <c r="G98" s="10"/>
    </row>
    <row r="99" spans="1:15" s="2" customFormat="1" x14ac:dyDescent="0.25">
      <c r="A99" s="6" t="s">
        <v>4200</v>
      </c>
      <c r="B99" s="6">
        <v>4024</v>
      </c>
      <c r="C99" s="34">
        <v>42523.630983796298</v>
      </c>
      <c r="D99" s="34">
        <v>42523.66300925926</v>
      </c>
      <c r="E99" s="6" t="s">
        <v>25</v>
      </c>
      <c r="F99" s="15">
        <v>3.202546296233777E-2</v>
      </c>
      <c r="G99" s="10"/>
    </row>
    <row r="100" spans="1:15" s="2" customFormat="1" x14ac:dyDescent="0.25">
      <c r="A100" s="6" t="s">
        <v>4201</v>
      </c>
      <c r="B100" s="6">
        <v>4023</v>
      </c>
      <c r="C100" s="34">
        <v>42523.669618055559</v>
      </c>
      <c r="D100" s="34">
        <v>42523.704212962963</v>
      </c>
      <c r="E100" s="6" t="s">
        <v>25</v>
      </c>
      <c r="F100" s="15">
        <v>3.4594907403516117E-2</v>
      </c>
      <c r="G100" s="10"/>
    </row>
    <row r="101" spans="1:15" s="2" customFormat="1" x14ac:dyDescent="0.25">
      <c r="A101" s="6" t="s">
        <v>4202</v>
      </c>
      <c r="B101" s="6">
        <v>4007</v>
      </c>
      <c r="C101" s="34">
        <v>42523.645243055558</v>
      </c>
      <c r="D101" s="34">
        <v>42523.670335648145</v>
      </c>
      <c r="E101" s="6" t="s">
        <v>23</v>
      </c>
      <c r="F101" s="15">
        <v>2.509259258658858E-2</v>
      </c>
      <c r="G101" s="10"/>
      <c r="H101"/>
    </row>
    <row r="102" spans="1:15" s="2" customFormat="1" x14ac:dyDescent="0.25">
      <c r="A102" s="6" t="s">
        <v>4203</v>
      </c>
      <c r="B102" s="6">
        <v>4008</v>
      </c>
      <c r="C102" s="34">
        <v>42523.677268518521</v>
      </c>
      <c r="D102" s="34">
        <v>42523.713368055556</v>
      </c>
      <c r="E102" s="6" t="s">
        <v>23</v>
      </c>
      <c r="F102" s="15">
        <v>3.6099537035624962E-2</v>
      </c>
      <c r="G102" s="10"/>
      <c r="H102"/>
    </row>
    <row r="103" spans="1:15" s="2" customFormat="1" x14ac:dyDescent="0.25">
      <c r="A103" s="6" t="s">
        <v>4204</v>
      </c>
      <c r="B103" s="6">
        <v>4031</v>
      </c>
      <c r="C103" s="34">
        <v>42523.655740740738</v>
      </c>
      <c r="D103" s="34">
        <v>42523.684548611112</v>
      </c>
      <c r="E103" s="6" t="s">
        <v>32</v>
      </c>
      <c r="F103" s="15">
        <v>2.8807870374293998E-2</v>
      </c>
      <c r="G103" s="10"/>
      <c r="H103"/>
    </row>
    <row r="104" spans="1:15" x14ac:dyDescent="0.25">
      <c r="A104" s="6" t="s">
        <v>4205</v>
      </c>
      <c r="B104" s="6">
        <v>4032</v>
      </c>
      <c r="C104" s="34">
        <v>42523.691944444443</v>
      </c>
      <c r="D104" s="34">
        <v>42523.730671296296</v>
      </c>
      <c r="E104" s="6" t="s">
        <v>32</v>
      </c>
      <c r="F104" s="15">
        <v>3.8726851853425615E-2</v>
      </c>
      <c r="G104" s="10"/>
      <c r="I104" s="2"/>
      <c r="J104" s="2"/>
      <c r="K104" s="2"/>
    </row>
    <row r="105" spans="1:15" s="2" customFormat="1" x14ac:dyDescent="0.25">
      <c r="A105" s="6" t="s">
        <v>4206</v>
      </c>
      <c r="B105" s="6">
        <v>4011</v>
      </c>
      <c r="C105" s="34">
        <v>42523.664236111108</v>
      </c>
      <c r="D105" s="34">
        <v>42523.694340277776</v>
      </c>
      <c r="E105" s="6" t="s">
        <v>33</v>
      </c>
      <c r="F105" s="15">
        <v>3.0104166668024845E-2</v>
      </c>
      <c r="G105" s="10"/>
      <c r="H105"/>
      <c r="L105"/>
      <c r="M105"/>
      <c r="N105"/>
      <c r="O105"/>
    </row>
    <row r="106" spans="1:15" x14ac:dyDescent="0.25">
      <c r="A106" s="6" t="s">
        <v>4208</v>
      </c>
      <c r="B106" s="6">
        <v>4014</v>
      </c>
      <c r="C106" s="34">
        <v>42523.676655092589</v>
      </c>
      <c r="D106" s="34">
        <v>42523.703715277778</v>
      </c>
      <c r="E106" s="6" t="s">
        <v>28</v>
      </c>
      <c r="F106" s="15">
        <v>2.7060185188020114E-2</v>
      </c>
      <c r="G106" s="10"/>
      <c r="J106" s="2"/>
      <c r="K106" s="2"/>
    </row>
    <row r="107" spans="1:15" x14ac:dyDescent="0.25">
      <c r="A107" s="6" t="s">
        <v>4209</v>
      </c>
      <c r="B107" s="6">
        <v>4013</v>
      </c>
      <c r="C107" s="34">
        <v>42523.710868055554</v>
      </c>
      <c r="D107" s="34">
        <v>42523.747141203705</v>
      </c>
      <c r="E107" s="6" t="s">
        <v>28</v>
      </c>
      <c r="F107" s="15">
        <v>3.627314815093996E-2</v>
      </c>
      <c r="G107" s="10"/>
    </row>
    <row r="108" spans="1:15" x14ac:dyDescent="0.25">
      <c r="A108" s="6" t="s">
        <v>4210</v>
      </c>
      <c r="B108" s="6">
        <v>4027</v>
      </c>
      <c r="C108" s="34">
        <v>42523.682453703703</v>
      </c>
      <c r="D108" s="34">
        <v>42523.711400462962</v>
      </c>
      <c r="E108" s="6" t="s">
        <v>30</v>
      </c>
      <c r="F108" s="15">
        <v>2.8946759259270038E-2</v>
      </c>
      <c r="G108" s="10"/>
    </row>
    <row r="109" spans="1:15" x14ac:dyDescent="0.25">
      <c r="A109" s="6" t="s">
        <v>4211</v>
      </c>
      <c r="B109" s="6">
        <v>4028</v>
      </c>
      <c r="C109" s="34">
        <v>42523.715127314812</v>
      </c>
      <c r="D109" s="34">
        <v>42523.753622685188</v>
      </c>
      <c r="E109" s="6" t="s">
        <v>30</v>
      </c>
      <c r="F109" s="15">
        <v>3.8495370376040228E-2</v>
      </c>
      <c r="G109" s="10"/>
    </row>
    <row r="110" spans="1:15" x14ac:dyDescent="0.25">
      <c r="A110" s="6" t="s">
        <v>4212</v>
      </c>
      <c r="B110" s="6">
        <v>4025</v>
      </c>
      <c r="C110" s="34">
        <v>42523.695127314815</v>
      </c>
      <c r="D110" s="34">
        <v>42523.730567129627</v>
      </c>
      <c r="E110" s="6" t="s">
        <v>26</v>
      </c>
      <c r="F110" s="15">
        <v>3.5439814811979886E-2</v>
      </c>
      <c r="G110" s="10"/>
    </row>
    <row r="111" spans="1:15" x14ac:dyDescent="0.25">
      <c r="A111" s="6" t="s">
        <v>4213</v>
      </c>
      <c r="B111" s="6">
        <v>4026</v>
      </c>
      <c r="C111" s="34">
        <v>42523.733344907407</v>
      </c>
      <c r="D111" s="34">
        <v>42523.766805555555</v>
      </c>
      <c r="E111" s="6" t="s">
        <v>26</v>
      </c>
      <c r="F111" s="15">
        <v>3.3460648148320615E-2</v>
      </c>
      <c r="G111" s="10"/>
    </row>
    <row r="112" spans="1:15" x14ac:dyDescent="0.25">
      <c r="A112" s="6" t="s">
        <v>4214</v>
      </c>
      <c r="B112" s="6">
        <v>4024</v>
      </c>
      <c r="C112" s="34">
        <v>42523.706979166665</v>
      </c>
      <c r="D112" s="34">
        <v>42523.739837962959</v>
      </c>
      <c r="E112" s="6" t="s">
        <v>25</v>
      </c>
      <c r="F112" s="15">
        <v>3.2858796294021886E-2</v>
      </c>
      <c r="G112" s="10"/>
    </row>
    <row r="113" spans="1:7" x14ac:dyDescent="0.25">
      <c r="A113" s="6" t="s">
        <v>4215</v>
      </c>
      <c r="B113" s="6">
        <v>4023</v>
      </c>
      <c r="C113" s="34">
        <v>42523.743414351855</v>
      </c>
      <c r="D113" s="34">
        <v>42523.776319444441</v>
      </c>
      <c r="E113" s="6" t="s">
        <v>25</v>
      </c>
      <c r="F113" s="15">
        <v>3.290509258658858E-2</v>
      </c>
      <c r="G113" s="10"/>
    </row>
    <row r="114" spans="1:7" x14ac:dyDescent="0.25">
      <c r="A114" s="6" t="s">
        <v>4216</v>
      </c>
      <c r="B114" s="6">
        <v>4007</v>
      </c>
      <c r="C114" s="34">
        <v>42523.721226851849</v>
      </c>
      <c r="D114" s="34">
        <v>42523.75203703704</v>
      </c>
      <c r="E114" s="6" t="s">
        <v>23</v>
      </c>
      <c r="F114" s="15">
        <v>3.0810185191512574E-2</v>
      </c>
      <c r="G114" s="10"/>
    </row>
    <row r="115" spans="1:7" x14ac:dyDescent="0.25">
      <c r="A115" s="6" t="s">
        <v>4217</v>
      </c>
      <c r="B115" s="6">
        <v>4008</v>
      </c>
      <c r="C115" s="34">
        <v>42523.755671296298</v>
      </c>
      <c r="D115" s="34">
        <v>42523.786226851851</v>
      </c>
      <c r="E115" s="6" t="s">
        <v>23</v>
      </c>
      <c r="F115" s="15">
        <v>3.0555555553291924E-2</v>
      </c>
      <c r="G115" s="10"/>
    </row>
    <row r="116" spans="1:7" x14ac:dyDescent="0.25">
      <c r="A116" s="6" t="s">
        <v>4219</v>
      </c>
      <c r="B116" s="6">
        <v>4032</v>
      </c>
      <c r="C116" s="34">
        <v>42523.768784722219</v>
      </c>
      <c r="D116" s="34">
        <v>42523.800925925927</v>
      </c>
      <c r="E116" s="6" t="s">
        <v>32</v>
      </c>
      <c r="F116" s="15">
        <v>3.2141203708306421E-2</v>
      </c>
      <c r="G116" s="10"/>
    </row>
    <row r="117" spans="1:7" x14ac:dyDescent="0.25">
      <c r="A117" s="6" t="s">
        <v>4220</v>
      </c>
      <c r="B117" s="6">
        <v>4011</v>
      </c>
      <c r="C117" s="34">
        <v>42523.745972222219</v>
      </c>
      <c r="D117" s="34">
        <v>42523.774085648147</v>
      </c>
      <c r="E117" s="6" t="s">
        <v>33</v>
      </c>
      <c r="F117" s="15">
        <v>2.8113425927585922E-2</v>
      </c>
      <c r="G117" s="10"/>
    </row>
    <row r="118" spans="1:7" x14ac:dyDescent="0.25">
      <c r="A118" s="6" t="s">
        <v>4221</v>
      </c>
      <c r="B118" s="6">
        <v>4012</v>
      </c>
      <c r="C118" s="34">
        <v>42523.778437499997</v>
      </c>
      <c r="D118" s="34">
        <v>42523.807800925926</v>
      </c>
      <c r="E118" s="6" t="s">
        <v>33</v>
      </c>
      <c r="F118" s="15">
        <v>2.9363425928750075E-2</v>
      </c>
      <c r="G118" s="10"/>
    </row>
    <row r="119" spans="1:7" x14ac:dyDescent="0.25">
      <c r="A119" s="6" t="s">
        <v>4222</v>
      </c>
      <c r="B119" s="6">
        <v>4014</v>
      </c>
      <c r="C119" s="34">
        <v>42523.757418981484</v>
      </c>
      <c r="D119" s="34">
        <v>42523.784490740742</v>
      </c>
      <c r="E119" s="6" t="s">
        <v>28</v>
      </c>
      <c r="F119" s="15">
        <v>2.7071759257523809E-2</v>
      </c>
      <c r="G119" s="10"/>
    </row>
    <row r="120" spans="1:7" x14ac:dyDescent="0.25">
      <c r="A120" s="6" t="s">
        <v>4223</v>
      </c>
      <c r="B120" s="6">
        <v>4013</v>
      </c>
      <c r="C120" s="34">
        <v>42523.788298611114</v>
      </c>
      <c r="D120" s="34">
        <v>42523.816770833335</v>
      </c>
      <c r="E120" s="6" t="s">
        <v>28</v>
      </c>
      <c r="F120" s="15">
        <v>2.8472222220443655E-2</v>
      </c>
      <c r="G120" s="10"/>
    </row>
    <row r="121" spans="1:7" x14ac:dyDescent="0.25">
      <c r="A121" s="6" t="s">
        <v>4224</v>
      </c>
      <c r="B121" s="6">
        <v>4027</v>
      </c>
      <c r="C121" s="34">
        <v>42523.758958333332</v>
      </c>
      <c r="D121" s="34">
        <v>42523.787893518522</v>
      </c>
      <c r="E121" s="6" t="s">
        <v>30</v>
      </c>
      <c r="F121" s="15">
        <v>2.8935185189766344E-2</v>
      </c>
      <c r="G121" s="10"/>
    </row>
    <row r="122" spans="1:7" x14ac:dyDescent="0.25">
      <c r="A122" s="6" t="s">
        <v>4225</v>
      </c>
      <c r="B122" s="6">
        <v>4028</v>
      </c>
      <c r="C122" s="34">
        <v>42523.799247685187</v>
      </c>
      <c r="D122" s="34">
        <v>42523.826435185183</v>
      </c>
      <c r="E122" s="6" t="s">
        <v>30</v>
      </c>
      <c r="F122" s="15">
        <v>2.7187499996216502E-2</v>
      </c>
      <c r="G122" s="10"/>
    </row>
    <row r="123" spans="1:7" x14ac:dyDescent="0.25">
      <c r="A123" s="6" t="s">
        <v>4226</v>
      </c>
      <c r="B123" s="6">
        <v>4025</v>
      </c>
      <c r="C123" s="34">
        <v>42523.771747685183</v>
      </c>
      <c r="D123" s="34">
        <v>42523.797951388886</v>
      </c>
      <c r="E123" s="6" t="s">
        <v>26</v>
      </c>
      <c r="F123" s="15">
        <v>2.6203703702776693E-2</v>
      </c>
      <c r="G123" s="10"/>
    </row>
    <row r="124" spans="1:7" x14ac:dyDescent="0.25">
      <c r="A124" s="6" t="s">
        <v>4227</v>
      </c>
      <c r="B124" s="6">
        <v>4026</v>
      </c>
      <c r="C124" s="34">
        <v>42523.808194444442</v>
      </c>
      <c r="D124" s="34">
        <v>42523.836261574077</v>
      </c>
      <c r="E124" s="6" t="s">
        <v>26</v>
      </c>
      <c r="F124" s="15">
        <v>2.8067129635019228E-2</v>
      </c>
      <c r="G124" s="10"/>
    </row>
    <row r="125" spans="1:7" x14ac:dyDescent="0.25">
      <c r="A125" s="6" t="s">
        <v>4228</v>
      </c>
      <c r="B125" s="6">
        <v>4007</v>
      </c>
      <c r="C125" s="34">
        <v>42523.789687500001</v>
      </c>
      <c r="D125" s="34">
        <v>42523.818969907406</v>
      </c>
      <c r="E125" s="6" t="s">
        <v>23</v>
      </c>
      <c r="F125" s="15">
        <v>2.9282407405844424E-2</v>
      </c>
      <c r="G125" s="10"/>
    </row>
    <row r="126" spans="1:7" x14ac:dyDescent="0.25">
      <c r="A126" s="6" t="s">
        <v>4229</v>
      </c>
      <c r="B126" s="6">
        <v>4008</v>
      </c>
      <c r="C126" s="34">
        <v>42523.825914351852</v>
      </c>
      <c r="D126" s="34">
        <v>42523.859942129631</v>
      </c>
      <c r="E126" s="6" t="s">
        <v>23</v>
      </c>
      <c r="F126" s="15">
        <v>3.4027777779556345E-2</v>
      </c>
      <c r="G126" s="10"/>
    </row>
    <row r="127" spans="1:7" x14ac:dyDescent="0.25">
      <c r="A127" s="6" t="s">
        <v>4230</v>
      </c>
      <c r="B127" s="6">
        <v>4011</v>
      </c>
      <c r="C127" s="34">
        <v>42523.811574074076</v>
      </c>
      <c r="D127" s="34">
        <v>42523.839502314811</v>
      </c>
      <c r="E127" s="6" t="s">
        <v>33</v>
      </c>
      <c r="F127" s="15">
        <v>2.7928240735491272E-2</v>
      </c>
      <c r="G127" s="10"/>
    </row>
    <row r="128" spans="1:7" x14ac:dyDescent="0.25">
      <c r="A128" s="6" t="s">
        <v>4231</v>
      </c>
      <c r="B128" s="6">
        <v>4012</v>
      </c>
      <c r="C128" s="34">
        <v>42523.845219907409</v>
      </c>
      <c r="D128" s="34">
        <v>42523.880208333336</v>
      </c>
      <c r="E128" s="6" t="s">
        <v>33</v>
      </c>
      <c r="F128" s="15">
        <v>3.4988425926712807E-2</v>
      </c>
      <c r="G128" s="10"/>
    </row>
    <row r="129" spans="1:7" x14ac:dyDescent="0.25">
      <c r="A129" s="6" t="s">
        <v>4234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4235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4236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4237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4238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4239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4240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4241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4242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4243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4244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4245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4246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4247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4248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4249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4250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 F3:F146">
    <cfRule type="expression" dxfId="960" priority="24">
      <formula>#REF!&gt;#REF!</formula>
    </cfRule>
    <cfRule type="expression" dxfId="959" priority="25">
      <formula>#REF!&gt;0</formula>
    </cfRule>
    <cfRule type="expression" dxfId="958" priority="26">
      <formula>#REF!&gt;0</formula>
    </cfRule>
  </conditionalFormatting>
  <conditionalFormatting sqref="A147:G216 F3:F146">
    <cfRule type="expression" dxfId="957" priority="23">
      <formula>NOT(ISBLANK($G3))</formula>
    </cfRule>
  </conditionalFormatting>
  <conditionalFormatting sqref="A147:B216">
    <cfRule type="expression" dxfId="956" priority="27">
      <formula>$P158&gt;0</formula>
    </cfRule>
    <cfRule type="expression" dxfId="955" priority="28">
      <formula>$O158&gt;0</formula>
    </cfRule>
  </conditionalFormatting>
  <conditionalFormatting sqref="A3:E146 G4:G146">
    <cfRule type="expression" dxfId="954" priority="18">
      <formula>$P3&gt;0</formula>
    </cfRule>
    <cfRule type="expression" dxfId="953" priority="19">
      <formula>$O3&gt;0</formula>
    </cfRule>
  </conditionalFormatting>
  <conditionalFormatting sqref="G3">
    <cfRule type="expression" dxfId="952" priority="1">
      <formula>$P3&gt;0</formula>
    </cfRule>
    <cfRule type="expression" dxfId="951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6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G4:G146</xm:sqref>
        </x14:conditionalFormatting>
        <x14:conditionalFormatting xmlns:xm="http://schemas.microsoft.com/office/excel/2006/main">
          <x14:cfRule type="expression" priority="3" id="{85D9C3F4-6CA7-4DFA-8AF0-D5F9A4F6BFA6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4045</v>
      </c>
      <c r="B3" s="13">
        <v>4031</v>
      </c>
      <c r="C3" s="42">
        <v>42522.580949074072</v>
      </c>
      <c r="D3" s="42">
        <v>42522.60765046296</v>
      </c>
      <c r="E3" s="13" t="s">
        <v>32</v>
      </c>
      <c r="F3" s="16">
        <f t="shared" ref="F3:F34" si="0">D3-C3</f>
        <v>2.6701388887886424E-2</v>
      </c>
      <c r="G3" s="14" t="s">
        <v>4106</v>
      </c>
      <c r="J3" s="20">
        <v>42522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4090</v>
      </c>
      <c r="B4" s="13">
        <v>4044</v>
      </c>
      <c r="C4" s="42">
        <v>42522.863437499997</v>
      </c>
      <c r="D4" s="42">
        <v>42522.908263888887</v>
      </c>
      <c r="E4" s="13" t="s">
        <v>24</v>
      </c>
      <c r="F4" s="16">
        <f t="shared" si="0"/>
        <v>4.482638889021473E-2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4098</v>
      </c>
      <c r="B5" s="13">
        <v>4044</v>
      </c>
      <c r="C5" s="42">
        <v>42522.950983796298</v>
      </c>
      <c r="D5" s="42">
        <v>42522.984537037039</v>
      </c>
      <c r="E5" s="16" t="s">
        <v>24</v>
      </c>
      <c r="F5" s="16">
        <f t="shared" si="0"/>
        <v>3.3553240740729962E-2</v>
      </c>
      <c r="G5" s="14" t="s">
        <v>785</v>
      </c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3992</v>
      </c>
      <c r="B6" s="13">
        <v>4041</v>
      </c>
      <c r="C6" s="42">
        <v>42522.333344907405</v>
      </c>
      <c r="D6" s="42">
        <v>42522.384791666664</v>
      </c>
      <c r="E6" s="13" t="s">
        <v>3218</v>
      </c>
      <c r="F6" s="16">
        <f t="shared" si="0"/>
        <v>5.1446759258396924E-2</v>
      </c>
      <c r="G6" s="14" t="s">
        <v>4707</v>
      </c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3963</v>
      </c>
      <c r="B7" s="6">
        <v>4044</v>
      </c>
      <c r="C7" s="34">
        <v>42522.130949074075</v>
      </c>
      <c r="D7" s="34">
        <v>42522.162256944444</v>
      </c>
      <c r="E7" s="6" t="s">
        <v>24</v>
      </c>
      <c r="F7" s="15">
        <f t="shared" si="0"/>
        <v>3.1307870369346347E-2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3964</v>
      </c>
      <c r="B8" s="6">
        <v>4032</v>
      </c>
      <c r="C8" s="34">
        <v>42522.171319444446</v>
      </c>
      <c r="D8" s="34">
        <v>42522.202233796299</v>
      </c>
      <c r="E8" s="6" t="s">
        <v>32</v>
      </c>
      <c r="F8" s="15">
        <f t="shared" si="0"/>
        <v>3.0914351853425615E-2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3965</v>
      </c>
      <c r="B9" s="6">
        <v>4042</v>
      </c>
      <c r="C9" s="34">
        <v>42522.154236111113</v>
      </c>
      <c r="D9" s="34">
        <v>42522.183009259257</v>
      </c>
      <c r="E9" s="6" t="s">
        <v>3218</v>
      </c>
      <c r="F9" s="15">
        <f t="shared" si="0"/>
        <v>2.8773148143955041E-2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3966</v>
      </c>
      <c r="B10" s="6">
        <v>4013</v>
      </c>
      <c r="C10" s="34">
        <v>42522.194386574076</v>
      </c>
      <c r="D10" s="34">
        <v>42522.222812499997</v>
      </c>
      <c r="E10" s="6" t="s">
        <v>28</v>
      </c>
      <c r="F10" s="15">
        <f t="shared" si="0"/>
        <v>2.8425925920601003E-2</v>
      </c>
      <c r="G10" s="10"/>
    </row>
    <row r="11" spans="1:65" s="2" customFormat="1" x14ac:dyDescent="0.25">
      <c r="A11" s="6" t="s">
        <v>3967</v>
      </c>
      <c r="B11" s="6">
        <v>4018</v>
      </c>
      <c r="C11" s="34">
        <v>42522.172777777778</v>
      </c>
      <c r="D11" s="34">
        <v>42522.202291666668</v>
      </c>
      <c r="E11" s="6" t="s">
        <v>36</v>
      </c>
      <c r="F11" s="15">
        <f t="shared" si="0"/>
        <v>2.9513888890505768E-2</v>
      </c>
      <c r="G11" s="10"/>
    </row>
    <row r="12" spans="1:65" s="2" customFormat="1" x14ac:dyDescent="0.25">
      <c r="A12" s="6" t="s">
        <v>3968</v>
      </c>
      <c r="B12" s="6">
        <v>4039</v>
      </c>
      <c r="C12" s="34">
        <v>42522.21234953704</v>
      </c>
      <c r="D12" s="34">
        <v>42522.243807870371</v>
      </c>
      <c r="E12" s="6" t="s">
        <v>37</v>
      </c>
      <c r="F12" s="15">
        <f t="shared" si="0"/>
        <v>3.145833333110204E-2</v>
      </c>
      <c r="G12" s="10"/>
    </row>
    <row r="13" spans="1:65" s="2" customFormat="1" x14ac:dyDescent="0.25">
      <c r="A13" s="6" t="s">
        <v>3969</v>
      </c>
      <c r="B13" s="6">
        <v>4020</v>
      </c>
      <c r="C13" s="34">
        <v>42522.180972222224</v>
      </c>
      <c r="D13" s="34">
        <v>42522.212418981479</v>
      </c>
      <c r="E13" s="6" t="s">
        <v>29</v>
      </c>
      <c r="F13" s="15">
        <f t="shared" si="0"/>
        <v>3.1446759254322387E-2</v>
      </c>
      <c r="G13" s="10"/>
    </row>
    <row r="14" spans="1:65" s="2" customFormat="1" x14ac:dyDescent="0.25">
      <c r="A14" s="6" t="s">
        <v>3970</v>
      </c>
      <c r="B14" s="6">
        <v>4019</v>
      </c>
      <c r="C14" s="34">
        <v>42522.222696759258</v>
      </c>
      <c r="D14" s="34">
        <v>42522.253032407411</v>
      </c>
      <c r="E14" s="6" t="s">
        <v>29</v>
      </c>
      <c r="F14" s="15">
        <f t="shared" si="0"/>
        <v>3.033564815268619E-2</v>
      </c>
      <c r="G14" s="10"/>
    </row>
    <row r="15" spans="1:65" s="2" customFormat="1" x14ac:dyDescent="0.25">
      <c r="A15" s="6" t="s">
        <v>3971</v>
      </c>
      <c r="B15" s="6">
        <v>4029</v>
      </c>
      <c r="C15" s="34">
        <v>42522.192291666666</v>
      </c>
      <c r="D15" s="34">
        <v>42522.223564814813</v>
      </c>
      <c r="E15" s="6" t="s">
        <v>35</v>
      </c>
      <c r="F15" s="15">
        <f t="shared" si="0"/>
        <v>3.1273148146283347E-2</v>
      </c>
      <c r="G15" s="10"/>
    </row>
    <row r="16" spans="1:65" s="2" customFormat="1" x14ac:dyDescent="0.25">
      <c r="A16" s="6" t="s">
        <v>3972</v>
      </c>
      <c r="B16" s="6">
        <v>4030</v>
      </c>
      <c r="C16" s="34">
        <v>42522.234293981484</v>
      </c>
      <c r="D16" s="34">
        <v>42522.265636574077</v>
      </c>
      <c r="E16" s="6" t="s">
        <v>35</v>
      </c>
      <c r="F16" s="15">
        <f t="shared" si="0"/>
        <v>3.1342592592409346E-2</v>
      </c>
      <c r="G16" s="10"/>
    </row>
    <row r="17" spans="1:7" s="2" customFormat="1" x14ac:dyDescent="0.25">
      <c r="A17" s="6" t="s">
        <v>3973</v>
      </c>
      <c r="B17" s="6">
        <v>4044</v>
      </c>
      <c r="C17" s="34">
        <v>42522.209305555552</v>
      </c>
      <c r="D17" s="34">
        <v>42522.236319444448</v>
      </c>
      <c r="E17" s="6" t="s">
        <v>24</v>
      </c>
      <c r="F17" s="15">
        <f t="shared" si="0"/>
        <v>2.701388889545342E-2</v>
      </c>
      <c r="G17" s="10"/>
    </row>
    <row r="18" spans="1:7" s="2" customFormat="1" x14ac:dyDescent="0.25">
      <c r="A18" s="6" t="s">
        <v>3974</v>
      </c>
      <c r="B18" s="6">
        <v>4043</v>
      </c>
      <c r="C18" s="34">
        <v>42522.24077546296</v>
      </c>
      <c r="D18" s="34">
        <v>42522.274930555555</v>
      </c>
      <c r="E18" s="6" t="s">
        <v>24</v>
      </c>
      <c r="F18" s="15">
        <f t="shared" si="0"/>
        <v>3.4155092595028691E-2</v>
      </c>
      <c r="G18" s="10"/>
    </row>
    <row r="19" spans="1:7" s="2" customFormat="1" x14ac:dyDescent="0.25">
      <c r="A19" s="6" t="s">
        <v>3975</v>
      </c>
      <c r="B19" s="6">
        <v>4031</v>
      </c>
      <c r="C19" s="34">
        <v>42522.214062500003</v>
      </c>
      <c r="D19" s="34">
        <v>42522.243576388886</v>
      </c>
      <c r="E19" s="6" t="s">
        <v>32</v>
      </c>
      <c r="F19" s="15">
        <f t="shared" si="0"/>
        <v>2.9513888883229811E-2</v>
      </c>
      <c r="G19" s="10"/>
    </row>
    <row r="20" spans="1:7" s="2" customFormat="1" x14ac:dyDescent="0.25">
      <c r="A20" s="6" t="s">
        <v>3976</v>
      </c>
      <c r="B20" s="6">
        <v>4032</v>
      </c>
      <c r="C20" s="34">
        <v>42522.252962962964</v>
      </c>
      <c r="D20" s="34">
        <v>42522.283530092594</v>
      </c>
      <c r="E20" s="6" t="s">
        <v>32</v>
      </c>
      <c r="F20" s="15">
        <f t="shared" si="0"/>
        <v>3.0567129630071577E-2</v>
      </c>
      <c r="G20" s="10"/>
    </row>
    <row r="21" spans="1:7" s="2" customFormat="1" x14ac:dyDescent="0.25">
      <c r="A21" s="6" t="s">
        <v>3977</v>
      </c>
      <c r="B21" s="6">
        <v>4042</v>
      </c>
      <c r="C21" s="34">
        <v>42522.227395833332</v>
      </c>
      <c r="D21" s="34">
        <v>42522.254178240742</v>
      </c>
      <c r="E21" s="6" t="s">
        <v>3218</v>
      </c>
      <c r="F21" s="15">
        <f t="shared" si="0"/>
        <v>2.6782407410792075E-2</v>
      </c>
      <c r="G21" s="10"/>
    </row>
    <row r="22" spans="1:7" s="2" customFormat="1" x14ac:dyDescent="0.25">
      <c r="A22" s="6" t="s">
        <v>3978</v>
      </c>
      <c r="B22" s="6">
        <v>4041</v>
      </c>
      <c r="C22" s="34">
        <v>42522.261921296296</v>
      </c>
      <c r="D22" s="34">
        <v>42522.293449074074</v>
      </c>
      <c r="E22" s="6" t="s">
        <v>3218</v>
      </c>
      <c r="F22" s="15">
        <f t="shared" si="0"/>
        <v>3.1527777777228039E-2</v>
      </c>
      <c r="G22" s="10"/>
    </row>
    <row r="23" spans="1:7" s="2" customFormat="1" x14ac:dyDescent="0.25">
      <c r="A23" s="6" t="s">
        <v>3979</v>
      </c>
      <c r="B23" s="6">
        <v>4014</v>
      </c>
      <c r="C23" s="34">
        <v>42522.236979166664</v>
      </c>
      <c r="D23" s="34">
        <v>42522.265011574076</v>
      </c>
      <c r="E23" s="6" t="s">
        <v>28</v>
      </c>
      <c r="F23" s="15">
        <f t="shared" si="0"/>
        <v>2.8032407411956228E-2</v>
      </c>
      <c r="G23" s="10"/>
    </row>
    <row r="24" spans="1:7" s="2" customFormat="1" x14ac:dyDescent="0.25">
      <c r="A24" s="6" t="s">
        <v>3980</v>
      </c>
      <c r="B24" s="6">
        <v>4013</v>
      </c>
      <c r="C24" s="34">
        <v>42522.277442129627</v>
      </c>
      <c r="D24" s="34">
        <v>42522.305821759262</v>
      </c>
      <c r="E24" s="6" t="s">
        <v>28</v>
      </c>
      <c r="F24" s="15">
        <f t="shared" si="0"/>
        <v>2.8379629635310266E-2</v>
      </c>
      <c r="G24" s="10"/>
    </row>
    <row r="25" spans="1:7" s="2" customFormat="1" x14ac:dyDescent="0.25">
      <c r="A25" s="6" t="s">
        <v>3981</v>
      </c>
      <c r="B25" s="6">
        <v>4018</v>
      </c>
      <c r="C25" s="34">
        <v>42522.250011574077</v>
      </c>
      <c r="D25" s="34">
        <v>42522.275601851848</v>
      </c>
      <c r="E25" s="6" t="s">
        <v>36</v>
      </c>
      <c r="F25" s="15">
        <f t="shared" si="0"/>
        <v>2.5590277771698311E-2</v>
      </c>
      <c r="G25" s="10"/>
    </row>
    <row r="26" spans="1:7" s="2" customFormat="1" x14ac:dyDescent="0.25">
      <c r="A26" s="6" t="s">
        <v>3982</v>
      </c>
      <c r="B26" s="6">
        <v>4017</v>
      </c>
      <c r="C26" s="34">
        <v>42522.287326388891</v>
      </c>
      <c r="D26" s="34">
        <v>42522.315555555557</v>
      </c>
      <c r="E26" s="6" t="s">
        <v>36</v>
      </c>
      <c r="F26" s="15">
        <f t="shared" si="0"/>
        <v>2.8229166666278616E-2</v>
      </c>
      <c r="G26" s="10"/>
    </row>
    <row r="27" spans="1:7" s="2" customFormat="1" x14ac:dyDescent="0.25">
      <c r="A27" s="6" t="s">
        <v>3983</v>
      </c>
      <c r="B27" s="6">
        <v>4020</v>
      </c>
      <c r="C27" s="34">
        <v>42522.258414351854</v>
      </c>
      <c r="D27" s="34">
        <v>42522.285439814812</v>
      </c>
      <c r="E27" s="6" t="s">
        <v>29</v>
      </c>
      <c r="F27" s="15">
        <f t="shared" si="0"/>
        <v>2.7025462957681157E-2</v>
      </c>
      <c r="G27" s="10"/>
    </row>
    <row r="28" spans="1:7" s="2" customFormat="1" x14ac:dyDescent="0.25">
      <c r="A28" s="6" t="s">
        <v>3984</v>
      </c>
      <c r="B28" s="6">
        <v>4019</v>
      </c>
      <c r="C28" s="34">
        <v>42522.299386574072</v>
      </c>
      <c r="D28" s="34">
        <v>42522.32640046296</v>
      </c>
      <c r="E28" s="6" t="s">
        <v>29</v>
      </c>
      <c r="F28" s="15">
        <f t="shared" si="0"/>
        <v>2.7013888888177462E-2</v>
      </c>
      <c r="G28" s="10"/>
    </row>
    <row r="29" spans="1:7" s="2" customFormat="1" x14ac:dyDescent="0.25">
      <c r="A29" s="6" t="s">
        <v>3985</v>
      </c>
      <c r="B29" s="6">
        <v>4029</v>
      </c>
      <c r="C29" s="34">
        <v>42522.268472222226</v>
      </c>
      <c r="D29" s="34">
        <v>42522.295798611114</v>
      </c>
      <c r="E29" s="6" t="s">
        <v>35</v>
      </c>
      <c r="F29" s="15">
        <f t="shared" si="0"/>
        <v>2.73263888884685E-2</v>
      </c>
      <c r="G29" s="10"/>
    </row>
    <row r="30" spans="1:7" s="2" customFormat="1" x14ac:dyDescent="0.25">
      <c r="A30" s="6" t="s">
        <v>3986</v>
      </c>
      <c r="B30" s="6">
        <v>4030</v>
      </c>
      <c r="C30" s="34">
        <v>42522.305717592593</v>
      </c>
      <c r="D30" s="34">
        <v>42522.335844907408</v>
      </c>
      <c r="E30" s="6" t="s">
        <v>35</v>
      </c>
      <c r="F30" s="15">
        <f t="shared" si="0"/>
        <v>3.0127314814308193E-2</v>
      </c>
      <c r="G30" s="10"/>
    </row>
    <row r="31" spans="1:7" s="2" customFormat="1" x14ac:dyDescent="0.25">
      <c r="A31" s="6" t="s">
        <v>3987</v>
      </c>
      <c r="B31" s="6">
        <v>4044</v>
      </c>
      <c r="C31" s="34">
        <v>42522.278136574074</v>
      </c>
      <c r="D31" s="34">
        <v>42522.309930555559</v>
      </c>
      <c r="E31" s="6" t="s">
        <v>24</v>
      </c>
      <c r="F31" s="15">
        <f t="shared" si="0"/>
        <v>3.1793981484952383E-2</v>
      </c>
      <c r="G31" s="10"/>
    </row>
    <row r="32" spans="1:7" s="2" customFormat="1" x14ac:dyDescent="0.25">
      <c r="A32" s="6" t="s">
        <v>3988</v>
      </c>
      <c r="B32" s="6">
        <v>4043</v>
      </c>
      <c r="C32" s="34">
        <v>42522.316770833335</v>
      </c>
      <c r="D32" s="34">
        <v>42522.349363425928</v>
      </c>
      <c r="E32" s="6" t="s">
        <v>24</v>
      </c>
      <c r="F32" s="15">
        <f t="shared" si="0"/>
        <v>3.2592592593573499E-2</v>
      </c>
      <c r="G32" s="10"/>
    </row>
    <row r="33" spans="1:7" s="2" customFormat="1" x14ac:dyDescent="0.25">
      <c r="A33" s="6" t="s">
        <v>3989</v>
      </c>
      <c r="B33" s="6">
        <v>4031</v>
      </c>
      <c r="C33" s="34">
        <v>42522.287511574075</v>
      </c>
      <c r="D33" s="34">
        <v>42522.316284722219</v>
      </c>
      <c r="E33" s="6" t="s">
        <v>32</v>
      </c>
      <c r="F33" s="15">
        <f t="shared" si="0"/>
        <v>2.8773148143955041E-2</v>
      </c>
      <c r="G33" s="10"/>
    </row>
    <row r="34" spans="1:7" s="2" customFormat="1" x14ac:dyDescent="0.25">
      <c r="A34" s="6" t="s">
        <v>3990</v>
      </c>
      <c r="B34" s="6">
        <v>4032</v>
      </c>
      <c r="C34" s="34">
        <v>42522.323692129627</v>
      </c>
      <c r="D34" s="34">
        <v>42522.356539351851</v>
      </c>
      <c r="E34" s="6" t="s">
        <v>32</v>
      </c>
      <c r="F34" s="15">
        <f t="shared" si="0"/>
        <v>3.2847222224518191E-2</v>
      </c>
      <c r="G34" s="10"/>
    </row>
    <row r="35" spans="1:7" s="2" customFormat="1" x14ac:dyDescent="0.25">
      <c r="A35" s="6" t="s">
        <v>3991</v>
      </c>
      <c r="B35" s="6">
        <v>4042</v>
      </c>
      <c r="C35" s="34">
        <v>42522.302094907405</v>
      </c>
      <c r="D35" s="34">
        <v>42522.328287037039</v>
      </c>
      <c r="E35" s="6" t="s">
        <v>3218</v>
      </c>
      <c r="F35" s="15">
        <f t="shared" ref="F35:F66" si="1">D35-C35</f>
        <v>2.6192129633272998E-2</v>
      </c>
      <c r="G35" s="10"/>
    </row>
    <row r="36" spans="1:7" s="2" customFormat="1" x14ac:dyDescent="0.25">
      <c r="A36" s="6" t="s">
        <v>3993</v>
      </c>
      <c r="B36" s="6">
        <v>4014</v>
      </c>
      <c r="C36" s="34">
        <v>42522.310300925928</v>
      </c>
      <c r="D36" s="34">
        <v>42522.337569444448</v>
      </c>
      <c r="E36" s="6" t="s">
        <v>28</v>
      </c>
      <c r="F36" s="15">
        <f t="shared" si="1"/>
        <v>2.7268518519122154E-2</v>
      </c>
      <c r="G36" s="10"/>
    </row>
    <row r="37" spans="1:7" s="2" customFormat="1" x14ac:dyDescent="0.25">
      <c r="A37" s="6" t="s">
        <v>3994</v>
      </c>
      <c r="B37" s="6">
        <v>4013</v>
      </c>
      <c r="C37" s="34">
        <v>42522.351319444446</v>
      </c>
      <c r="D37" s="34">
        <v>42522.378587962965</v>
      </c>
      <c r="E37" s="6" t="s">
        <v>28</v>
      </c>
      <c r="F37" s="15">
        <f t="shared" si="1"/>
        <v>2.7268518519122154E-2</v>
      </c>
      <c r="G37" s="10"/>
    </row>
    <row r="38" spans="1:7" s="2" customFormat="1" x14ac:dyDescent="0.25">
      <c r="A38" s="6" t="s">
        <v>3995</v>
      </c>
      <c r="B38" s="6">
        <v>4018</v>
      </c>
      <c r="C38" s="34">
        <v>42522.319398148145</v>
      </c>
      <c r="D38" s="34">
        <v>42522.355312500003</v>
      </c>
      <c r="E38" s="6" t="s">
        <v>36</v>
      </c>
      <c r="F38" s="15">
        <f t="shared" si="1"/>
        <v>3.5914351858082227E-2</v>
      </c>
      <c r="G38" s="10"/>
    </row>
    <row r="39" spans="1:7" s="2" customFormat="1" x14ac:dyDescent="0.25">
      <c r="A39" s="6" t="s">
        <v>3996</v>
      </c>
      <c r="B39" s="6">
        <v>4017</v>
      </c>
      <c r="C39" s="34">
        <v>42522.360150462962</v>
      </c>
      <c r="D39" s="34">
        <v>42522.387870370374</v>
      </c>
      <c r="E39" s="6" t="s">
        <v>36</v>
      </c>
      <c r="F39" s="15">
        <f t="shared" si="1"/>
        <v>2.771990741166519E-2</v>
      </c>
      <c r="G39" s="10"/>
    </row>
    <row r="40" spans="1:7" s="2" customFormat="1" x14ac:dyDescent="0.25">
      <c r="A40" s="6" t="s">
        <v>3997</v>
      </c>
      <c r="B40" s="6">
        <v>4020</v>
      </c>
      <c r="C40" s="34">
        <v>42522.331956018519</v>
      </c>
      <c r="D40" s="34">
        <v>42522.359039351853</v>
      </c>
      <c r="E40" s="6" t="s">
        <v>29</v>
      </c>
      <c r="F40" s="15">
        <f t="shared" si="1"/>
        <v>2.7083333334303461E-2</v>
      </c>
      <c r="G40" s="10"/>
    </row>
    <row r="41" spans="1:7" s="2" customFormat="1" x14ac:dyDescent="0.25">
      <c r="A41" s="6" t="s">
        <v>3998</v>
      </c>
      <c r="B41" s="6">
        <v>4019</v>
      </c>
      <c r="C41" s="34">
        <v>42522.369421296295</v>
      </c>
      <c r="D41" s="34">
        <v>42522.398101851853</v>
      </c>
      <c r="E41" s="6" t="s">
        <v>29</v>
      </c>
      <c r="F41" s="15">
        <f t="shared" si="1"/>
        <v>2.8680555558821652E-2</v>
      </c>
      <c r="G41" s="10"/>
    </row>
    <row r="42" spans="1:7" s="2" customFormat="1" x14ac:dyDescent="0.25">
      <c r="A42" s="6" t="s">
        <v>3999</v>
      </c>
      <c r="B42" s="6">
        <v>4029</v>
      </c>
      <c r="C42" s="34">
        <v>42522.339409722219</v>
      </c>
      <c r="D42" s="34">
        <v>42522.368796296294</v>
      </c>
      <c r="E42" s="6" t="s">
        <v>35</v>
      </c>
      <c r="F42" s="15">
        <f t="shared" si="1"/>
        <v>2.9386574075033423E-2</v>
      </c>
      <c r="G42" s="10"/>
    </row>
    <row r="43" spans="1:7" s="2" customFormat="1" x14ac:dyDescent="0.25">
      <c r="A43" s="6" t="s">
        <v>4000</v>
      </c>
      <c r="B43" s="6">
        <v>4030</v>
      </c>
      <c r="C43" s="34">
        <v>42522.376759259256</v>
      </c>
      <c r="D43" s="34">
        <v>42522.408831018518</v>
      </c>
      <c r="E43" s="6" t="s">
        <v>35</v>
      </c>
      <c r="F43" s="15">
        <f t="shared" si="1"/>
        <v>3.2071759262180422E-2</v>
      </c>
      <c r="G43" s="10"/>
    </row>
    <row r="44" spans="1:7" s="2" customFormat="1" x14ac:dyDescent="0.25">
      <c r="A44" s="6" t="s">
        <v>4001</v>
      </c>
      <c r="B44" s="6">
        <v>4044</v>
      </c>
      <c r="C44" s="34">
        <v>42522.352916666663</v>
      </c>
      <c r="D44" s="34">
        <v>42522.381979166668</v>
      </c>
      <c r="E44" s="6" t="s">
        <v>24</v>
      </c>
      <c r="F44" s="15">
        <f t="shared" si="1"/>
        <v>2.9062500005238689E-2</v>
      </c>
      <c r="G44" s="10"/>
    </row>
    <row r="45" spans="1:7" s="2" customFormat="1" x14ac:dyDescent="0.25">
      <c r="A45" s="6" t="s">
        <v>4002</v>
      </c>
      <c r="B45" s="6">
        <v>4043</v>
      </c>
      <c r="C45" s="34">
        <v>42522.391944444447</v>
      </c>
      <c r="D45" s="34">
        <v>42522.420497685183</v>
      </c>
      <c r="E45" s="6" t="s">
        <v>24</v>
      </c>
      <c r="F45" s="15">
        <f t="shared" si="1"/>
        <v>2.8553240736073349E-2</v>
      </c>
      <c r="G45" s="10"/>
    </row>
    <row r="46" spans="1:7" s="2" customFormat="1" x14ac:dyDescent="0.25">
      <c r="A46" s="6" t="s">
        <v>4003</v>
      </c>
      <c r="B46" s="6">
        <v>4031</v>
      </c>
      <c r="C46" s="34">
        <v>42522.360636574071</v>
      </c>
      <c r="D46" s="34">
        <v>42522.389224537037</v>
      </c>
      <c r="E46" s="6" t="s">
        <v>32</v>
      </c>
      <c r="F46" s="15">
        <f t="shared" si="1"/>
        <v>2.8587962966412306E-2</v>
      </c>
      <c r="G46" s="10"/>
    </row>
    <row r="47" spans="1:7" s="2" customFormat="1" x14ac:dyDescent="0.25">
      <c r="A47" s="6" t="s">
        <v>4004</v>
      </c>
      <c r="B47" s="6">
        <v>4032</v>
      </c>
      <c r="C47" s="34">
        <v>42522.399583333332</v>
      </c>
      <c r="D47" s="34">
        <v>42522.429884259262</v>
      </c>
      <c r="E47" s="6" t="s">
        <v>32</v>
      </c>
      <c r="F47" s="15">
        <f t="shared" si="1"/>
        <v>3.030092592962319E-2</v>
      </c>
      <c r="G47" s="10"/>
    </row>
    <row r="48" spans="1:7" s="2" customFormat="1" x14ac:dyDescent="0.25">
      <c r="A48" s="6" t="s">
        <v>4005</v>
      </c>
      <c r="B48" s="6">
        <v>4040</v>
      </c>
      <c r="C48" s="34">
        <v>42522.371504629627</v>
      </c>
      <c r="D48" s="34">
        <v>42522.400185185186</v>
      </c>
      <c r="E48" s="6" t="s">
        <v>37</v>
      </c>
      <c r="F48" s="15">
        <f t="shared" si="1"/>
        <v>2.8680555558821652E-2</v>
      </c>
      <c r="G48" s="10"/>
    </row>
    <row r="49" spans="1:7" s="2" customFormat="1" x14ac:dyDescent="0.25">
      <c r="A49" s="6" t="s">
        <v>4006</v>
      </c>
      <c r="B49" s="6">
        <v>4039</v>
      </c>
      <c r="C49" s="34">
        <v>42522.415543981479</v>
      </c>
      <c r="D49" s="34">
        <v>42522.439502314817</v>
      </c>
      <c r="E49" s="6" t="s">
        <v>37</v>
      </c>
      <c r="F49" s="15">
        <f t="shared" si="1"/>
        <v>2.3958333338669036E-2</v>
      </c>
      <c r="G49" s="10"/>
    </row>
    <row r="50" spans="1:7" s="2" customFormat="1" x14ac:dyDescent="0.25">
      <c r="A50" s="6" t="s">
        <v>4007</v>
      </c>
      <c r="B50" s="6">
        <v>4014</v>
      </c>
      <c r="C50" s="34">
        <v>42522.383518518516</v>
      </c>
      <c r="D50" s="34">
        <v>42522.41065972222</v>
      </c>
      <c r="E50" s="6" t="s">
        <v>28</v>
      </c>
      <c r="F50" s="15">
        <f t="shared" si="1"/>
        <v>2.7141203703649808E-2</v>
      </c>
      <c r="G50" s="10"/>
    </row>
    <row r="51" spans="1:7" s="2" customFormat="1" x14ac:dyDescent="0.25">
      <c r="A51" s="6" t="s">
        <v>4008</v>
      </c>
      <c r="B51" s="6">
        <v>4013</v>
      </c>
      <c r="C51" s="34">
        <v>42522.421099537038</v>
      </c>
      <c r="D51" s="34">
        <v>42522.450219907405</v>
      </c>
      <c r="E51" s="6" t="s">
        <v>28</v>
      </c>
      <c r="F51" s="15">
        <f t="shared" si="1"/>
        <v>2.9120370367309079E-2</v>
      </c>
      <c r="G51" s="10"/>
    </row>
    <row r="52" spans="1:7" s="2" customFormat="1" x14ac:dyDescent="0.25">
      <c r="A52" s="6" t="s">
        <v>4009</v>
      </c>
      <c r="B52" s="6">
        <v>4018</v>
      </c>
      <c r="C52" s="34">
        <v>42522.392326388886</v>
      </c>
      <c r="D52" s="34">
        <v>42522.423009259262</v>
      </c>
      <c r="E52" s="6" t="s">
        <v>36</v>
      </c>
      <c r="F52" s="15">
        <f t="shared" si="1"/>
        <v>3.0682870376040228E-2</v>
      </c>
      <c r="G52" s="10"/>
    </row>
    <row r="53" spans="1:7" s="2" customFormat="1" x14ac:dyDescent="0.25">
      <c r="A53" s="6" t="s">
        <v>4010</v>
      </c>
      <c r="B53" s="6">
        <v>4017</v>
      </c>
      <c r="C53" s="34">
        <v>42522.431921296295</v>
      </c>
      <c r="D53" s="34">
        <v>42522.460370370369</v>
      </c>
      <c r="E53" s="6" t="s">
        <v>36</v>
      </c>
      <c r="F53" s="15">
        <f t="shared" si="1"/>
        <v>2.8449074074160308E-2</v>
      </c>
      <c r="G53" s="10"/>
    </row>
    <row r="54" spans="1:7" s="2" customFormat="1" x14ac:dyDescent="0.25">
      <c r="A54" s="6" t="s">
        <v>4011</v>
      </c>
      <c r="B54" s="6">
        <v>4020</v>
      </c>
      <c r="C54" s="34">
        <v>42522.403217592589</v>
      </c>
      <c r="D54" s="34">
        <v>42522.431122685186</v>
      </c>
      <c r="E54" s="6" t="s">
        <v>29</v>
      </c>
      <c r="F54" s="15">
        <f t="shared" si="1"/>
        <v>2.7905092596483883E-2</v>
      </c>
      <c r="G54" s="10"/>
    </row>
    <row r="55" spans="1:7" s="2" customFormat="1" x14ac:dyDescent="0.25">
      <c r="A55" s="6" t="s">
        <v>4012</v>
      </c>
      <c r="B55" s="6">
        <v>4019</v>
      </c>
      <c r="C55" s="34">
        <v>42522.445509259262</v>
      </c>
      <c r="D55" s="34">
        <v>42522.470729166664</v>
      </c>
      <c r="E55" s="6" t="s">
        <v>29</v>
      </c>
      <c r="F55" s="15">
        <f t="shared" si="1"/>
        <v>2.5219907402060926E-2</v>
      </c>
      <c r="G55" s="10"/>
    </row>
    <row r="56" spans="1:7" s="2" customFormat="1" x14ac:dyDescent="0.25">
      <c r="A56" s="6" t="s">
        <v>4013</v>
      </c>
      <c r="B56" s="6">
        <v>4029</v>
      </c>
      <c r="C56" s="34">
        <v>42522.413530092592</v>
      </c>
      <c r="D56" s="34">
        <v>42522.442777777775</v>
      </c>
      <c r="E56" s="6" t="s">
        <v>35</v>
      </c>
      <c r="F56" s="15">
        <f t="shared" si="1"/>
        <v>2.9247685182781424E-2</v>
      </c>
      <c r="G56" s="10"/>
    </row>
    <row r="57" spans="1:7" s="2" customFormat="1" x14ac:dyDescent="0.25">
      <c r="A57" s="6" t="s">
        <v>4014</v>
      </c>
      <c r="B57" s="6">
        <v>4030</v>
      </c>
      <c r="C57" s="34">
        <v>42522.451631944445</v>
      </c>
      <c r="D57" s="34">
        <v>42522.483171296299</v>
      </c>
      <c r="E57" s="6" t="s">
        <v>35</v>
      </c>
      <c r="F57" s="15">
        <f t="shared" si="1"/>
        <v>3.1539351854007691E-2</v>
      </c>
      <c r="G57" s="10"/>
    </row>
    <row r="58" spans="1:7" s="2" customFormat="1" x14ac:dyDescent="0.25">
      <c r="A58" s="6" t="s">
        <v>4015</v>
      </c>
      <c r="B58" s="6">
        <v>4044</v>
      </c>
      <c r="C58" s="34">
        <v>42522.425706018519</v>
      </c>
      <c r="D58" s="34">
        <v>42522.451365740744</v>
      </c>
      <c r="E58" s="6" t="s">
        <v>24</v>
      </c>
      <c r="F58" s="15">
        <f t="shared" si="1"/>
        <v>2.5659722225100268E-2</v>
      </c>
      <c r="G58" s="10"/>
    </row>
    <row r="59" spans="1:7" s="2" customFormat="1" x14ac:dyDescent="0.25">
      <c r="A59" s="6" t="s">
        <v>4016</v>
      </c>
      <c r="B59" s="6">
        <v>4043</v>
      </c>
      <c r="C59" s="34">
        <v>42522.461840277778</v>
      </c>
      <c r="D59" s="34">
        <v>42522.492094907408</v>
      </c>
      <c r="E59" s="6" t="s">
        <v>24</v>
      </c>
      <c r="F59" s="15">
        <f t="shared" si="1"/>
        <v>3.0254629629780538E-2</v>
      </c>
      <c r="G59" s="10"/>
    </row>
    <row r="60" spans="1:7" s="2" customFormat="1" x14ac:dyDescent="0.25">
      <c r="A60" s="6" t="s">
        <v>4017</v>
      </c>
      <c r="B60" s="6">
        <v>4031</v>
      </c>
      <c r="C60" s="34">
        <v>42522.433333333334</v>
      </c>
      <c r="D60" s="34">
        <v>42522.463148148148</v>
      </c>
      <c r="E60" s="6" t="s">
        <v>32</v>
      </c>
      <c r="F60" s="15">
        <f t="shared" si="1"/>
        <v>2.9814814814017154E-2</v>
      </c>
      <c r="G60" s="10"/>
    </row>
    <row r="61" spans="1:7" s="2" customFormat="1" x14ac:dyDescent="0.25">
      <c r="A61" s="6" t="s">
        <v>4018</v>
      </c>
      <c r="B61" s="6">
        <v>4032</v>
      </c>
      <c r="C61" s="34">
        <v>42522.474108796298</v>
      </c>
      <c r="D61" s="34">
        <v>42522.501655092594</v>
      </c>
      <c r="E61" s="6" t="s">
        <v>32</v>
      </c>
      <c r="F61" s="15">
        <f t="shared" si="1"/>
        <v>2.7546296296350192E-2</v>
      </c>
      <c r="G61" s="10"/>
    </row>
    <row r="62" spans="1:7" s="2" customFormat="1" x14ac:dyDescent="0.25">
      <c r="A62" s="6" t="s">
        <v>4019</v>
      </c>
      <c r="B62" s="6">
        <v>4040</v>
      </c>
      <c r="C62" s="34">
        <v>42522.444016203706</v>
      </c>
      <c r="D62" s="34">
        <v>42522.472893518519</v>
      </c>
      <c r="E62" s="6" t="s">
        <v>37</v>
      </c>
      <c r="F62" s="15">
        <f t="shared" si="1"/>
        <v>2.8877314813144039E-2</v>
      </c>
      <c r="G62" s="10"/>
    </row>
    <row r="63" spans="1:7" s="2" customFormat="1" x14ac:dyDescent="0.25">
      <c r="A63" s="6" t="s">
        <v>4020</v>
      </c>
      <c r="B63" s="6">
        <v>4039</v>
      </c>
      <c r="C63" s="34">
        <v>42522.484201388892</v>
      </c>
      <c r="D63" s="34">
        <v>42522.512407407405</v>
      </c>
      <c r="E63" s="6" t="s">
        <v>37</v>
      </c>
      <c r="F63" s="15">
        <f t="shared" si="1"/>
        <v>2.8206018512719311E-2</v>
      </c>
      <c r="G63" s="10"/>
    </row>
    <row r="64" spans="1:7" s="2" customFormat="1" x14ac:dyDescent="0.25">
      <c r="A64" s="6" t="s">
        <v>4021</v>
      </c>
      <c r="B64" s="6">
        <v>4014</v>
      </c>
      <c r="C64" s="34">
        <v>42522.455104166664</v>
      </c>
      <c r="D64" s="34">
        <v>42522.483217592591</v>
      </c>
      <c r="E64" s="6" t="s">
        <v>28</v>
      </c>
      <c r="F64" s="15">
        <f t="shared" si="1"/>
        <v>2.8113425927585922E-2</v>
      </c>
      <c r="G64" s="10"/>
    </row>
    <row r="65" spans="1:7" s="2" customFormat="1" x14ac:dyDescent="0.25">
      <c r="A65" s="6" t="s">
        <v>4022</v>
      </c>
      <c r="B65" s="6">
        <v>4013</v>
      </c>
      <c r="C65" s="34">
        <v>42522.497534722221</v>
      </c>
      <c r="D65" s="34">
        <v>42522.522673611114</v>
      </c>
      <c r="E65" s="6" t="s">
        <v>28</v>
      </c>
      <c r="F65" s="15">
        <f t="shared" si="1"/>
        <v>2.513888889370719E-2</v>
      </c>
      <c r="G65" s="10"/>
    </row>
    <row r="66" spans="1:7" s="2" customFormat="1" x14ac:dyDescent="0.25">
      <c r="A66" s="6" t="s">
        <v>4023</v>
      </c>
      <c r="B66" s="6">
        <v>4018</v>
      </c>
      <c r="C66" s="34">
        <v>42522.469293981485</v>
      </c>
      <c r="D66" s="34">
        <v>42522.494421296295</v>
      </c>
      <c r="E66" s="6" t="s">
        <v>36</v>
      </c>
      <c r="F66" s="15">
        <f t="shared" si="1"/>
        <v>2.512731480965158E-2</v>
      </c>
      <c r="G66" s="10"/>
    </row>
    <row r="67" spans="1:7" s="2" customFormat="1" x14ac:dyDescent="0.25">
      <c r="A67" s="6" t="s">
        <v>4024</v>
      </c>
      <c r="B67" s="6">
        <v>4017</v>
      </c>
      <c r="C67" s="34">
        <v>42522.505439814813</v>
      </c>
      <c r="D67" s="34">
        <v>42522.53328703704</v>
      </c>
      <c r="E67" s="6" t="s">
        <v>36</v>
      </c>
      <c r="F67" s="15">
        <f t="shared" ref="F67:F98" si="2">D67-C67</f>
        <v>2.7847222227137536E-2</v>
      </c>
      <c r="G67" s="10"/>
    </row>
    <row r="68" spans="1:7" s="2" customFormat="1" x14ac:dyDescent="0.25">
      <c r="A68" s="6" t="s">
        <v>4025</v>
      </c>
      <c r="B68" s="6">
        <v>4020</v>
      </c>
      <c r="C68" s="34">
        <v>42522.473657407405</v>
      </c>
      <c r="D68" s="34">
        <v>42522.505810185183</v>
      </c>
      <c r="E68" s="6" t="s">
        <v>29</v>
      </c>
      <c r="F68" s="15">
        <f t="shared" si="2"/>
        <v>3.2152777777810115E-2</v>
      </c>
      <c r="G68" s="10"/>
    </row>
    <row r="69" spans="1:7" s="2" customFormat="1" x14ac:dyDescent="0.25">
      <c r="A69" s="6" t="s">
        <v>4026</v>
      </c>
      <c r="B69" s="6">
        <v>4019</v>
      </c>
      <c r="C69" s="34">
        <v>42522.512245370373</v>
      </c>
      <c r="D69" s="34">
        <v>42522.543923611112</v>
      </c>
      <c r="E69" s="6" t="s">
        <v>29</v>
      </c>
      <c r="F69" s="15">
        <f t="shared" si="2"/>
        <v>3.1678240738983732E-2</v>
      </c>
      <c r="G69" s="10"/>
    </row>
    <row r="70" spans="1:7" s="2" customFormat="1" x14ac:dyDescent="0.25">
      <c r="A70" s="6" t="s">
        <v>4027</v>
      </c>
      <c r="B70" s="6">
        <v>4029</v>
      </c>
      <c r="C70" s="34">
        <v>42522.485682870371</v>
      </c>
      <c r="D70" s="34">
        <v>42522.514641203707</v>
      </c>
      <c r="E70" s="6" t="s">
        <v>35</v>
      </c>
      <c r="F70" s="15">
        <f t="shared" si="2"/>
        <v>2.8958333336049691E-2</v>
      </c>
      <c r="G70" s="10"/>
    </row>
    <row r="71" spans="1:7" s="2" customFormat="1" x14ac:dyDescent="0.25">
      <c r="A71" s="6" t="s">
        <v>4028</v>
      </c>
      <c r="B71" s="6">
        <v>4030</v>
      </c>
      <c r="C71" s="34">
        <v>42522.521782407406</v>
      </c>
      <c r="D71" s="34">
        <v>42522.554710648146</v>
      </c>
      <c r="E71" s="6" t="s">
        <v>35</v>
      </c>
      <c r="F71" s="15">
        <f t="shared" si="2"/>
        <v>3.2928240740147885E-2</v>
      </c>
      <c r="G71" s="10"/>
    </row>
    <row r="72" spans="1:7" s="2" customFormat="1" x14ac:dyDescent="0.25">
      <c r="A72" s="6" t="s">
        <v>4029</v>
      </c>
      <c r="B72" s="6">
        <v>4044</v>
      </c>
      <c r="C72" s="34">
        <v>42522.496087962965</v>
      </c>
      <c r="D72" s="34">
        <v>42522.525543981479</v>
      </c>
      <c r="E72" s="6" t="s">
        <v>24</v>
      </c>
      <c r="F72" s="15">
        <f t="shared" si="2"/>
        <v>2.9456018513883464E-2</v>
      </c>
      <c r="G72" s="10"/>
    </row>
    <row r="73" spans="1:7" s="2" customFormat="1" x14ac:dyDescent="0.25">
      <c r="A73" s="6" t="s">
        <v>4030</v>
      </c>
      <c r="B73" s="6">
        <v>4043</v>
      </c>
      <c r="C73" s="34">
        <v>42522.534918981481</v>
      </c>
      <c r="D73" s="34">
        <v>42522.565787037034</v>
      </c>
      <c r="E73" s="6" t="s">
        <v>24</v>
      </c>
      <c r="F73" s="15">
        <f t="shared" si="2"/>
        <v>3.0868055553582963E-2</v>
      </c>
      <c r="G73" s="10"/>
    </row>
    <row r="74" spans="1:7" s="2" customFormat="1" x14ac:dyDescent="0.25">
      <c r="A74" s="6" t="s">
        <v>4031</v>
      </c>
      <c r="B74" s="6">
        <v>4031</v>
      </c>
      <c r="C74" s="34">
        <v>42522.506608796299</v>
      </c>
      <c r="D74" s="34">
        <v>42522.535231481481</v>
      </c>
      <c r="E74" s="6" t="s">
        <v>32</v>
      </c>
      <c r="F74" s="15">
        <f t="shared" si="2"/>
        <v>2.8622685182199348E-2</v>
      </c>
      <c r="G74" s="10"/>
    </row>
    <row r="75" spans="1:7" s="2" customFormat="1" x14ac:dyDescent="0.25">
      <c r="A75" s="6" t="s">
        <v>4032</v>
      </c>
      <c r="B75" s="6">
        <v>4032</v>
      </c>
      <c r="C75" s="34">
        <v>42522.544456018521</v>
      </c>
      <c r="D75" s="34">
        <v>42522.577465277776</v>
      </c>
      <c r="E75" s="6" t="s">
        <v>32</v>
      </c>
      <c r="F75" s="15">
        <f t="shared" si="2"/>
        <v>3.3009259255777579E-2</v>
      </c>
      <c r="G75" s="10"/>
    </row>
    <row r="76" spans="1:7" s="2" customFormat="1" x14ac:dyDescent="0.25">
      <c r="A76" s="6" t="s">
        <v>4033</v>
      </c>
      <c r="B76" s="6">
        <v>4040</v>
      </c>
      <c r="C76" s="34">
        <v>42522.515393518515</v>
      </c>
      <c r="D76" s="34">
        <v>42522.546805555554</v>
      </c>
      <c r="E76" s="6" t="s">
        <v>37</v>
      </c>
      <c r="F76" s="15">
        <f t="shared" si="2"/>
        <v>3.1412037038535345E-2</v>
      </c>
      <c r="G76" s="10"/>
    </row>
    <row r="77" spans="1:7" s="2" customFormat="1" x14ac:dyDescent="0.25">
      <c r="A77" s="6" t="s">
        <v>4034</v>
      </c>
      <c r="B77" s="6">
        <v>4039</v>
      </c>
      <c r="C77" s="34">
        <v>42522.556863425925</v>
      </c>
      <c r="D77" s="34">
        <v>42522.585486111115</v>
      </c>
      <c r="E77" s="6" t="s">
        <v>37</v>
      </c>
      <c r="F77" s="15">
        <f t="shared" si="2"/>
        <v>2.8622685189475305E-2</v>
      </c>
      <c r="G77" s="10"/>
    </row>
    <row r="78" spans="1:7" s="2" customFormat="1" x14ac:dyDescent="0.25">
      <c r="A78" s="6" t="s">
        <v>4035</v>
      </c>
      <c r="B78" s="6">
        <v>4014</v>
      </c>
      <c r="C78" s="34">
        <v>42522.601678240739</v>
      </c>
      <c r="D78" s="34">
        <v>42522.631805555553</v>
      </c>
      <c r="E78" s="6" t="s">
        <v>28</v>
      </c>
      <c r="F78" s="15">
        <f t="shared" si="2"/>
        <v>3.0127314814308193E-2</v>
      </c>
      <c r="G78" s="10"/>
    </row>
    <row r="79" spans="1:7" s="2" customFormat="1" x14ac:dyDescent="0.25">
      <c r="A79" s="6" t="s">
        <v>4035</v>
      </c>
      <c r="B79" s="6">
        <v>4014</v>
      </c>
      <c r="C79" s="34">
        <v>42522.526990740742</v>
      </c>
      <c r="D79" s="34">
        <v>42522.558310185188</v>
      </c>
      <c r="E79" s="6" t="s">
        <v>28</v>
      </c>
      <c r="F79" s="15">
        <f t="shared" si="2"/>
        <v>3.1319444446125999E-2</v>
      </c>
      <c r="G79" s="10"/>
    </row>
    <row r="80" spans="1:7" s="2" customFormat="1" x14ac:dyDescent="0.25">
      <c r="A80" s="6" t="s">
        <v>4036</v>
      </c>
      <c r="B80" s="6">
        <v>4013</v>
      </c>
      <c r="C80" s="34">
        <v>42522.566284722219</v>
      </c>
      <c r="D80" s="34">
        <v>42522.598726851851</v>
      </c>
      <c r="E80" s="6" t="s">
        <v>28</v>
      </c>
      <c r="F80" s="15">
        <f t="shared" si="2"/>
        <v>3.2442129631817807E-2</v>
      </c>
      <c r="G80" s="10"/>
    </row>
    <row r="81" spans="1:7" s="2" customFormat="1" x14ac:dyDescent="0.25">
      <c r="A81" s="6" t="s">
        <v>4037</v>
      </c>
      <c r="B81" s="6">
        <v>4018</v>
      </c>
      <c r="C81" s="34">
        <v>42522.542083333334</v>
      </c>
      <c r="D81" s="34">
        <v>42522.567824074074</v>
      </c>
      <c r="E81" s="6" t="s">
        <v>36</v>
      </c>
      <c r="F81" s="15">
        <f t="shared" si="2"/>
        <v>2.5740740740729962E-2</v>
      </c>
      <c r="G81" s="10"/>
    </row>
    <row r="82" spans="1:7" s="2" customFormat="1" x14ac:dyDescent="0.25">
      <c r="A82" s="6" t="s">
        <v>4038</v>
      </c>
      <c r="B82" s="6">
        <v>4017</v>
      </c>
      <c r="C82" s="34">
        <v>42522.5783912037</v>
      </c>
      <c r="D82" s="34">
        <v>42522.606886574074</v>
      </c>
      <c r="E82" s="6" t="s">
        <v>36</v>
      </c>
      <c r="F82" s="15">
        <f t="shared" si="2"/>
        <v>2.849537037400296E-2</v>
      </c>
      <c r="G82" s="10"/>
    </row>
    <row r="83" spans="1:7" s="2" customFormat="1" x14ac:dyDescent="0.25">
      <c r="A83" s="6" t="s">
        <v>4039</v>
      </c>
      <c r="B83" s="6">
        <v>4020</v>
      </c>
      <c r="C83" s="34">
        <v>42522.546458333331</v>
      </c>
      <c r="D83" s="34">
        <v>42522.577592592592</v>
      </c>
      <c r="E83" s="6" t="s">
        <v>29</v>
      </c>
      <c r="F83" s="15">
        <f t="shared" si="2"/>
        <v>3.1134259261307307E-2</v>
      </c>
      <c r="G83" s="10"/>
    </row>
    <row r="84" spans="1:7" s="2" customFormat="1" x14ac:dyDescent="0.25">
      <c r="A84" s="6" t="s">
        <v>4040</v>
      </c>
      <c r="B84" s="6">
        <v>4019</v>
      </c>
      <c r="C84" s="34">
        <v>42522.582141203704</v>
      </c>
      <c r="D84" s="34">
        <v>42522.617256944446</v>
      </c>
      <c r="E84" s="6" t="s">
        <v>29</v>
      </c>
      <c r="F84" s="15">
        <f t="shared" si="2"/>
        <v>3.5115740742185153E-2</v>
      </c>
      <c r="G84" s="10"/>
    </row>
    <row r="85" spans="1:7" s="2" customFormat="1" x14ac:dyDescent="0.25">
      <c r="A85" s="6" t="s">
        <v>4041</v>
      </c>
      <c r="B85" s="6">
        <v>4029</v>
      </c>
      <c r="C85" s="34">
        <v>42522.557974537034</v>
      </c>
      <c r="D85" s="34">
        <v>42522.590254629627</v>
      </c>
      <c r="E85" s="6" t="s">
        <v>35</v>
      </c>
      <c r="F85" s="15">
        <f t="shared" si="2"/>
        <v>3.2280092593282461E-2</v>
      </c>
      <c r="G85" s="10"/>
    </row>
    <row r="86" spans="1:7" s="2" customFormat="1" x14ac:dyDescent="0.25">
      <c r="A86" s="6" t="s">
        <v>4042</v>
      </c>
      <c r="B86" s="6">
        <v>4030</v>
      </c>
      <c r="C86" s="34">
        <v>42522.600127314814</v>
      </c>
      <c r="D86" s="34">
        <v>42522.627141203702</v>
      </c>
      <c r="E86" s="6" t="s">
        <v>35</v>
      </c>
      <c r="F86" s="15">
        <f t="shared" si="2"/>
        <v>2.7013888888177462E-2</v>
      </c>
      <c r="G86" s="10"/>
    </row>
    <row r="87" spans="1:7" s="2" customFormat="1" x14ac:dyDescent="0.25">
      <c r="A87" s="6" t="s">
        <v>4043</v>
      </c>
      <c r="B87" s="6">
        <v>4044</v>
      </c>
      <c r="C87" s="34">
        <v>42522.569467592592</v>
      </c>
      <c r="D87" s="34">
        <v>42522.600543981483</v>
      </c>
      <c r="E87" s="6" t="s">
        <v>24</v>
      </c>
      <c r="F87" s="15">
        <f t="shared" si="2"/>
        <v>3.107638889196096E-2</v>
      </c>
      <c r="G87" s="10"/>
    </row>
    <row r="88" spans="1:7" s="2" customFormat="1" x14ac:dyDescent="0.25">
      <c r="A88" s="6" t="s">
        <v>4044</v>
      </c>
      <c r="B88" s="6">
        <v>4043</v>
      </c>
      <c r="C88" s="34">
        <v>42522.609733796293</v>
      </c>
      <c r="D88" s="34">
        <v>42522.639722222222</v>
      </c>
      <c r="E88" s="6" t="s">
        <v>24</v>
      </c>
      <c r="F88" s="15">
        <f t="shared" si="2"/>
        <v>2.9988425929332152E-2</v>
      </c>
      <c r="G88" s="10"/>
    </row>
    <row r="89" spans="1:7" s="2" customFormat="1" x14ac:dyDescent="0.25">
      <c r="A89" s="6" t="s">
        <v>4046</v>
      </c>
      <c r="B89" s="6">
        <v>4032</v>
      </c>
      <c r="C89" s="34">
        <v>42522.619259259256</v>
      </c>
      <c r="D89" s="34">
        <v>42522.648738425924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4047</v>
      </c>
      <c r="B90" s="6">
        <v>4040</v>
      </c>
      <c r="C90" s="34">
        <v>42522.588495370372</v>
      </c>
      <c r="D90" s="34">
        <v>42522.618877314817</v>
      </c>
      <c r="E90" s="6" t="s">
        <v>37</v>
      </c>
      <c r="F90" s="15">
        <f t="shared" si="2"/>
        <v>3.0381944445252884E-2</v>
      </c>
      <c r="G90" s="10"/>
    </row>
    <row r="91" spans="1:7" s="2" customFormat="1" x14ac:dyDescent="0.25">
      <c r="A91" s="6" t="s">
        <v>4048</v>
      </c>
      <c r="B91" s="6">
        <v>4039</v>
      </c>
      <c r="C91" s="34">
        <v>42522.630312499998</v>
      </c>
      <c r="D91" s="34">
        <v>42522.659548611111</v>
      </c>
      <c r="E91" s="6" t="s">
        <v>37</v>
      </c>
      <c r="F91" s="15">
        <f t="shared" si="2"/>
        <v>2.923611111327773E-2</v>
      </c>
      <c r="G91" s="10"/>
    </row>
    <row r="92" spans="1:7" s="2" customFormat="1" x14ac:dyDescent="0.25">
      <c r="A92" s="6" t="s">
        <v>4049</v>
      </c>
      <c r="B92" s="6">
        <v>4013</v>
      </c>
      <c r="C92" s="34">
        <v>42522.640983796293</v>
      </c>
      <c r="D92" s="34">
        <v>42522.672118055554</v>
      </c>
      <c r="E92" s="6" t="s">
        <v>28</v>
      </c>
      <c r="F92" s="15">
        <f t="shared" si="2"/>
        <v>3.1134259261307307E-2</v>
      </c>
      <c r="G92" s="10"/>
    </row>
    <row r="93" spans="1:7" s="2" customFormat="1" x14ac:dyDescent="0.25">
      <c r="A93" s="6" t="s">
        <v>4050</v>
      </c>
      <c r="B93" s="6">
        <v>4018</v>
      </c>
      <c r="C93" s="34">
        <v>42522.610451388886</v>
      </c>
      <c r="D93" s="34">
        <v>42522.639421296299</v>
      </c>
      <c r="E93" s="6" t="s">
        <v>36</v>
      </c>
      <c r="F93" s="15">
        <f t="shared" si="2"/>
        <v>2.8969907412829343E-2</v>
      </c>
      <c r="G93" s="10"/>
    </row>
    <row r="94" spans="1:7" s="2" customFormat="1" x14ac:dyDescent="0.25">
      <c r="A94" s="6" t="s">
        <v>4051</v>
      </c>
      <c r="B94" s="6">
        <v>4017</v>
      </c>
      <c r="C94" s="34">
        <v>42522.651747685188</v>
      </c>
      <c r="D94" s="34">
        <v>42522.67864583333</v>
      </c>
      <c r="E94" s="6" t="s">
        <v>36</v>
      </c>
      <c r="F94" s="15">
        <f t="shared" si="2"/>
        <v>2.6898148142208811E-2</v>
      </c>
      <c r="G94" s="10"/>
    </row>
    <row r="95" spans="1:7" s="2" customFormat="1" x14ac:dyDescent="0.25">
      <c r="A95" s="6" t="s">
        <v>4052</v>
      </c>
      <c r="B95" s="6">
        <v>4020</v>
      </c>
      <c r="C95" s="34">
        <v>42522.619502314818</v>
      </c>
      <c r="D95" s="34">
        <v>42522.651562500003</v>
      </c>
      <c r="E95" s="6" t="s">
        <v>29</v>
      </c>
      <c r="F95" s="15">
        <f t="shared" si="2"/>
        <v>3.2060185185400769E-2</v>
      </c>
      <c r="G95" s="10"/>
    </row>
    <row r="96" spans="1:7" s="2" customFormat="1" x14ac:dyDescent="0.25">
      <c r="A96" s="6" t="s">
        <v>4053</v>
      </c>
      <c r="B96" s="6">
        <v>4019</v>
      </c>
      <c r="C96" s="34">
        <v>42522.660127314812</v>
      </c>
      <c r="D96" s="34">
        <v>42522.689652777779</v>
      </c>
      <c r="E96" s="6" t="s">
        <v>29</v>
      </c>
      <c r="F96" s="15">
        <f t="shared" si="2"/>
        <v>2.9525462967285421E-2</v>
      </c>
      <c r="G96" s="10"/>
    </row>
    <row r="97" spans="1:15" s="2" customFormat="1" x14ac:dyDescent="0.25">
      <c r="A97" s="6" t="s">
        <v>4054</v>
      </c>
      <c r="B97" s="6">
        <v>4029</v>
      </c>
      <c r="C97" s="34">
        <v>42522.63108796296</v>
      </c>
      <c r="D97" s="34">
        <v>42522.661365740743</v>
      </c>
      <c r="E97" s="6" t="s">
        <v>35</v>
      </c>
      <c r="F97" s="15">
        <f t="shared" si="2"/>
        <v>3.0277777783339843E-2</v>
      </c>
      <c r="G97" s="10"/>
    </row>
    <row r="98" spans="1:15" s="2" customFormat="1" x14ac:dyDescent="0.25">
      <c r="A98" s="6" t="s">
        <v>4055</v>
      </c>
      <c r="B98" s="6">
        <v>4030</v>
      </c>
      <c r="C98" s="34">
        <v>42522.670173611114</v>
      </c>
      <c r="D98" s="34">
        <v>42522.701226851852</v>
      </c>
      <c r="E98" s="6" t="s">
        <v>35</v>
      </c>
      <c r="F98" s="15">
        <f t="shared" si="2"/>
        <v>3.1053240738401655E-2</v>
      </c>
      <c r="G98" s="10"/>
    </row>
    <row r="99" spans="1:15" s="2" customFormat="1" x14ac:dyDescent="0.25">
      <c r="A99" s="6" t="s">
        <v>4056</v>
      </c>
      <c r="B99" s="6">
        <v>4044</v>
      </c>
      <c r="C99" s="34">
        <v>42522.643148148149</v>
      </c>
      <c r="D99" s="34">
        <v>42522.671701388892</v>
      </c>
      <c r="E99" s="6" t="s">
        <v>24</v>
      </c>
      <c r="F99" s="15">
        <f t="shared" ref="F99:F108" si="3">D99-C99</f>
        <v>2.8553240743349306E-2</v>
      </c>
      <c r="G99" s="10"/>
    </row>
    <row r="100" spans="1:15" s="2" customFormat="1" x14ac:dyDescent="0.25">
      <c r="A100" s="6" t="s">
        <v>4057</v>
      </c>
      <c r="B100" s="6">
        <v>4043</v>
      </c>
      <c r="C100" s="34">
        <v>42522.679351851853</v>
      </c>
      <c r="D100" s="34">
        <v>42522.712256944447</v>
      </c>
      <c r="E100" s="6" t="s">
        <v>24</v>
      </c>
      <c r="F100" s="15">
        <f t="shared" si="3"/>
        <v>3.2905092593864538E-2</v>
      </c>
      <c r="G100" s="10"/>
    </row>
    <row r="101" spans="1:15" s="2" customFormat="1" x14ac:dyDescent="0.25">
      <c r="A101" s="6" t="s">
        <v>4058</v>
      </c>
      <c r="B101" s="6">
        <v>4031</v>
      </c>
      <c r="C101" s="34">
        <v>42522.65525462963</v>
      </c>
      <c r="D101" s="34">
        <v>42522.680821759262</v>
      </c>
      <c r="E101" s="6" t="s">
        <v>32</v>
      </c>
      <c r="F101" s="15">
        <f t="shared" si="3"/>
        <v>2.5567129632690921E-2</v>
      </c>
      <c r="G101" s="10"/>
    </row>
    <row r="102" spans="1:15" s="2" customFormat="1" x14ac:dyDescent="0.25">
      <c r="A102" s="6" t="s">
        <v>4059</v>
      </c>
      <c r="B102" s="6">
        <v>4032</v>
      </c>
      <c r="C102" s="34">
        <v>42522.69159722222</v>
      </c>
      <c r="D102" s="34">
        <v>42522.723067129627</v>
      </c>
      <c r="E102" s="6" t="s">
        <v>32</v>
      </c>
      <c r="F102" s="15">
        <f t="shared" si="3"/>
        <v>3.1469907407881692E-2</v>
      </c>
      <c r="G102" s="10"/>
      <c r="H102"/>
    </row>
    <row r="103" spans="1:15" s="2" customFormat="1" x14ac:dyDescent="0.25">
      <c r="A103" s="6" t="s">
        <v>4060</v>
      </c>
      <c r="B103" s="6">
        <v>4040</v>
      </c>
      <c r="C103" s="34">
        <v>42522.662824074076</v>
      </c>
      <c r="D103" s="34">
        <v>42522.694120370368</v>
      </c>
      <c r="E103" s="6" t="s">
        <v>37</v>
      </c>
      <c r="F103" s="15">
        <f t="shared" si="3"/>
        <v>3.1296296292566694E-2</v>
      </c>
      <c r="G103" s="10"/>
      <c r="H103"/>
    </row>
    <row r="104" spans="1:15" s="2" customFormat="1" x14ac:dyDescent="0.25">
      <c r="A104" s="6" t="s">
        <v>4061</v>
      </c>
      <c r="B104" s="6">
        <v>4039</v>
      </c>
      <c r="C104" s="34">
        <v>42522.704097222224</v>
      </c>
      <c r="D104" s="34">
        <v>42522.731759259259</v>
      </c>
      <c r="E104" s="6" t="s">
        <v>37</v>
      </c>
      <c r="F104" s="15">
        <f t="shared" si="3"/>
        <v>2.7662037035042886E-2</v>
      </c>
      <c r="G104" s="10"/>
      <c r="H104"/>
    </row>
    <row r="105" spans="1:15" s="2" customFormat="1" x14ac:dyDescent="0.25">
      <c r="A105" s="6" t="s">
        <v>4062</v>
      </c>
      <c r="B105" s="6">
        <v>4014</v>
      </c>
      <c r="C105" s="34">
        <v>42522.675405092596</v>
      </c>
      <c r="D105" s="34">
        <v>42522.704363425924</v>
      </c>
      <c r="E105" s="6" t="s">
        <v>28</v>
      </c>
      <c r="F105" s="15">
        <f t="shared" si="3"/>
        <v>2.8958333328773733E-2</v>
      </c>
      <c r="G105" s="10"/>
      <c r="H105"/>
    </row>
    <row r="106" spans="1:15" x14ac:dyDescent="0.25">
      <c r="A106" s="6" t="s">
        <v>4063</v>
      </c>
      <c r="B106" s="6">
        <v>4013</v>
      </c>
      <c r="C106" s="34">
        <v>42522.715729166666</v>
      </c>
      <c r="D106" s="34">
        <v>42522.745150462964</v>
      </c>
      <c r="E106" s="6" t="s">
        <v>28</v>
      </c>
      <c r="F106" s="15">
        <f t="shared" si="3"/>
        <v>2.9421296298096422E-2</v>
      </c>
      <c r="G106" s="10"/>
      <c r="I106" s="2"/>
      <c r="J106" s="2"/>
      <c r="K106" s="2"/>
    </row>
    <row r="107" spans="1:15" s="2" customFormat="1" x14ac:dyDescent="0.25">
      <c r="A107" s="6" t="s">
        <v>4064</v>
      </c>
      <c r="B107" s="6">
        <v>4018</v>
      </c>
      <c r="C107" s="34">
        <v>42522.685682870368</v>
      </c>
      <c r="D107" s="34">
        <v>42522.713518518518</v>
      </c>
      <c r="E107" s="6" t="s">
        <v>36</v>
      </c>
      <c r="F107" s="15">
        <f t="shared" si="3"/>
        <v>2.7835648150357883E-2</v>
      </c>
      <c r="G107" s="10"/>
      <c r="H107"/>
      <c r="L107"/>
      <c r="M107"/>
      <c r="N107"/>
      <c r="O107"/>
    </row>
    <row r="108" spans="1:15" x14ac:dyDescent="0.25">
      <c r="A108" s="6" t="s">
        <v>4065</v>
      </c>
      <c r="B108" s="6">
        <v>4017</v>
      </c>
      <c r="C108" s="34">
        <v>42522.724537037036</v>
      </c>
      <c r="D108" s="34">
        <v>42522.751875000002</v>
      </c>
      <c r="E108" s="6" t="s">
        <v>36</v>
      </c>
      <c r="F108" s="15">
        <f t="shared" si="3"/>
        <v>2.7337962965248153E-2</v>
      </c>
      <c r="G108" s="10"/>
      <c r="J108" s="2"/>
      <c r="K108" s="2"/>
    </row>
    <row r="109" spans="1:15" x14ac:dyDescent="0.25">
      <c r="A109" s="6" t="s">
        <v>4066</v>
      </c>
      <c r="B109" s="6">
        <v>4020</v>
      </c>
      <c r="C109" s="34">
        <v>42522.69190972222</v>
      </c>
      <c r="D109" s="34">
        <v>42522.723657407405</v>
      </c>
      <c r="E109" s="6" t="s">
        <v>29</v>
      </c>
      <c r="F109" s="15">
        <v>2.7789351851851853E-2</v>
      </c>
      <c r="G109" s="10"/>
    </row>
    <row r="110" spans="1:15" x14ac:dyDescent="0.25">
      <c r="A110" s="6" t="s">
        <v>4067</v>
      </c>
      <c r="B110" s="6">
        <v>4019</v>
      </c>
      <c r="C110" s="34">
        <v>42522.731770833336</v>
      </c>
      <c r="D110" s="34">
        <v>42522.762743055559</v>
      </c>
      <c r="E110" s="6" t="s">
        <v>29</v>
      </c>
      <c r="F110" s="15">
        <f t="shared" ref="F110:F146" si="4">D110-C110</f>
        <v>3.0972222222771961E-2</v>
      </c>
      <c r="G110" s="10"/>
    </row>
    <row r="111" spans="1:15" x14ac:dyDescent="0.25">
      <c r="A111" s="6" t="s">
        <v>4068</v>
      </c>
      <c r="B111" s="6">
        <v>4029</v>
      </c>
      <c r="C111" s="34">
        <v>42522.704942129632</v>
      </c>
      <c r="D111" s="34">
        <v>42522.735625000001</v>
      </c>
      <c r="E111" s="6" t="s">
        <v>35</v>
      </c>
      <c r="F111" s="15">
        <f t="shared" si="4"/>
        <v>3.068287036876427E-2</v>
      </c>
      <c r="G111" s="10"/>
    </row>
    <row r="112" spans="1:15" x14ac:dyDescent="0.25">
      <c r="A112" s="6" t="s">
        <v>4069</v>
      </c>
      <c r="B112" s="6">
        <v>4030</v>
      </c>
      <c r="C112" s="34">
        <v>42522.7419212963</v>
      </c>
      <c r="D112" s="34">
        <v>42522.775636574072</v>
      </c>
      <c r="E112" s="6" t="s">
        <v>35</v>
      </c>
      <c r="F112" s="15">
        <f t="shared" si="4"/>
        <v>3.3715277771989349E-2</v>
      </c>
      <c r="G112" s="10"/>
    </row>
    <row r="113" spans="1:7" x14ac:dyDescent="0.25">
      <c r="A113" s="6" t="s">
        <v>4070</v>
      </c>
      <c r="B113" s="6">
        <v>4044</v>
      </c>
      <c r="C113" s="34">
        <v>42522.71675925926</v>
      </c>
      <c r="D113" s="34">
        <v>42522.744386574072</v>
      </c>
      <c r="E113" s="6" t="s">
        <v>24</v>
      </c>
      <c r="F113" s="15">
        <f t="shared" si="4"/>
        <v>2.7627314811979886E-2</v>
      </c>
      <c r="G113" s="10"/>
    </row>
    <row r="114" spans="1:7" x14ac:dyDescent="0.25">
      <c r="A114" s="6" t="s">
        <v>4071</v>
      </c>
      <c r="B114" s="6">
        <v>4043</v>
      </c>
      <c r="C114" s="34">
        <v>42522.75409722222</v>
      </c>
      <c r="D114" s="34">
        <v>42522.784178240741</v>
      </c>
      <c r="E114" s="6" t="s">
        <v>24</v>
      </c>
      <c r="F114" s="15">
        <f t="shared" si="4"/>
        <v>3.0081018521741498E-2</v>
      </c>
      <c r="G114" s="10"/>
    </row>
    <row r="115" spans="1:7" x14ac:dyDescent="0.25">
      <c r="A115" s="6" t="s">
        <v>4072</v>
      </c>
      <c r="B115" s="6">
        <v>4031</v>
      </c>
      <c r="C115" s="34">
        <v>42522.727013888885</v>
      </c>
      <c r="D115" s="34">
        <v>42522.754108796296</v>
      </c>
      <c r="E115" s="6" t="s">
        <v>32</v>
      </c>
      <c r="F115" s="15">
        <f t="shared" si="4"/>
        <v>2.7094907411083113E-2</v>
      </c>
      <c r="G115" s="10"/>
    </row>
    <row r="116" spans="1:7" x14ac:dyDescent="0.25">
      <c r="A116" s="6" t="s">
        <v>4073</v>
      </c>
      <c r="B116" s="6">
        <v>4032</v>
      </c>
      <c r="C116" s="34">
        <v>42522.766875000001</v>
      </c>
      <c r="D116" s="34">
        <v>42522.795219907406</v>
      </c>
      <c r="E116" s="6" t="s">
        <v>32</v>
      </c>
      <c r="F116" s="15">
        <f t="shared" si="4"/>
        <v>2.8344907404971309E-2</v>
      </c>
      <c r="G116" s="10"/>
    </row>
    <row r="117" spans="1:7" x14ac:dyDescent="0.25">
      <c r="A117" s="6" t="s">
        <v>4074</v>
      </c>
      <c r="B117" s="6">
        <v>4040</v>
      </c>
      <c r="C117" s="34">
        <v>42522.736122685186</v>
      </c>
      <c r="D117" s="34">
        <v>42522.764409722222</v>
      </c>
      <c r="E117" s="6" t="s">
        <v>37</v>
      </c>
      <c r="F117" s="15">
        <f t="shared" si="4"/>
        <v>2.8287037035624962E-2</v>
      </c>
      <c r="G117" s="10"/>
    </row>
    <row r="118" spans="1:7" x14ac:dyDescent="0.25">
      <c r="A118" s="6" t="s">
        <v>4075</v>
      </c>
      <c r="B118" s="6">
        <v>4039</v>
      </c>
      <c r="C118" s="34">
        <v>42522.770879629628</v>
      </c>
      <c r="D118" s="34">
        <v>42522.804930555554</v>
      </c>
      <c r="E118" s="6" t="s">
        <v>37</v>
      </c>
      <c r="F118" s="15">
        <f t="shared" si="4"/>
        <v>3.4050925925839692E-2</v>
      </c>
      <c r="G118" s="10"/>
    </row>
    <row r="119" spans="1:7" x14ac:dyDescent="0.25">
      <c r="A119" s="6" t="s">
        <v>4076</v>
      </c>
      <c r="B119" s="6">
        <v>4014</v>
      </c>
      <c r="C119" s="34">
        <v>42522.748229166667</v>
      </c>
      <c r="D119" s="34">
        <v>42522.777141203704</v>
      </c>
      <c r="E119" s="6" t="s">
        <v>28</v>
      </c>
      <c r="F119" s="15">
        <f t="shared" si="4"/>
        <v>2.8912037036207039E-2</v>
      </c>
      <c r="G119" s="10"/>
    </row>
    <row r="120" spans="1:7" x14ac:dyDescent="0.25">
      <c r="A120" s="6" t="s">
        <v>4077</v>
      </c>
      <c r="B120" s="6">
        <v>4013</v>
      </c>
      <c r="C120" s="34">
        <v>42522.783067129632</v>
      </c>
      <c r="D120" s="34">
        <v>42522.818935185183</v>
      </c>
      <c r="E120" s="6" t="s">
        <v>28</v>
      </c>
      <c r="F120" s="15">
        <f t="shared" si="4"/>
        <v>3.5868055550963618E-2</v>
      </c>
      <c r="G120" s="10"/>
    </row>
    <row r="121" spans="1:7" x14ac:dyDescent="0.25">
      <c r="A121" s="6" t="s">
        <v>4078</v>
      </c>
      <c r="B121" s="6">
        <v>4018</v>
      </c>
      <c r="C121" s="34">
        <v>42522.757152777776</v>
      </c>
      <c r="D121" s="34">
        <v>42522.786574074074</v>
      </c>
      <c r="E121" s="6" t="s">
        <v>36</v>
      </c>
      <c r="F121" s="15">
        <f t="shared" si="4"/>
        <v>2.9421296298096422E-2</v>
      </c>
      <c r="G121" s="10"/>
    </row>
    <row r="122" spans="1:7" x14ac:dyDescent="0.25">
      <c r="A122" s="6" t="s">
        <v>4079</v>
      </c>
      <c r="B122" s="6">
        <v>4017</v>
      </c>
      <c r="C122" s="34">
        <v>42522.797013888892</v>
      </c>
      <c r="D122" s="34">
        <v>42522.825578703705</v>
      </c>
      <c r="E122" s="6" t="s">
        <v>36</v>
      </c>
      <c r="F122" s="15">
        <f t="shared" si="4"/>
        <v>2.8564814812853001E-2</v>
      </c>
      <c r="G122" s="10"/>
    </row>
    <row r="123" spans="1:7" x14ac:dyDescent="0.25">
      <c r="A123" s="6" t="s">
        <v>4080</v>
      </c>
      <c r="B123" s="6">
        <v>4020</v>
      </c>
      <c r="C123" s="34">
        <v>42522.767025462963</v>
      </c>
      <c r="D123" s="34">
        <v>42522.796319444446</v>
      </c>
      <c r="E123" s="6" t="s">
        <v>29</v>
      </c>
      <c r="F123" s="15">
        <f t="shared" si="4"/>
        <v>2.9293981482624076E-2</v>
      </c>
      <c r="G123" s="10"/>
    </row>
    <row r="124" spans="1:7" x14ac:dyDescent="0.25">
      <c r="A124" s="6" t="s">
        <v>4081</v>
      </c>
      <c r="B124" s="6">
        <v>4019</v>
      </c>
      <c r="C124" s="34">
        <v>42522.808217592596</v>
      </c>
      <c r="D124" s="34">
        <v>42522.835740740738</v>
      </c>
      <c r="E124" s="6" t="s">
        <v>29</v>
      </c>
      <c r="F124" s="15">
        <f t="shared" si="4"/>
        <v>2.7523148142790888E-2</v>
      </c>
      <c r="G124" s="10"/>
    </row>
    <row r="125" spans="1:7" x14ac:dyDescent="0.25">
      <c r="A125" s="6" t="s">
        <v>4082</v>
      </c>
      <c r="B125" s="6">
        <v>4044</v>
      </c>
      <c r="C125" s="34">
        <v>42522.788877314815</v>
      </c>
      <c r="D125" s="34">
        <v>42522.817650462966</v>
      </c>
      <c r="E125" s="6" t="s">
        <v>24</v>
      </c>
      <c r="F125" s="15">
        <f t="shared" si="4"/>
        <v>2.8773148151230998E-2</v>
      </c>
      <c r="G125" s="10"/>
    </row>
    <row r="126" spans="1:7" x14ac:dyDescent="0.25">
      <c r="A126" s="6" t="s">
        <v>4083</v>
      </c>
      <c r="B126" s="6">
        <v>4043</v>
      </c>
      <c r="C126" s="34">
        <v>42522.824097222219</v>
      </c>
      <c r="D126" s="34">
        <v>42522.858738425923</v>
      </c>
      <c r="E126" s="6" t="s">
        <v>24</v>
      </c>
      <c r="F126" s="15">
        <f t="shared" si="4"/>
        <v>3.4641203703358769E-2</v>
      </c>
      <c r="G126" s="10"/>
    </row>
    <row r="127" spans="1:7" x14ac:dyDescent="0.25">
      <c r="A127" s="6" t="s">
        <v>4084</v>
      </c>
      <c r="B127" s="6">
        <v>4040</v>
      </c>
      <c r="C127" s="34">
        <v>42522.807789351849</v>
      </c>
      <c r="D127" s="34">
        <v>42522.838530092595</v>
      </c>
      <c r="E127" s="6" t="s">
        <v>37</v>
      </c>
      <c r="F127" s="15">
        <f t="shared" si="4"/>
        <v>3.0740740745386574E-2</v>
      </c>
      <c r="G127" s="10"/>
    </row>
    <row r="128" spans="1:7" x14ac:dyDescent="0.25">
      <c r="A128" s="6" t="s">
        <v>4085</v>
      </c>
      <c r="B128" s="6">
        <v>4039</v>
      </c>
      <c r="C128" s="34">
        <v>42522.845995370371</v>
      </c>
      <c r="D128" s="34">
        <v>42522.884166666663</v>
      </c>
      <c r="E128" s="6" t="s">
        <v>37</v>
      </c>
      <c r="F128" s="15">
        <f t="shared" si="4"/>
        <v>3.8171296291693579E-2</v>
      </c>
      <c r="G128" s="10"/>
    </row>
    <row r="129" spans="1:7" x14ac:dyDescent="0.25">
      <c r="A129" s="6" t="s">
        <v>4086</v>
      </c>
      <c r="B129" s="6">
        <v>4024</v>
      </c>
      <c r="C129" s="34">
        <v>42522.835150462961</v>
      </c>
      <c r="D129" s="34">
        <v>42522.860925925925</v>
      </c>
      <c r="E129" s="6" t="s">
        <v>25</v>
      </c>
      <c r="F129" s="15">
        <f t="shared" si="4"/>
        <v>2.5775462963792961E-2</v>
      </c>
      <c r="G129" s="10"/>
    </row>
    <row r="130" spans="1:7" x14ac:dyDescent="0.25">
      <c r="A130" s="6" t="s">
        <v>4087</v>
      </c>
      <c r="B130" s="6">
        <v>4023</v>
      </c>
      <c r="C130" s="34">
        <v>42522.870763888888</v>
      </c>
      <c r="D130" s="34">
        <v>42522.899560185186</v>
      </c>
      <c r="E130" s="6" t="s">
        <v>25</v>
      </c>
      <c r="F130" s="15">
        <f t="shared" si="4"/>
        <v>2.8796296297514345E-2</v>
      </c>
      <c r="G130" s="10"/>
    </row>
    <row r="131" spans="1:7" x14ac:dyDescent="0.25">
      <c r="A131" s="6" t="s">
        <v>4088</v>
      </c>
      <c r="B131" s="6">
        <v>4020</v>
      </c>
      <c r="C131" s="34">
        <v>42522.850243055553</v>
      </c>
      <c r="D131" s="34">
        <v>42522.880393518521</v>
      </c>
      <c r="E131" s="6" t="s">
        <v>29</v>
      </c>
      <c r="F131" s="15">
        <f t="shared" si="4"/>
        <v>3.0150462967867497E-2</v>
      </c>
      <c r="G131" s="10"/>
    </row>
    <row r="132" spans="1:7" x14ac:dyDescent="0.25">
      <c r="A132" s="6" t="s">
        <v>4089</v>
      </c>
      <c r="B132" s="6">
        <v>4019</v>
      </c>
      <c r="C132" s="34">
        <v>42522.891053240739</v>
      </c>
      <c r="D132" s="34">
        <v>42522.921296296299</v>
      </c>
      <c r="E132" s="6" t="s">
        <v>29</v>
      </c>
      <c r="F132" s="15">
        <f t="shared" si="4"/>
        <v>3.0243055560276844E-2</v>
      </c>
      <c r="G132" s="10"/>
    </row>
    <row r="133" spans="1:7" x14ac:dyDescent="0.25">
      <c r="A133" s="6" t="s">
        <v>4091</v>
      </c>
      <c r="B133" s="6">
        <v>4043</v>
      </c>
      <c r="C133" s="34">
        <v>42522.912268518521</v>
      </c>
      <c r="D133" s="34">
        <v>42522.945509259262</v>
      </c>
      <c r="E133" s="6" t="s">
        <v>24</v>
      </c>
      <c r="F133" s="15">
        <f t="shared" si="4"/>
        <v>3.3240740740438923E-2</v>
      </c>
      <c r="G133" s="10"/>
    </row>
    <row r="134" spans="1:7" x14ac:dyDescent="0.25">
      <c r="A134" s="6" t="s">
        <v>4092</v>
      </c>
      <c r="B134" s="6">
        <v>4040</v>
      </c>
      <c r="C134" s="34">
        <v>42522.889247685183</v>
      </c>
      <c r="D134" s="34">
        <v>42522.924189814818</v>
      </c>
      <c r="E134" s="6" t="s">
        <v>37</v>
      </c>
      <c r="F134" s="15">
        <f t="shared" si="4"/>
        <v>3.4942129634146113E-2</v>
      </c>
      <c r="G134" s="10"/>
    </row>
    <row r="135" spans="1:7" x14ac:dyDescent="0.25">
      <c r="A135" s="6" t="s">
        <v>4093</v>
      </c>
      <c r="B135" s="6">
        <v>4039</v>
      </c>
      <c r="C135" s="34">
        <v>42522.932453703703</v>
      </c>
      <c r="D135" s="34">
        <v>42522.964375000003</v>
      </c>
      <c r="E135" s="6" t="s">
        <v>37</v>
      </c>
      <c r="F135" s="15">
        <f t="shared" si="4"/>
        <v>3.1921296300424729E-2</v>
      </c>
      <c r="G135" s="10"/>
    </row>
    <row r="136" spans="1:7" x14ac:dyDescent="0.25">
      <c r="A136" s="6" t="s">
        <v>4094</v>
      </c>
      <c r="B136" s="6">
        <v>4018</v>
      </c>
      <c r="C136" s="34">
        <v>42522.914768518516</v>
      </c>
      <c r="D136" s="34">
        <v>42522.944143518522</v>
      </c>
      <c r="E136" s="6" t="s">
        <v>36</v>
      </c>
      <c r="F136" s="15">
        <f t="shared" si="4"/>
        <v>2.9375000005529728E-2</v>
      </c>
      <c r="G136" s="10"/>
    </row>
    <row r="137" spans="1:7" x14ac:dyDescent="0.25">
      <c r="A137" s="6" t="s">
        <v>4095</v>
      </c>
      <c r="B137" s="6">
        <v>4017</v>
      </c>
      <c r="C137" s="34">
        <v>42522.955474537041</v>
      </c>
      <c r="D137" s="34">
        <v>42522.982407407406</v>
      </c>
      <c r="E137" s="6" t="s">
        <v>36</v>
      </c>
      <c r="F137" s="15">
        <f t="shared" si="4"/>
        <v>2.693287036527181E-2</v>
      </c>
      <c r="G137" s="10"/>
    </row>
    <row r="138" spans="1:7" x14ac:dyDescent="0.25">
      <c r="A138" s="6" t="s">
        <v>4096</v>
      </c>
      <c r="B138" s="6">
        <v>4020</v>
      </c>
      <c r="C138" s="34">
        <v>42522.934629629628</v>
      </c>
      <c r="D138" s="34">
        <v>42522.962384259263</v>
      </c>
      <c r="E138" s="6" t="s">
        <v>29</v>
      </c>
      <c r="F138" s="15">
        <f t="shared" si="4"/>
        <v>2.775462963472819E-2</v>
      </c>
      <c r="G138" s="10"/>
    </row>
    <row r="139" spans="1:7" x14ac:dyDescent="0.25">
      <c r="A139" s="6" t="s">
        <v>4097</v>
      </c>
      <c r="B139" s="6">
        <v>4019</v>
      </c>
      <c r="C139" s="34">
        <v>42522.972627314812</v>
      </c>
      <c r="D139" s="34">
        <v>42523.003032407411</v>
      </c>
      <c r="E139" s="6" t="s">
        <v>29</v>
      </c>
      <c r="F139" s="15">
        <f t="shared" si="4"/>
        <v>3.0405092598812189E-2</v>
      </c>
      <c r="G139" s="10"/>
    </row>
    <row r="140" spans="1:7" x14ac:dyDescent="0.25">
      <c r="A140" s="6" t="s">
        <v>4099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 t="shared" si="4"/>
        <v>3.0439814814599231E-2</v>
      </c>
      <c r="G140" s="10"/>
    </row>
    <row r="141" spans="1:7" x14ac:dyDescent="0.25">
      <c r="A141" s="6" t="s">
        <v>4100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 t="shared" si="4"/>
        <v>3.2453703701321501E-2</v>
      </c>
      <c r="G141" s="10"/>
    </row>
    <row r="142" spans="1:7" x14ac:dyDescent="0.25">
      <c r="A142" s="6" t="s">
        <v>4101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 t="shared" si="4"/>
        <v>3.1643518515920732E-2</v>
      </c>
      <c r="G142" s="10"/>
    </row>
    <row r="143" spans="1:7" x14ac:dyDescent="0.25">
      <c r="A143" s="6" t="s">
        <v>4102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si="4"/>
        <v>2.4606481478258502E-2</v>
      </c>
      <c r="G143" s="10"/>
    </row>
    <row r="144" spans="1:7" x14ac:dyDescent="0.25">
      <c r="A144" s="6" t="s">
        <v>4103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4"/>
        <v>2.5520833340124227E-2</v>
      </c>
      <c r="G144" s="10"/>
    </row>
    <row r="145" spans="1:7" x14ac:dyDescent="0.25">
      <c r="A145" s="6" t="s">
        <v>4104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4"/>
        <v>2.6805555557075422E-2</v>
      </c>
      <c r="G145" s="10"/>
    </row>
    <row r="146" spans="1:7" x14ac:dyDescent="0.25">
      <c r="A146" s="6" t="s">
        <v>4105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4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8 E140:F146 F3:F139">
    <cfRule type="expression" dxfId="947" priority="33">
      <formula>#REF!&gt;#REF!</formula>
    </cfRule>
    <cfRule type="expression" dxfId="946" priority="34">
      <formula>#REF!&gt;0</formula>
    </cfRule>
    <cfRule type="expression" dxfId="945" priority="35">
      <formula>#REF!&gt;0</formula>
    </cfRule>
  </conditionalFormatting>
  <conditionalFormatting sqref="A147:G218 E140:F146 F3:F139">
    <cfRule type="expression" dxfId="944" priority="32">
      <formula>NOT(ISBLANK($G3))</formula>
    </cfRule>
  </conditionalFormatting>
  <conditionalFormatting sqref="A147:B218">
    <cfRule type="expression" dxfId="943" priority="36">
      <formula>$P158&gt;0</formula>
    </cfRule>
    <cfRule type="expression" dxfId="942" priority="37">
      <formula>$O158&gt;0</formula>
    </cfRule>
  </conditionalFormatting>
  <conditionalFormatting sqref="E3:E139 G3:G5 A3:D146 G7:G146">
    <cfRule type="expression" dxfId="941" priority="30">
      <formula>$P3&gt;0</formula>
    </cfRule>
    <cfRule type="expression" dxfId="940" priority="31">
      <formula>$O3&gt;0</formula>
    </cfRule>
  </conditionalFormatting>
  <conditionalFormatting sqref="G6">
    <cfRule type="expression" dxfId="939" priority="2">
      <formula>$P6&gt;0</formula>
    </cfRule>
    <cfRule type="expression" dxfId="938" priority="3">
      <formula>$O6&gt;0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9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3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G3:G5 A3:D146 G7:G146</xm:sqref>
        </x14:conditionalFormatting>
        <x14:conditionalFormatting xmlns:xm="http://schemas.microsoft.com/office/excel/2006/main">
          <x14:cfRule type="expression" priority="1" id="{81B8A415-DA1D-4A01-B449-9DBA196BE493}">
            <xm:f>$N6&gt;'[Train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- 2016-05-31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3858</v>
      </c>
      <c r="B3" s="13">
        <v>4029</v>
      </c>
      <c r="C3" s="42">
        <v>42521.331516203703</v>
      </c>
      <c r="D3" s="42">
        <v>42521.35659722222</v>
      </c>
      <c r="E3" s="13" t="s">
        <v>35</v>
      </c>
      <c r="F3" s="16">
        <f t="shared" ref="F3:F34" si="0">D3-C3</f>
        <v>2.5081018517084885E-2</v>
      </c>
      <c r="G3" s="14" t="s">
        <v>4707</v>
      </c>
      <c r="J3" s="20">
        <v>42521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3843</v>
      </c>
      <c r="B4" s="13">
        <v>4043</v>
      </c>
      <c r="C4" s="42">
        <v>42521.286863425928</v>
      </c>
      <c r="D4" s="42">
        <v>42521.315763888888</v>
      </c>
      <c r="E4" s="13" t="s">
        <v>24</v>
      </c>
      <c r="F4" s="16">
        <f t="shared" si="0"/>
        <v>2.8900462959427387E-2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3925</v>
      </c>
      <c r="B5" s="13">
        <v>4031</v>
      </c>
      <c r="C5" s="42">
        <v>42521.710810185185</v>
      </c>
      <c r="D5" s="42">
        <v>42521.710810185185</v>
      </c>
      <c r="E5" s="13" t="s">
        <v>32</v>
      </c>
      <c r="F5" s="16">
        <f t="shared" si="0"/>
        <v>0</v>
      </c>
      <c r="G5" s="14" t="s">
        <v>785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3946</v>
      </c>
      <c r="B6" s="13">
        <v>4030</v>
      </c>
      <c r="C6" s="42">
        <v>42521.88894675926</v>
      </c>
      <c r="D6" s="42">
        <v>42521.894259259258</v>
      </c>
      <c r="E6" s="13" t="s">
        <v>35</v>
      </c>
      <c r="F6" s="16">
        <f t="shared" si="0"/>
        <v>5.3124999976716936E-3</v>
      </c>
      <c r="G6" s="14" t="s">
        <v>785</v>
      </c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13" t="s">
        <v>3840</v>
      </c>
      <c r="B7" s="13">
        <v>4014</v>
      </c>
      <c r="C7" s="42">
        <v>42521.245555555557</v>
      </c>
      <c r="D7" s="42">
        <v>42521.269120370373</v>
      </c>
      <c r="E7" s="13" t="s">
        <v>28</v>
      </c>
      <c r="F7" s="16">
        <f t="shared" si="0"/>
        <v>2.3564814815472346E-2</v>
      </c>
      <c r="G7" s="14" t="s">
        <v>3817</v>
      </c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3886</v>
      </c>
      <c r="B8" s="13">
        <v>4029</v>
      </c>
      <c r="C8" s="42">
        <v>42521.483912037038</v>
      </c>
      <c r="D8" s="42">
        <v>42521.504664351851</v>
      </c>
      <c r="E8" s="13" t="s">
        <v>35</v>
      </c>
      <c r="F8" s="16">
        <f t="shared" si="0"/>
        <v>2.0752314812853001E-2</v>
      </c>
      <c r="G8" s="14" t="s">
        <v>3962</v>
      </c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3856</v>
      </c>
      <c r="B9" s="13">
        <v>4044</v>
      </c>
      <c r="C9" s="42">
        <v>42521.329108796293</v>
      </c>
      <c r="D9" s="42">
        <v>42521.349861111114</v>
      </c>
      <c r="E9" s="13" t="s">
        <v>24</v>
      </c>
      <c r="F9" s="16">
        <f t="shared" si="0"/>
        <v>2.0752314820128959E-2</v>
      </c>
      <c r="G9" s="14" t="s">
        <v>3961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3836</v>
      </c>
      <c r="B10" s="13">
        <v>4040</v>
      </c>
      <c r="C10" s="42">
        <v>42521.21434027778</v>
      </c>
      <c r="D10" s="42">
        <v>42521.242094907408</v>
      </c>
      <c r="E10" s="13" t="s">
        <v>37</v>
      </c>
      <c r="F10" s="16">
        <f t="shared" si="0"/>
        <v>2.7754629627452232E-2</v>
      </c>
      <c r="G10" s="14" t="s">
        <v>4707</v>
      </c>
    </row>
    <row r="11" spans="1:65" s="2" customFormat="1" x14ac:dyDescent="0.25">
      <c r="A11" s="6" t="s">
        <v>3824</v>
      </c>
      <c r="B11" s="6">
        <v>4009</v>
      </c>
      <c r="C11" s="34">
        <v>42521.127395833333</v>
      </c>
      <c r="D11" s="34">
        <v>42521.16064814815</v>
      </c>
      <c r="E11" s="6" t="s">
        <v>631</v>
      </c>
      <c r="F11" s="15">
        <f t="shared" si="0"/>
        <v>3.3252314817218576E-2</v>
      </c>
      <c r="G11" s="10"/>
    </row>
    <row r="12" spans="1:65" s="2" customFormat="1" x14ac:dyDescent="0.25">
      <c r="A12" s="6" t="s">
        <v>3825</v>
      </c>
      <c r="B12" s="6">
        <v>4039</v>
      </c>
      <c r="C12" s="34">
        <v>42521.165925925925</v>
      </c>
      <c r="D12" s="34">
        <v>42521.200289351851</v>
      </c>
      <c r="E12" s="6" t="s">
        <v>37</v>
      </c>
      <c r="F12" s="15">
        <f t="shared" si="0"/>
        <v>3.4363425926130731E-2</v>
      </c>
      <c r="G12" s="10"/>
    </row>
    <row r="13" spans="1:65" s="2" customFormat="1" x14ac:dyDescent="0.25">
      <c r="A13" s="6" t="s">
        <v>3826</v>
      </c>
      <c r="B13" s="6">
        <v>4011</v>
      </c>
      <c r="C13" s="34">
        <v>42521.151979166665</v>
      </c>
      <c r="D13" s="34">
        <v>42521.181759259256</v>
      </c>
      <c r="E13" s="6" t="s">
        <v>33</v>
      </c>
      <c r="F13" s="15">
        <f t="shared" si="0"/>
        <v>2.9780092590954155E-2</v>
      </c>
      <c r="G13" s="10"/>
    </row>
    <row r="14" spans="1:65" s="2" customFormat="1" x14ac:dyDescent="0.25">
      <c r="A14" s="6" t="s">
        <v>3827</v>
      </c>
      <c r="B14" s="6">
        <v>4013</v>
      </c>
      <c r="C14" s="34">
        <v>42521.194108796299</v>
      </c>
      <c r="D14" s="34">
        <v>42521.221932870372</v>
      </c>
      <c r="E14" s="6" t="s">
        <v>28</v>
      </c>
      <c r="F14" s="15">
        <f t="shared" si="0"/>
        <v>2.7824074073578231E-2</v>
      </c>
      <c r="G14" s="10"/>
    </row>
    <row r="15" spans="1:65" s="2" customFormat="1" x14ac:dyDescent="0.25">
      <c r="A15" s="6" t="s">
        <v>3828</v>
      </c>
      <c r="B15" s="6">
        <v>4044</v>
      </c>
      <c r="C15" s="34">
        <v>42521.169606481482</v>
      </c>
      <c r="D15" s="34">
        <v>42521.201921296299</v>
      </c>
      <c r="E15" s="6" t="s">
        <v>24</v>
      </c>
      <c r="F15" s="15">
        <f t="shared" si="0"/>
        <v>3.2314814816345461E-2</v>
      </c>
      <c r="G15" s="10"/>
    </row>
    <row r="16" spans="1:65" s="2" customFormat="1" x14ac:dyDescent="0.25">
      <c r="A16" s="6" t="s">
        <v>3829</v>
      </c>
      <c r="B16" s="6">
        <v>4008</v>
      </c>
      <c r="C16" s="34">
        <v>42521.206689814811</v>
      </c>
      <c r="D16" s="34">
        <v>42521.241215277776</v>
      </c>
      <c r="E16" s="6" t="s">
        <v>23</v>
      </c>
      <c r="F16" s="15">
        <f t="shared" si="0"/>
        <v>3.4525462964666076E-2</v>
      </c>
      <c r="G16" s="10"/>
    </row>
    <row r="17" spans="1:7" s="2" customFormat="1" x14ac:dyDescent="0.25">
      <c r="A17" s="6" t="s">
        <v>3830</v>
      </c>
      <c r="B17" s="6">
        <v>4029</v>
      </c>
      <c r="C17" s="34">
        <v>42521.183020833334</v>
      </c>
      <c r="D17" s="34">
        <v>42521.212708333333</v>
      </c>
      <c r="E17" s="6" t="s">
        <v>35</v>
      </c>
      <c r="F17" s="15">
        <f t="shared" si="0"/>
        <v>2.9687499998544808E-2</v>
      </c>
      <c r="G17" s="10"/>
    </row>
    <row r="18" spans="1:7" s="2" customFormat="1" x14ac:dyDescent="0.25">
      <c r="A18" s="6" t="s">
        <v>3831</v>
      </c>
      <c r="B18" s="6">
        <v>4030</v>
      </c>
      <c r="C18" s="34">
        <v>42521.224236111113</v>
      </c>
      <c r="D18" s="34">
        <v>42521.252175925925</v>
      </c>
      <c r="E18" s="6" t="s">
        <v>35</v>
      </c>
      <c r="F18" s="15">
        <f t="shared" si="0"/>
        <v>2.7939814812270924E-2</v>
      </c>
      <c r="G18" s="10"/>
    </row>
    <row r="19" spans="1:7" s="2" customFormat="1" x14ac:dyDescent="0.25">
      <c r="A19" s="6" t="s">
        <v>3832</v>
      </c>
      <c r="B19" s="6">
        <v>4031</v>
      </c>
      <c r="C19" s="34">
        <v>42521.192164351851</v>
      </c>
      <c r="D19" s="34">
        <v>42521.223217592589</v>
      </c>
      <c r="E19" s="6" t="s">
        <v>32</v>
      </c>
      <c r="F19" s="15">
        <f t="shared" si="0"/>
        <v>3.1053240738401655E-2</v>
      </c>
      <c r="G19" s="10"/>
    </row>
    <row r="20" spans="1:7" s="2" customFormat="1" x14ac:dyDescent="0.25">
      <c r="A20" s="6" t="s">
        <v>3833</v>
      </c>
      <c r="B20" s="6">
        <v>4032</v>
      </c>
      <c r="C20" s="34">
        <v>42521.231446759259</v>
      </c>
      <c r="D20" s="34">
        <v>42521.264606481483</v>
      </c>
      <c r="E20" s="6" t="s">
        <v>32</v>
      </c>
      <c r="F20" s="15">
        <f t="shared" si="0"/>
        <v>3.3159722224809229E-2</v>
      </c>
      <c r="G20" s="10"/>
    </row>
    <row r="21" spans="1:7" s="2" customFormat="1" x14ac:dyDescent="0.25">
      <c r="A21" s="6" t="s">
        <v>3834</v>
      </c>
      <c r="B21" s="6">
        <v>4009</v>
      </c>
      <c r="C21" s="34">
        <v>42521.208078703705</v>
      </c>
      <c r="D21" s="34">
        <v>42521.235138888886</v>
      </c>
      <c r="E21" s="6" t="s">
        <v>631</v>
      </c>
      <c r="F21" s="15">
        <f t="shared" si="0"/>
        <v>2.7060185180744156E-2</v>
      </c>
      <c r="G21" s="10"/>
    </row>
    <row r="22" spans="1:7" s="2" customFormat="1" x14ac:dyDescent="0.25">
      <c r="A22" s="6" t="s">
        <v>3835</v>
      </c>
      <c r="B22" s="6">
        <v>4010</v>
      </c>
      <c r="C22" s="34">
        <v>42521.245324074072</v>
      </c>
      <c r="D22" s="34">
        <v>42521.275613425925</v>
      </c>
      <c r="E22" s="6" t="s">
        <v>631</v>
      </c>
      <c r="F22" s="15">
        <f t="shared" si="0"/>
        <v>3.0289351852843538E-2</v>
      </c>
      <c r="G22" s="10"/>
    </row>
    <row r="23" spans="1:7" s="2" customFormat="1" x14ac:dyDescent="0.25">
      <c r="A23" s="6" t="s">
        <v>3837</v>
      </c>
      <c r="B23" s="6">
        <v>4039</v>
      </c>
      <c r="C23" s="34">
        <v>42521.253101851849</v>
      </c>
      <c r="D23" s="34">
        <v>42521.286493055559</v>
      </c>
      <c r="E23" s="6" t="s">
        <v>37</v>
      </c>
      <c r="F23" s="15">
        <f t="shared" si="0"/>
        <v>3.3391203709470574E-2</v>
      </c>
      <c r="G23" s="10"/>
    </row>
    <row r="24" spans="1:7" s="2" customFormat="1" x14ac:dyDescent="0.25">
      <c r="A24" s="6" t="s">
        <v>3838</v>
      </c>
      <c r="B24" s="6">
        <v>4011</v>
      </c>
      <c r="C24" s="34">
        <v>42521.229201388887</v>
      </c>
      <c r="D24" s="34">
        <v>42521.25545138889</v>
      </c>
      <c r="E24" s="6" t="s">
        <v>33</v>
      </c>
      <c r="F24" s="15">
        <f t="shared" si="0"/>
        <v>2.6250000002619345E-2</v>
      </c>
      <c r="G24" s="10"/>
    </row>
    <row r="25" spans="1:7" s="2" customFormat="1" x14ac:dyDescent="0.25">
      <c r="A25" s="6" t="s">
        <v>3839</v>
      </c>
      <c r="B25" s="6">
        <v>4012</v>
      </c>
      <c r="C25" s="34">
        <v>42521.263518518521</v>
      </c>
      <c r="D25" s="34">
        <v>42521.294108796297</v>
      </c>
      <c r="E25" s="6" t="s">
        <v>33</v>
      </c>
      <c r="F25" s="15">
        <f t="shared" si="0"/>
        <v>3.0590277776354924E-2</v>
      </c>
      <c r="G25" s="10"/>
    </row>
    <row r="26" spans="1:7" s="2" customFormat="1" x14ac:dyDescent="0.25">
      <c r="A26" s="6" t="s">
        <v>3840</v>
      </c>
      <c r="B26" s="6">
        <v>4014</v>
      </c>
      <c r="C26" s="34">
        <v>42521.234953703701</v>
      </c>
      <c r="D26" s="34">
        <v>42521.241805555554</v>
      </c>
      <c r="E26" s="6" t="s">
        <v>28</v>
      </c>
      <c r="F26" s="15">
        <f t="shared" si="0"/>
        <v>6.8518518528435379E-3</v>
      </c>
      <c r="G26" s="10"/>
    </row>
    <row r="27" spans="1:7" s="2" customFormat="1" x14ac:dyDescent="0.25">
      <c r="A27" s="6" t="s">
        <v>3841</v>
      </c>
      <c r="B27" s="6">
        <v>4013</v>
      </c>
      <c r="C27" s="34">
        <v>42521.277662037035</v>
      </c>
      <c r="D27" s="34">
        <v>42521.305173611108</v>
      </c>
      <c r="E27" s="6" t="s">
        <v>28</v>
      </c>
      <c r="F27" s="15">
        <f t="shared" si="0"/>
        <v>2.7511574073287193E-2</v>
      </c>
      <c r="G27" s="10"/>
    </row>
    <row r="28" spans="1:7" s="2" customFormat="1" x14ac:dyDescent="0.25">
      <c r="A28" s="6" t="s">
        <v>3842</v>
      </c>
      <c r="B28" s="6">
        <v>4044</v>
      </c>
      <c r="C28" s="34">
        <v>42521.247928240744</v>
      </c>
      <c r="D28" s="34">
        <v>42521.274953703702</v>
      </c>
      <c r="E28" s="6" t="s">
        <v>24</v>
      </c>
      <c r="F28" s="15">
        <f t="shared" si="0"/>
        <v>2.7025462957681157E-2</v>
      </c>
      <c r="G28" s="10"/>
    </row>
    <row r="29" spans="1:7" s="2" customFormat="1" x14ac:dyDescent="0.25">
      <c r="A29" s="6" t="s">
        <v>3844</v>
      </c>
      <c r="B29" s="6">
        <v>4029</v>
      </c>
      <c r="C29" s="34">
        <v>42521.258750000001</v>
      </c>
      <c r="D29" s="34">
        <v>42521.285451388889</v>
      </c>
      <c r="E29" s="6" t="s">
        <v>35</v>
      </c>
      <c r="F29" s="15">
        <f t="shared" si="0"/>
        <v>2.6701388887886424E-2</v>
      </c>
      <c r="G29" s="10"/>
    </row>
    <row r="30" spans="1:7" s="2" customFormat="1" x14ac:dyDescent="0.25">
      <c r="A30" s="6" t="s">
        <v>3845</v>
      </c>
      <c r="B30" s="6">
        <v>4030</v>
      </c>
      <c r="C30" s="34">
        <v>42521.293217592596</v>
      </c>
      <c r="D30" s="34">
        <v>42521.324837962966</v>
      </c>
      <c r="E30" s="6" t="s">
        <v>35</v>
      </c>
      <c r="F30" s="15">
        <f t="shared" si="0"/>
        <v>3.1620370369637385E-2</v>
      </c>
      <c r="G30" s="10"/>
    </row>
    <row r="31" spans="1:7" s="2" customFormat="1" x14ac:dyDescent="0.25">
      <c r="A31" s="6" t="s">
        <v>3846</v>
      </c>
      <c r="B31" s="6">
        <v>4031</v>
      </c>
      <c r="C31" s="34">
        <v>42521.266747685186</v>
      </c>
      <c r="D31" s="34">
        <v>42521.296226851853</v>
      </c>
      <c r="E31" s="6" t="s">
        <v>32</v>
      </c>
      <c r="F31" s="15">
        <f t="shared" si="0"/>
        <v>2.9479166667442769E-2</v>
      </c>
      <c r="G31" s="10"/>
    </row>
    <row r="32" spans="1:7" s="2" customFormat="1" x14ac:dyDescent="0.25">
      <c r="A32" s="6" t="s">
        <v>3847</v>
      </c>
      <c r="B32" s="6">
        <v>4032</v>
      </c>
      <c r="C32" s="34">
        <v>42521.302314814813</v>
      </c>
      <c r="D32" s="34">
        <v>42521.335613425923</v>
      </c>
      <c r="E32" s="6" t="s">
        <v>32</v>
      </c>
      <c r="F32" s="15">
        <f t="shared" si="0"/>
        <v>3.329861110978527E-2</v>
      </c>
      <c r="G32" s="10"/>
    </row>
    <row r="33" spans="1:7" s="2" customFormat="1" x14ac:dyDescent="0.25">
      <c r="A33" s="6" t="s">
        <v>3848</v>
      </c>
      <c r="B33" s="6">
        <v>4009</v>
      </c>
      <c r="C33" s="34">
        <v>42521.278217592589</v>
      </c>
      <c r="D33" s="34">
        <v>42521.307175925926</v>
      </c>
      <c r="E33" s="6" t="s">
        <v>631</v>
      </c>
      <c r="F33" s="15">
        <f t="shared" si="0"/>
        <v>2.8958333336049691E-2</v>
      </c>
      <c r="G33" s="10"/>
    </row>
    <row r="34" spans="1:7" s="2" customFormat="1" x14ac:dyDescent="0.25">
      <c r="A34" s="6" t="s">
        <v>3849</v>
      </c>
      <c r="B34" s="6">
        <v>4010</v>
      </c>
      <c r="C34" s="34">
        <v>42521.314930555556</v>
      </c>
      <c r="D34" s="34">
        <v>42521.348344907405</v>
      </c>
      <c r="E34" s="6" t="s">
        <v>631</v>
      </c>
      <c r="F34" s="15">
        <f t="shared" si="0"/>
        <v>3.3414351848477963E-2</v>
      </c>
      <c r="G34" s="10"/>
    </row>
    <row r="35" spans="1:7" s="2" customFormat="1" x14ac:dyDescent="0.25">
      <c r="A35" s="6" t="s">
        <v>3850</v>
      </c>
      <c r="B35" s="6">
        <v>4040</v>
      </c>
      <c r="C35" s="34">
        <v>42521.289664351854</v>
      </c>
      <c r="D35" s="34">
        <v>42521.316331018519</v>
      </c>
      <c r="E35" s="6" t="s">
        <v>37</v>
      </c>
      <c r="F35" s="15">
        <f t="shared" ref="F35:F66" si="1">D35-C35</f>
        <v>2.6666666664823424E-2</v>
      </c>
      <c r="G35" s="10"/>
    </row>
    <row r="36" spans="1:7" s="2" customFormat="1" x14ac:dyDescent="0.25">
      <c r="A36" s="6" t="s">
        <v>3851</v>
      </c>
      <c r="B36" s="6">
        <v>4039</v>
      </c>
      <c r="C36" s="34">
        <v>42521.324305555558</v>
      </c>
      <c r="D36" s="34">
        <v>42521.357858796298</v>
      </c>
      <c r="E36" s="6" t="s">
        <v>37</v>
      </c>
      <c r="F36" s="15">
        <f t="shared" si="1"/>
        <v>3.3553240740729962E-2</v>
      </c>
      <c r="G36" s="10"/>
    </row>
    <row r="37" spans="1:7" s="2" customFormat="1" x14ac:dyDescent="0.25">
      <c r="A37" s="6" t="s">
        <v>3852</v>
      </c>
      <c r="B37" s="6">
        <v>4011</v>
      </c>
      <c r="C37" s="34">
        <v>42521.299421296295</v>
      </c>
      <c r="D37" s="34">
        <v>42521.327789351853</v>
      </c>
      <c r="E37" s="6" t="s">
        <v>33</v>
      </c>
      <c r="F37" s="15">
        <f t="shared" si="1"/>
        <v>2.8368055558530614E-2</v>
      </c>
      <c r="G37" s="10"/>
    </row>
    <row r="38" spans="1:7" s="2" customFormat="1" x14ac:dyDescent="0.25">
      <c r="A38" s="6" t="s">
        <v>3853</v>
      </c>
      <c r="B38" s="6">
        <v>4012</v>
      </c>
      <c r="C38" s="34">
        <v>42521.333599537036</v>
      </c>
      <c r="D38" s="34">
        <v>42521.367731481485</v>
      </c>
      <c r="E38" s="6" t="s">
        <v>33</v>
      </c>
      <c r="F38" s="15">
        <f t="shared" si="1"/>
        <v>3.4131944448745344E-2</v>
      </c>
      <c r="G38" s="10"/>
    </row>
    <row r="39" spans="1:7" s="2" customFormat="1" x14ac:dyDescent="0.25">
      <c r="A39" s="6" t="s">
        <v>3854</v>
      </c>
      <c r="B39" s="6">
        <v>4014</v>
      </c>
      <c r="C39" s="34">
        <v>42521.308842592596</v>
      </c>
      <c r="D39" s="34">
        <v>42521.339594907404</v>
      </c>
      <c r="E39" s="6" t="s">
        <v>28</v>
      </c>
      <c r="F39" s="15">
        <f t="shared" si="1"/>
        <v>3.0752314807614312E-2</v>
      </c>
      <c r="G39" s="10"/>
    </row>
    <row r="40" spans="1:7" s="2" customFormat="1" x14ac:dyDescent="0.25">
      <c r="A40" s="6" t="s">
        <v>3855</v>
      </c>
      <c r="B40" s="6">
        <v>4013</v>
      </c>
      <c r="C40" s="34">
        <v>42521.349918981483</v>
      </c>
      <c r="D40" s="34">
        <v>42521.379583333335</v>
      </c>
      <c r="E40" s="6" t="s">
        <v>28</v>
      </c>
      <c r="F40" s="15">
        <f t="shared" si="1"/>
        <v>2.9664351852261461E-2</v>
      </c>
      <c r="G40" s="10"/>
    </row>
    <row r="41" spans="1:7" s="2" customFormat="1" x14ac:dyDescent="0.25">
      <c r="A41" s="6" t="s">
        <v>3857</v>
      </c>
      <c r="B41" s="6">
        <v>4043</v>
      </c>
      <c r="C41" s="34">
        <v>42521.36246527778</v>
      </c>
      <c r="D41" s="34">
        <v>42521.387233796297</v>
      </c>
      <c r="E41" s="6" t="s">
        <v>24</v>
      </c>
      <c r="F41" s="15">
        <f t="shared" si="1"/>
        <v>2.4768518516793847E-2</v>
      </c>
      <c r="G41" s="10"/>
    </row>
    <row r="42" spans="1:7" s="2" customFormat="1" x14ac:dyDescent="0.25">
      <c r="A42" s="6" t="s">
        <v>3859</v>
      </c>
      <c r="B42" s="6">
        <v>4030</v>
      </c>
      <c r="C42" s="34">
        <v>42521.37128472222</v>
      </c>
      <c r="D42" s="34">
        <v>42521.398622685185</v>
      </c>
      <c r="E42" s="6" t="s">
        <v>35</v>
      </c>
      <c r="F42" s="15">
        <f t="shared" si="1"/>
        <v>2.7337962965248153E-2</v>
      </c>
      <c r="G42" s="10"/>
    </row>
    <row r="43" spans="1:7" s="2" customFormat="1" x14ac:dyDescent="0.25">
      <c r="A43" s="6" t="s">
        <v>3860</v>
      </c>
      <c r="B43" s="6">
        <v>4031</v>
      </c>
      <c r="C43" s="34">
        <v>42521.339525462965</v>
      </c>
      <c r="D43" s="34">
        <v>42521.368726851855</v>
      </c>
      <c r="E43" s="6" t="s">
        <v>32</v>
      </c>
      <c r="F43" s="15">
        <f t="shared" si="1"/>
        <v>2.920138889021473E-2</v>
      </c>
      <c r="G43" s="10"/>
    </row>
    <row r="44" spans="1:7" s="2" customFormat="1" x14ac:dyDescent="0.25">
      <c r="A44" s="6" t="s">
        <v>3861</v>
      </c>
      <c r="B44" s="6">
        <v>4032</v>
      </c>
      <c r="C44" s="34">
        <v>42521.375092592592</v>
      </c>
      <c r="D44" s="34">
        <v>42521.408726851849</v>
      </c>
      <c r="E44" s="6" t="s">
        <v>32</v>
      </c>
      <c r="F44" s="15">
        <f t="shared" si="1"/>
        <v>3.3634259256359655E-2</v>
      </c>
      <c r="G44" s="10"/>
    </row>
    <row r="45" spans="1:7" s="2" customFormat="1" x14ac:dyDescent="0.25">
      <c r="A45" s="6" t="s">
        <v>3862</v>
      </c>
      <c r="B45" s="6">
        <v>4009</v>
      </c>
      <c r="C45" s="34">
        <v>42521.355069444442</v>
      </c>
      <c r="D45" s="34">
        <v>42521.382071759261</v>
      </c>
      <c r="E45" s="6" t="s">
        <v>631</v>
      </c>
      <c r="F45" s="15">
        <f t="shared" si="1"/>
        <v>2.7002314818673767E-2</v>
      </c>
      <c r="G45" s="10"/>
    </row>
    <row r="46" spans="1:7" s="2" customFormat="1" x14ac:dyDescent="0.25">
      <c r="A46" s="6" t="s">
        <v>3863</v>
      </c>
      <c r="B46" s="6">
        <v>4010</v>
      </c>
      <c r="C46" s="34">
        <v>42521.389814814815</v>
      </c>
      <c r="D46" s="34">
        <v>42521.419872685183</v>
      </c>
      <c r="E46" s="6" t="s">
        <v>631</v>
      </c>
      <c r="F46" s="15">
        <f t="shared" si="1"/>
        <v>3.0057870368182193E-2</v>
      </c>
      <c r="G46" s="10"/>
    </row>
    <row r="47" spans="1:7" s="2" customFormat="1" x14ac:dyDescent="0.25">
      <c r="A47" s="6" t="s">
        <v>3864</v>
      </c>
      <c r="B47" s="6">
        <v>4040</v>
      </c>
      <c r="C47" s="34">
        <v>42521.36273148148</v>
      </c>
      <c r="D47" s="34">
        <v>42521.389606481483</v>
      </c>
      <c r="E47" s="6" t="s">
        <v>37</v>
      </c>
      <c r="F47" s="15">
        <f t="shared" si="1"/>
        <v>2.6875000003201421E-2</v>
      </c>
      <c r="G47" s="10"/>
    </row>
    <row r="48" spans="1:7" s="2" customFormat="1" x14ac:dyDescent="0.25">
      <c r="A48" s="6" t="s">
        <v>3865</v>
      </c>
      <c r="B48" s="6">
        <v>4039</v>
      </c>
      <c r="C48" s="34">
        <v>42521.399641203701</v>
      </c>
      <c r="D48" s="34">
        <v>42521.429409722223</v>
      </c>
      <c r="E48" s="6" t="s">
        <v>37</v>
      </c>
      <c r="F48" s="15">
        <f t="shared" si="1"/>
        <v>2.976851852145046E-2</v>
      </c>
      <c r="G48" s="10"/>
    </row>
    <row r="49" spans="1:7" s="2" customFormat="1" x14ac:dyDescent="0.25">
      <c r="A49" s="6" t="s">
        <v>3866</v>
      </c>
      <c r="B49" s="6">
        <v>4011</v>
      </c>
      <c r="C49" s="34">
        <v>42521.373148148145</v>
      </c>
      <c r="D49" s="34">
        <v>42521.399965277778</v>
      </c>
      <c r="E49" s="6" t="s">
        <v>33</v>
      </c>
      <c r="F49" s="15">
        <f t="shared" si="1"/>
        <v>2.6817129633855075E-2</v>
      </c>
      <c r="G49" s="10"/>
    </row>
    <row r="50" spans="1:7" s="2" customFormat="1" x14ac:dyDescent="0.25">
      <c r="A50" s="6" t="s">
        <v>3867</v>
      </c>
      <c r="B50" s="6">
        <v>4012</v>
      </c>
      <c r="C50" s="34">
        <v>42521.407210648147</v>
      </c>
      <c r="D50" s="34">
        <v>42521.440983796296</v>
      </c>
      <c r="E50" s="6" t="s">
        <v>33</v>
      </c>
      <c r="F50" s="15">
        <f t="shared" si="1"/>
        <v>3.3773148148611654E-2</v>
      </c>
      <c r="G50" s="10"/>
    </row>
    <row r="51" spans="1:7" s="2" customFormat="1" x14ac:dyDescent="0.25">
      <c r="A51" s="6" t="s">
        <v>3868</v>
      </c>
      <c r="B51" s="6">
        <v>4014</v>
      </c>
      <c r="C51" s="34">
        <v>42521.382708333331</v>
      </c>
      <c r="D51" s="34">
        <v>42521.410486111112</v>
      </c>
      <c r="E51" s="6" t="s">
        <v>28</v>
      </c>
      <c r="F51" s="15">
        <f t="shared" si="1"/>
        <v>2.7777777781011537E-2</v>
      </c>
      <c r="G51" s="10"/>
    </row>
    <row r="52" spans="1:7" s="2" customFormat="1" x14ac:dyDescent="0.25">
      <c r="A52" s="6" t="s">
        <v>3869</v>
      </c>
      <c r="B52" s="6">
        <v>4013</v>
      </c>
      <c r="C52" s="34">
        <v>42521.421261574076</v>
      </c>
      <c r="D52" s="34">
        <v>42521.451342592591</v>
      </c>
      <c r="E52" s="6" t="s">
        <v>28</v>
      </c>
      <c r="F52" s="15">
        <f t="shared" si="1"/>
        <v>3.0081018514465541E-2</v>
      </c>
      <c r="G52" s="10"/>
    </row>
    <row r="53" spans="1:7" s="2" customFormat="1" x14ac:dyDescent="0.25">
      <c r="A53" s="6" t="s">
        <v>3870</v>
      </c>
      <c r="B53" s="6">
        <v>4044</v>
      </c>
      <c r="C53" s="34">
        <v>42521.389293981483</v>
      </c>
      <c r="D53" s="34">
        <v>42521.420613425929</v>
      </c>
      <c r="E53" s="6" t="s">
        <v>24</v>
      </c>
      <c r="F53" s="15">
        <f t="shared" si="1"/>
        <v>3.1319444446125999E-2</v>
      </c>
      <c r="G53" s="10"/>
    </row>
    <row r="54" spans="1:7" s="2" customFormat="1" x14ac:dyDescent="0.25">
      <c r="A54" s="6" t="s">
        <v>3871</v>
      </c>
      <c r="B54" s="6">
        <v>4043</v>
      </c>
      <c r="C54" s="34">
        <v>42521.43109953704</v>
      </c>
      <c r="D54" s="34">
        <v>42521.458958333336</v>
      </c>
      <c r="E54" s="6" t="s">
        <v>24</v>
      </c>
      <c r="F54" s="15">
        <f t="shared" si="1"/>
        <v>2.7858796296641231E-2</v>
      </c>
      <c r="G54" s="10"/>
    </row>
    <row r="55" spans="1:7" s="2" customFormat="1" x14ac:dyDescent="0.25">
      <c r="A55" s="6" t="s">
        <v>3872</v>
      </c>
      <c r="B55" s="6">
        <v>4029</v>
      </c>
      <c r="C55" s="34">
        <v>42521.405393518522</v>
      </c>
      <c r="D55" s="34">
        <v>42521.431145833332</v>
      </c>
      <c r="E55" s="6" t="s">
        <v>35</v>
      </c>
      <c r="F55" s="15">
        <f t="shared" si="1"/>
        <v>2.5752314810233656E-2</v>
      </c>
      <c r="G55" s="10"/>
    </row>
    <row r="56" spans="1:7" s="2" customFormat="1" x14ac:dyDescent="0.25">
      <c r="A56" s="6" t="s">
        <v>3873</v>
      </c>
      <c r="B56" s="6">
        <v>4030</v>
      </c>
      <c r="C56" s="34">
        <v>42521.443460648145</v>
      </c>
      <c r="D56" s="34">
        <v>42521.470358796294</v>
      </c>
      <c r="E56" s="6" t="s">
        <v>35</v>
      </c>
      <c r="F56" s="15">
        <f t="shared" si="1"/>
        <v>2.6898148149484769E-2</v>
      </c>
      <c r="G56" s="10"/>
    </row>
    <row r="57" spans="1:7" s="2" customFormat="1" x14ac:dyDescent="0.25">
      <c r="A57" s="6" t="s">
        <v>3874</v>
      </c>
      <c r="B57" s="6">
        <v>4031</v>
      </c>
      <c r="C57" s="34">
        <v>42521.412129629629</v>
      </c>
      <c r="D57" s="34">
        <v>42521.44153935185</v>
      </c>
      <c r="E57" s="6" t="s">
        <v>32</v>
      </c>
      <c r="F57" s="15">
        <f t="shared" si="1"/>
        <v>2.940972222131677E-2</v>
      </c>
      <c r="G57" s="10"/>
    </row>
    <row r="58" spans="1:7" s="2" customFormat="1" x14ac:dyDescent="0.25">
      <c r="A58" s="6" t="s">
        <v>3875</v>
      </c>
      <c r="B58" s="6">
        <v>4032</v>
      </c>
      <c r="C58" s="34">
        <v>42521.448321759257</v>
      </c>
      <c r="D58" s="34">
        <v>42521.481724537036</v>
      </c>
      <c r="E58" s="6" t="s">
        <v>32</v>
      </c>
      <c r="F58" s="15">
        <f t="shared" si="1"/>
        <v>3.3402777778974269E-2</v>
      </c>
      <c r="G58" s="10"/>
    </row>
    <row r="59" spans="1:7" s="2" customFormat="1" x14ac:dyDescent="0.25">
      <c r="A59" s="6" t="s">
        <v>3876</v>
      </c>
      <c r="B59" s="6">
        <v>4009</v>
      </c>
      <c r="C59" s="34">
        <v>42521.426238425927</v>
      </c>
      <c r="D59" s="34">
        <v>42521.453298611108</v>
      </c>
      <c r="E59" s="6" t="s">
        <v>631</v>
      </c>
      <c r="F59" s="15">
        <f t="shared" si="1"/>
        <v>2.7060185180744156E-2</v>
      </c>
      <c r="G59" s="10"/>
    </row>
    <row r="60" spans="1:7" s="2" customFormat="1" x14ac:dyDescent="0.25">
      <c r="A60" s="6" t="s">
        <v>3877</v>
      </c>
      <c r="B60" s="6">
        <v>4010</v>
      </c>
      <c r="C60" s="34">
        <v>42521.458136574074</v>
      </c>
      <c r="D60" s="34">
        <v>42521.493356481478</v>
      </c>
      <c r="E60" s="6" t="s">
        <v>631</v>
      </c>
      <c r="F60" s="15">
        <f t="shared" si="1"/>
        <v>3.5219907404098194E-2</v>
      </c>
      <c r="G60" s="10"/>
    </row>
    <row r="61" spans="1:7" s="2" customFormat="1" x14ac:dyDescent="0.25">
      <c r="A61" s="6" t="s">
        <v>3878</v>
      </c>
      <c r="B61" s="6">
        <v>4040</v>
      </c>
      <c r="C61" s="34">
        <v>42521.434606481482</v>
      </c>
      <c r="D61" s="34">
        <v>42521.462048611109</v>
      </c>
      <c r="E61" s="6" t="s">
        <v>37</v>
      </c>
      <c r="F61" s="15">
        <f t="shared" si="1"/>
        <v>2.7442129627161194E-2</v>
      </c>
      <c r="G61" s="10"/>
    </row>
    <row r="62" spans="1:7" s="2" customFormat="1" x14ac:dyDescent="0.25">
      <c r="A62" s="6" t="s">
        <v>3879</v>
      </c>
      <c r="B62" s="6">
        <v>4039</v>
      </c>
      <c r="C62" s="34">
        <v>42521.471516203703</v>
      </c>
      <c r="D62" s="34">
        <v>42521.501516203702</v>
      </c>
      <c r="E62" s="6" t="s">
        <v>37</v>
      </c>
      <c r="F62" s="15">
        <f t="shared" si="1"/>
        <v>2.9999999998835847E-2</v>
      </c>
      <c r="G62" s="10"/>
    </row>
    <row r="63" spans="1:7" s="2" customFormat="1" x14ac:dyDescent="0.25">
      <c r="A63" s="6" t="s">
        <v>3880</v>
      </c>
      <c r="B63" s="6">
        <v>4011</v>
      </c>
      <c r="C63" s="34">
        <v>42521.443495370368</v>
      </c>
      <c r="D63" s="34">
        <v>42521.473668981482</v>
      </c>
      <c r="E63" s="6" t="s">
        <v>33</v>
      </c>
      <c r="F63" s="15">
        <f t="shared" si="1"/>
        <v>3.0173611114150845E-2</v>
      </c>
      <c r="G63" s="10"/>
    </row>
    <row r="64" spans="1:7" s="2" customFormat="1" x14ac:dyDescent="0.25">
      <c r="A64" s="6" t="s">
        <v>3881</v>
      </c>
      <c r="B64" s="6">
        <v>4012</v>
      </c>
      <c r="C64" s="34">
        <v>42521.480069444442</v>
      </c>
      <c r="D64" s="34">
        <v>42521.513449074075</v>
      </c>
      <c r="E64" s="6" t="s">
        <v>33</v>
      </c>
      <c r="F64" s="15">
        <f t="shared" si="1"/>
        <v>3.3379629632690921E-2</v>
      </c>
      <c r="G64" s="10"/>
    </row>
    <row r="65" spans="1:7" s="2" customFormat="1" x14ac:dyDescent="0.25">
      <c r="A65" s="6" t="s">
        <v>3882</v>
      </c>
      <c r="B65" s="6">
        <v>4014</v>
      </c>
      <c r="C65" s="34">
        <v>42521.457754629628</v>
      </c>
      <c r="D65" s="34">
        <v>42521.482812499999</v>
      </c>
      <c r="E65" s="6" t="s">
        <v>28</v>
      </c>
      <c r="F65" s="15">
        <f t="shared" si="1"/>
        <v>2.5057870370801538E-2</v>
      </c>
      <c r="G65" s="10"/>
    </row>
    <row r="66" spans="1:7" s="2" customFormat="1" x14ac:dyDescent="0.25">
      <c r="A66" s="6" t="s">
        <v>3883</v>
      </c>
      <c r="B66" s="6">
        <v>4013</v>
      </c>
      <c r="C66" s="34">
        <v>42521.492696759262</v>
      </c>
      <c r="D66" s="34">
        <v>42521.528136574074</v>
      </c>
      <c r="E66" s="6" t="s">
        <v>28</v>
      </c>
      <c r="F66" s="15">
        <f t="shared" si="1"/>
        <v>3.5439814811979886E-2</v>
      </c>
      <c r="G66" s="10"/>
    </row>
    <row r="67" spans="1:7" s="2" customFormat="1" x14ac:dyDescent="0.25">
      <c r="A67" s="6" t="s">
        <v>3884</v>
      </c>
      <c r="B67" s="6">
        <v>4007</v>
      </c>
      <c r="C67" s="34">
        <v>42521.468935185185</v>
      </c>
      <c r="D67" s="34">
        <v>42521.494340277779</v>
      </c>
      <c r="E67" s="6" t="s">
        <v>23</v>
      </c>
      <c r="F67" s="15">
        <f t="shared" ref="F67:F98" si="2">D67-C67</f>
        <v>2.5405092594155576E-2</v>
      </c>
      <c r="G67" s="10"/>
    </row>
    <row r="68" spans="1:7" s="2" customFormat="1" x14ac:dyDescent="0.25">
      <c r="A68" s="6" t="s">
        <v>3885</v>
      </c>
      <c r="B68" s="6">
        <v>4008</v>
      </c>
      <c r="C68" s="34">
        <v>42521.506180555552</v>
      </c>
      <c r="D68" s="34">
        <v>42521.536064814813</v>
      </c>
      <c r="E68" s="6" t="s">
        <v>23</v>
      </c>
      <c r="F68" s="15">
        <f t="shared" si="2"/>
        <v>2.9884259260143153E-2</v>
      </c>
      <c r="G68" s="10"/>
    </row>
    <row r="69" spans="1:7" s="2" customFormat="1" x14ac:dyDescent="0.25">
      <c r="A69" s="6" t="s">
        <v>3886</v>
      </c>
      <c r="B69" s="6">
        <v>4029</v>
      </c>
      <c r="C69" s="34">
        <v>42521.474560185183</v>
      </c>
      <c r="D69" s="34">
        <v>42521.480266203704</v>
      </c>
      <c r="E69" s="6" t="s">
        <v>35</v>
      </c>
      <c r="F69" s="15">
        <f t="shared" si="2"/>
        <v>5.7060185208683833E-3</v>
      </c>
      <c r="G69" s="10"/>
    </row>
    <row r="70" spans="1:7" s="2" customFormat="1" x14ac:dyDescent="0.25">
      <c r="A70" s="6" t="s">
        <v>3887</v>
      </c>
      <c r="B70" s="6">
        <v>4030</v>
      </c>
      <c r="C70" s="34">
        <v>42521.515474537038</v>
      </c>
      <c r="D70" s="34">
        <v>42521.549120370371</v>
      </c>
      <c r="E70" s="6" t="s">
        <v>35</v>
      </c>
      <c r="F70" s="15">
        <f t="shared" si="2"/>
        <v>3.3645833333139308E-2</v>
      </c>
      <c r="G70" s="10"/>
    </row>
    <row r="71" spans="1:7" s="2" customFormat="1" x14ac:dyDescent="0.25">
      <c r="A71" s="6" t="s">
        <v>3888</v>
      </c>
      <c r="B71" s="6">
        <v>4031</v>
      </c>
      <c r="C71" s="34">
        <v>42521.486087962963</v>
      </c>
      <c r="D71" s="34">
        <v>42521.515960648147</v>
      </c>
      <c r="E71" s="6" t="s">
        <v>32</v>
      </c>
      <c r="F71" s="15">
        <f t="shared" si="2"/>
        <v>2.9872685183363501E-2</v>
      </c>
      <c r="G71" s="10"/>
    </row>
    <row r="72" spans="1:7" s="2" customFormat="1" x14ac:dyDescent="0.25">
      <c r="A72" s="6" t="s">
        <v>3889</v>
      </c>
      <c r="B72" s="6">
        <v>4032</v>
      </c>
      <c r="C72" s="34">
        <v>42521.522824074076</v>
      </c>
      <c r="D72" s="34">
        <v>42521.558310185188</v>
      </c>
      <c r="E72" s="6" t="s">
        <v>32</v>
      </c>
      <c r="F72" s="15">
        <f t="shared" si="2"/>
        <v>3.5486111111822538E-2</v>
      </c>
      <c r="G72" s="10"/>
    </row>
    <row r="73" spans="1:7" s="2" customFormat="1" x14ac:dyDescent="0.25">
      <c r="A73" s="6" t="s">
        <v>3890</v>
      </c>
      <c r="B73" s="6">
        <v>4009</v>
      </c>
      <c r="C73" s="34">
        <v>42521.501111111109</v>
      </c>
      <c r="D73" s="34">
        <v>42521.529016203705</v>
      </c>
      <c r="E73" s="6" t="s">
        <v>631</v>
      </c>
      <c r="F73" s="15">
        <f t="shared" si="2"/>
        <v>2.7905092596483883E-2</v>
      </c>
      <c r="G73" s="10"/>
    </row>
    <row r="74" spans="1:7" s="2" customFormat="1" x14ac:dyDescent="0.25">
      <c r="A74" s="6" t="s">
        <v>3891</v>
      </c>
      <c r="B74" s="6">
        <v>4010</v>
      </c>
      <c r="C74" s="34">
        <v>42521.534328703703</v>
      </c>
      <c r="D74" s="34">
        <v>42521.570185185185</v>
      </c>
      <c r="E74" s="6" t="s">
        <v>631</v>
      </c>
      <c r="F74" s="15">
        <f t="shared" si="2"/>
        <v>3.5856481481459923E-2</v>
      </c>
      <c r="G74" s="10"/>
    </row>
    <row r="75" spans="1:7" s="2" customFormat="1" x14ac:dyDescent="0.25">
      <c r="A75" s="6" t="s">
        <v>3892</v>
      </c>
      <c r="B75" s="6">
        <v>4040</v>
      </c>
      <c r="C75" s="34">
        <v>42521.505972222221</v>
      </c>
      <c r="D75" s="34">
        <v>42521.539143518516</v>
      </c>
      <c r="E75" s="6" t="s">
        <v>37</v>
      </c>
      <c r="F75" s="15">
        <f t="shared" si="2"/>
        <v>3.3171296294312924E-2</v>
      </c>
      <c r="G75" s="10"/>
    </row>
    <row r="76" spans="1:7" s="2" customFormat="1" x14ac:dyDescent="0.25">
      <c r="A76" s="6" t="s">
        <v>3893</v>
      </c>
      <c r="B76" s="6">
        <v>4039</v>
      </c>
      <c r="C76" s="34">
        <v>42521.54142361111</v>
      </c>
      <c r="D76" s="34">
        <v>42521.579699074071</v>
      </c>
      <c r="E76" s="6" t="s">
        <v>37</v>
      </c>
      <c r="F76" s="15">
        <f t="shared" si="2"/>
        <v>3.8275462960882578E-2</v>
      </c>
      <c r="G76" s="10"/>
    </row>
    <row r="77" spans="1:7" s="2" customFormat="1" x14ac:dyDescent="0.25">
      <c r="A77" s="6" t="s">
        <v>3894</v>
      </c>
      <c r="B77" s="6">
        <v>4011</v>
      </c>
      <c r="C77" s="34">
        <v>42521.517129629632</v>
      </c>
      <c r="D77" s="34">
        <v>42521.548750000002</v>
      </c>
      <c r="E77" s="6" t="s">
        <v>33</v>
      </c>
      <c r="F77" s="15">
        <f t="shared" si="2"/>
        <v>3.1620370369637385E-2</v>
      </c>
      <c r="G77" s="10"/>
    </row>
    <row r="78" spans="1:7" s="2" customFormat="1" x14ac:dyDescent="0.25">
      <c r="A78" s="6" t="s">
        <v>3895</v>
      </c>
      <c r="B78" s="6">
        <v>4012</v>
      </c>
      <c r="C78" s="34">
        <v>42521.553981481484</v>
      </c>
      <c r="D78" s="34">
        <v>42521.590428240743</v>
      </c>
      <c r="E78" s="6" t="s">
        <v>33</v>
      </c>
      <c r="F78" s="15">
        <f t="shared" si="2"/>
        <v>3.6446759258979E-2</v>
      </c>
      <c r="G78" s="10"/>
    </row>
    <row r="79" spans="1:7" s="2" customFormat="1" x14ac:dyDescent="0.25">
      <c r="A79" s="6" t="s">
        <v>3896</v>
      </c>
      <c r="B79" s="6">
        <v>4014</v>
      </c>
      <c r="C79" s="34">
        <v>42521.532523148147</v>
      </c>
      <c r="D79" s="34">
        <v>42521.558622685188</v>
      </c>
      <c r="E79" s="6" t="s">
        <v>28</v>
      </c>
      <c r="F79" s="15">
        <f t="shared" si="2"/>
        <v>2.6099537040863652E-2</v>
      </c>
      <c r="G79" s="10"/>
    </row>
    <row r="80" spans="1:7" s="2" customFormat="1" x14ac:dyDescent="0.25">
      <c r="A80" s="6" t="s">
        <v>3897</v>
      </c>
      <c r="B80" s="6">
        <v>4013</v>
      </c>
      <c r="C80" s="34">
        <v>42521.56449074074</v>
      </c>
      <c r="D80" s="34">
        <v>42521.600949074076</v>
      </c>
      <c r="E80" s="6" t="s">
        <v>28</v>
      </c>
      <c r="F80" s="15">
        <f t="shared" si="2"/>
        <v>3.6458333335758653E-2</v>
      </c>
      <c r="G80" s="10"/>
    </row>
    <row r="81" spans="1:7" s="2" customFormat="1" x14ac:dyDescent="0.25">
      <c r="A81" s="6" t="s">
        <v>3898</v>
      </c>
      <c r="B81" s="6">
        <v>4007</v>
      </c>
      <c r="C81" s="34">
        <v>42521.541076388887</v>
      </c>
      <c r="D81" s="34">
        <v>42521.567442129628</v>
      </c>
      <c r="E81" s="6" t="s">
        <v>23</v>
      </c>
      <c r="F81" s="15">
        <f t="shared" si="2"/>
        <v>2.6365740741312038E-2</v>
      </c>
      <c r="G81" s="10"/>
    </row>
    <row r="82" spans="1:7" s="2" customFormat="1" x14ac:dyDescent="0.25">
      <c r="A82" s="6" t="s">
        <v>3899</v>
      </c>
      <c r="B82" s="6">
        <v>4008</v>
      </c>
      <c r="C82" s="34">
        <v>42521.577905092592</v>
      </c>
      <c r="D82" s="34">
        <v>42521.613391203704</v>
      </c>
      <c r="E82" s="6" t="s">
        <v>23</v>
      </c>
      <c r="F82" s="15">
        <f t="shared" si="2"/>
        <v>3.5486111111822538E-2</v>
      </c>
      <c r="G82" s="10"/>
    </row>
    <row r="83" spans="1:7" s="2" customFormat="1" x14ac:dyDescent="0.25">
      <c r="A83" s="6" t="s">
        <v>3900</v>
      </c>
      <c r="B83" s="6">
        <v>4029</v>
      </c>
      <c r="C83" s="34">
        <v>42521.551226851851</v>
      </c>
      <c r="D83" s="34">
        <v>42521.580034722225</v>
      </c>
      <c r="E83" s="6" t="s">
        <v>35</v>
      </c>
      <c r="F83" s="15">
        <f t="shared" si="2"/>
        <v>2.8807870374293998E-2</v>
      </c>
      <c r="G83" s="10"/>
    </row>
    <row r="84" spans="1:7" s="2" customFormat="1" x14ac:dyDescent="0.25">
      <c r="A84" s="6" t="s">
        <v>3901</v>
      </c>
      <c r="B84" s="6">
        <v>4030</v>
      </c>
      <c r="C84" s="34">
        <v>42521.58997685185</v>
      </c>
      <c r="D84" s="34">
        <v>42521.623888888891</v>
      </c>
      <c r="E84" s="6" t="s">
        <v>35</v>
      </c>
      <c r="F84" s="15">
        <f t="shared" si="2"/>
        <v>3.3912037040863652E-2</v>
      </c>
      <c r="G84" s="10"/>
    </row>
    <row r="85" spans="1:7" s="2" customFormat="1" x14ac:dyDescent="0.25">
      <c r="A85" s="6" t="s">
        <v>3902</v>
      </c>
      <c r="B85" s="6">
        <v>4031</v>
      </c>
      <c r="C85" s="34">
        <v>42521.561273148145</v>
      </c>
      <c r="D85" s="34">
        <v>42521.590648148151</v>
      </c>
      <c r="E85" s="6" t="s">
        <v>32</v>
      </c>
      <c r="F85" s="15">
        <f t="shared" si="2"/>
        <v>2.9375000005529728E-2</v>
      </c>
      <c r="G85" s="10"/>
    </row>
    <row r="86" spans="1:7" s="2" customFormat="1" x14ac:dyDescent="0.25">
      <c r="A86" s="6" t="s">
        <v>3903</v>
      </c>
      <c r="B86" s="6">
        <v>4032</v>
      </c>
      <c r="C86" s="34">
        <v>42521.598993055559</v>
      </c>
      <c r="D86" s="34">
        <v>42521.632708333331</v>
      </c>
      <c r="E86" s="6" t="s">
        <v>32</v>
      </c>
      <c r="F86" s="15">
        <f t="shared" si="2"/>
        <v>3.3715277771989349E-2</v>
      </c>
      <c r="G86" s="10"/>
    </row>
    <row r="87" spans="1:7" s="2" customFormat="1" x14ac:dyDescent="0.25">
      <c r="A87" s="6" t="s">
        <v>3904</v>
      </c>
      <c r="B87" s="6">
        <v>4010</v>
      </c>
      <c r="C87" s="34">
        <v>42521.610300925924</v>
      </c>
      <c r="D87" s="34">
        <v>42521.647106481483</v>
      </c>
      <c r="E87" s="6" t="s">
        <v>631</v>
      </c>
      <c r="F87" s="15">
        <f t="shared" si="2"/>
        <v>3.680555555911269E-2</v>
      </c>
      <c r="G87" s="10"/>
    </row>
    <row r="88" spans="1:7" s="2" customFormat="1" x14ac:dyDescent="0.25">
      <c r="A88" s="6" t="s">
        <v>3905</v>
      </c>
      <c r="B88" s="6">
        <v>4040</v>
      </c>
      <c r="C88" s="34">
        <v>42521.581979166665</v>
      </c>
      <c r="D88" s="34">
        <v>42521.611157407409</v>
      </c>
      <c r="E88" s="6" t="s">
        <v>37</v>
      </c>
      <c r="F88" s="15">
        <f t="shared" si="2"/>
        <v>2.9178240743931383E-2</v>
      </c>
      <c r="G88" s="10"/>
    </row>
    <row r="89" spans="1:7" s="2" customFormat="1" x14ac:dyDescent="0.25">
      <c r="A89" s="6" t="s">
        <v>3906</v>
      </c>
      <c r="B89" s="6">
        <v>4039</v>
      </c>
      <c r="C89" s="34">
        <v>42521.615868055553</v>
      </c>
      <c r="D89" s="34">
        <v>42521.654143518521</v>
      </c>
      <c r="E89" s="6" t="s">
        <v>37</v>
      </c>
      <c r="F89" s="15">
        <f t="shared" si="2"/>
        <v>3.8275462968158536E-2</v>
      </c>
      <c r="G89" s="10"/>
    </row>
    <row r="90" spans="1:7" s="2" customFormat="1" x14ac:dyDescent="0.25">
      <c r="A90" s="6" t="s">
        <v>3907</v>
      </c>
      <c r="B90" s="6">
        <v>4011</v>
      </c>
      <c r="C90" s="34">
        <v>42521.592835648145</v>
      </c>
      <c r="D90" s="34">
        <v>42521.622499999998</v>
      </c>
      <c r="E90" s="6" t="s">
        <v>33</v>
      </c>
      <c r="F90" s="15">
        <f t="shared" si="2"/>
        <v>2.9664351852261461E-2</v>
      </c>
      <c r="G90" s="10"/>
    </row>
    <row r="91" spans="1:7" s="2" customFormat="1" x14ac:dyDescent="0.25">
      <c r="A91" s="6" t="s">
        <v>3908</v>
      </c>
      <c r="B91" s="6">
        <v>4012</v>
      </c>
      <c r="C91" s="34">
        <v>42521.627523148149</v>
      </c>
      <c r="D91" s="34">
        <v>42521.66605324074</v>
      </c>
      <c r="E91" s="6" t="s">
        <v>33</v>
      </c>
      <c r="F91" s="15">
        <f t="shared" si="2"/>
        <v>3.853009259182727E-2</v>
      </c>
      <c r="G91" s="10"/>
    </row>
    <row r="92" spans="1:7" s="2" customFormat="1" x14ac:dyDescent="0.25">
      <c r="A92" s="6" t="s">
        <v>3909</v>
      </c>
      <c r="B92" s="6">
        <v>4014</v>
      </c>
      <c r="C92" s="34">
        <v>42521.60355324074</v>
      </c>
      <c r="D92" s="34">
        <v>42521.631145833337</v>
      </c>
      <c r="E92" s="6" t="s">
        <v>28</v>
      </c>
      <c r="F92" s="15">
        <f t="shared" si="2"/>
        <v>2.7592592596192844E-2</v>
      </c>
      <c r="G92" s="10"/>
    </row>
    <row r="93" spans="1:7" s="2" customFormat="1" x14ac:dyDescent="0.25">
      <c r="A93" s="6" t="s">
        <v>3910</v>
      </c>
      <c r="B93" s="6">
        <v>4013</v>
      </c>
      <c r="C93" s="34">
        <v>42521.640115740738</v>
      </c>
      <c r="D93" s="34">
        <v>42521.674513888887</v>
      </c>
      <c r="E93" s="6" t="s">
        <v>28</v>
      </c>
      <c r="F93" s="15">
        <f t="shared" si="2"/>
        <v>3.439814814919373E-2</v>
      </c>
      <c r="G93" s="10"/>
    </row>
    <row r="94" spans="1:7" s="2" customFormat="1" x14ac:dyDescent="0.25">
      <c r="A94" s="6" t="s">
        <v>3911</v>
      </c>
      <c r="B94" s="6">
        <v>4007</v>
      </c>
      <c r="C94" s="34">
        <v>42521.615173611113</v>
      </c>
      <c r="D94" s="34">
        <v>42521.643935185188</v>
      </c>
      <c r="E94" s="6" t="s">
        <v>23</v>
      </c>
      <c r="F94" s="15">
        <f t="shared" si="2"/>
        <v>2.8761574074451346E-2</v>
      </c>
      <c r="G94" s="10"/>
    </row>
    <row r="95" spans="1:7" s="2" customFormat="1" x14ac:dyDescent="0.25">
      <c r="A95" s="6" t="s">
        <v>3912</v>
      </c>
      <c r="B95" s="6">
        <v>4008</v>
      </c>
      <c r="C95" s="34">
        <v>42521.651643518519</v>
      </c>
      <c r="D95" s="34">
        <v>42521.68582175926</v>
      </c>
      <c r="E95" s="6" t="s">
        <v>23</v>
      </c>
      <c r="F95" s="15">
        <f t="shared" si="2"/>
        <v>3.4178240741312038E-2</v>
      </c>
      <c r="G95" s="10"/>
    </row>
    <row r="96" spans="1:7" s="2" customFormat="1" x14ac:dyDescent="0.25">
      <c r="A96" s="6" t="s">
        <v>3913</v>
      </c>
      <c r="B96" s="6">
        <v>4029</v>
      </c>
      <c r="C96" s="34">
        <v>42521.625706018516</v>
      </c>
      <c r="D96" s="34">
        <v>42521.658159722225</v>
      </c>
      <c r="E96" s="6" t="s">
        <v>35</v>
      </c>
      <c r="F96" s="15">
        <f t="shared" si="2"/>
        <v>3.2453703708597459E-2</v>
      </c>
      <c r="G96" s="10"/>
    </row>
    <row r="97" spans="1:15" s="2" customFormat="1" x14ac:dyDescent="0.25">
      <c r="A97" s="6" t="s">
        <v>3914</v>
      </c>
      <c r="B97" s="6">
        <v>4031</v>
      </c>
      <c r="C97" s="34">
        <v>42521.635150462964</v>
      </c>
      <c r="D97" s="34">
        <v>42521.664189814815</v>
      </c>
      <c r="E97" s="6" t="s">
        <v>32</v>
      </c>
      <c r="F97" s="15">
        <f t="shared" si="2"/>
        <v>2.9039351851679385E-2</v>
      </c>
      <c r="G97" s="10"/>
    </row>
    <row r="98" spans="1:15" s="2" customFormat="1" x14ac:dyDescent="0.25">
      <c r="A98" s="6" t="s">
        <v>3915</v>
      </c>
      <c r="B98" s="6">
        <v>4032</v>
      </c>
      <c r="C98" s="34">
        <v>42521.67287037037</v>
      </c>
      <c r="D98" s="34">
        <v>42521.701805555553</v>
      </c>
      <c r="E98" s="6" t="s">
        <v>32</v>
      </c>
      <c r="F98" s="15">
        <f t="shared" si="2"/>
        <v>2.8935185182490386E-2</v>
      </c>
      <c r="G98" s="10"/>
    </row>
    <row r="99" spans="1:15" s="2" customFormat="1" x14ac:dyDescent="0.25">
      <c r="A99" s="6" t="s">
        <v>3916</v>
      </c>
      <c r="B99" s="6">
        <v>4009</v>
      </c>
      <c r="C99" s="34">
        <v>42521.651550925926</v>
      </c>
      <c r="D99" s="34">
        <v>42521.678495370368</v>
      </c>
      <c r="E99" s="6" t="s">
        <v>631</v>
      </c>
      <c r="F99" s="15">
        <f t="shared" ref="F99:F107" si="3">D99-C99</f>
        <v>2.6944444442051463E-2</v>
      </c>
      <c r="G99" s="10"/>
    </row>
    <row r="100" spans="1:15" s="2" customFormat="1" x14ac:dyDescent="0.25">
      <c r="A100" s="6" t="s">
        <v>3917</v>
      </c>
      <c r="B100" s="6">
        <v>4010</v>
      </c>
      <c r="C100" s="34">
        <v>42521.681747685187</v>
      </c>
      <c r="D100" s="34">
        <v>42521.711215277777</v>
      </c>
      <c r="E100" s="6" t="s">
        <v>631</v>
      </c>
      <c r="F100" s="15">
        <f t="shared" si="3"/>
        <v>2.9467592590663116E-2</v>
      </c>
      <c r="G100" s="10"/>
    </row>
    <row r="101" spans="1:15" s="2" customFormat="1" x14ac:dyDescent="0.25">
      <c r="A101" s="6" t="s">
        <v>3918</v>
      </c>
      <c r="B101" s="6">
        <v>4039</v>
      </c>
      <c r="C101" s="34">
        <v>42521.692384259259</v>
      </c>
      <c r="D101" s="34">
        <v>42521.722592592596</v>
      </c>
      <c r="E101" s="6" t="s">
        <v>37</v>
      </c>
      <c r="F101" s="15">
        <f t="shared" si="3"/>
        <v>3.0208333337213844E-2</v>
      </c>
      <c r="G101" s="10"/>
    </row>
    <row r="102" spans="1:15" s="2" customFormat="1" x14ac:dyDescent="0.25">
      <c r="A102" s="6" t="s">
        <v>3919</v>
      </c>
      <c r="B102" s="6">
        <v>4012</v>
      </c>
      <c r="C102" s="34">
        <v>42521.703831018516</v>
      </c>
      <c r="D102" s="34">
        <v>42521.732662037037</v>
      </c>
      <c r="E102" s="6" t="s">
        <v>33</v>
      </c>
      <c r="F102" s="15">
        <f t="shared" si="3"/>
        <v>2.8831018520577345E-2</v>
      </c>
      <c r="G102" s="10"/>
      <c r="H102"/>
    </row>
    <row r="103" spans="1:15" s="2" customFormat="1" x14ac:dyDescent="0.25">
      <c r="A103" s="6" t="s">
        <v>3920</v>
      </c>
      <c r="B103" s="6">
        <v>4014</v>
      </c>
      <c r="C103" s="34">
        <v>42521.677430555559</v>
      </c>
      <c r="D103" s="34">
        <v>42521.702800925923</v>
      </c>
      <c r="E103" s="6" t="s">
        <v>28</v>
      </c>
      <c r="F103" s="15">
        <f t="shared" si="3"/>
        <v>2.5370370363816619E-2</v>
      </c>
      <c r="G103" s="10"/>
      <c r="H103"/>
    </row>
    <row r="104" spans="1:15" s="2" customFormat="1" x14ac:dyDescent="0.25">
      <c r="A104" s="6" t="s">
        <v>3921</v>
      </c>
      <c r="B104" s="6">
        <v>4013</v>
      </c>
      <c r="C104" s="34">
        <v>42521.708148148151</v>
      </c>
      <c r="D104" s="34">
        <v>42521.742048611108</v>
      </c>
      <c r="E104" s="6" t="s">
        <v>28</v>
      </c>
      <c r="F104" s="15">
        <f t="shared" si="3"/>
        <v>3.3900462956808042E-2</v>
      </c>
      <c r="G104" s="10"/>
      <c r="H104"/>
    </row>
    <row r="105" spans="1:15" s="2" customFormat="1" x14ac:dyDescent="0.25">
      <c r="A105" s="6" t="s">
        <v>3922</v>
      </c>
      <c r="B105" s="6">
        <v>4007</v>
      </c>
      <c r="C105" s="34">
        <v>42521.688379629632</v>
      </c>
      <c r="D105" s="34">
        <v>42521.71371527778</v>
      </c>
      <c r="E105" s="6" t="s">
        <v>23</v>
      </c>
      <c r="F105" s="15">
        <f t="shared" si="3"/>
        <v>2.5335648148029577E-2</v>
      </c>
      <c r="G105" s="10"/>
      <c r="H105"/>
    </row>
    <row r="106" spans="1:15" x14ac:dyDescent="0.25">
      <c r="A106" s="6" t="s">
        <v>3923</v>
      </c>
      <c r="B106" s="6">
        <v>4008</v>
      </c>
      <c r="C106" s="34">
        <v>42521.726770833331</v>
      </c>
      <c r="D106" s="34">
        <v>42521.75167824074</v>
      </c>
      <c r="E106" s="6" t="s">
        <v>23</v>
      </c>
      <c r="F106" s="15">
        <f t="shared" si="3"/>
        <v>2.4907407409045845E-2</v>
      </c>
      <c r="G106" s="10"/>
      <c r="I106" s="2"/>
      <c r="J106" s="2"/>
      <c r="K106" s="2"/>
    </row>
    <row r="107" spans="1:15" s="2" customFormat="1" x14ac:dyDescent="0.25">
      <c r="A107" s="6" t="s">
        <v>3924</v>
      </c>
      <c r="B107" s="6">
        <v>4030</v>
      </c>
      <c r="C107" s="34">
        <v>42521.73605324074</v>
      </c>
      <c r="D107" s="34">
        <v>42521.762337962966</v>
      </c>
      <c r="E107" s="6" t="s">
        <v>35</v>
      </c>
      <c r="F107" s="15">
        <f t="shared" si="3"/>
        <v>2.6284722225682344E-2</v>
      </c>
      <c r="G107" s="10"/>
      <c r="H107"/>
      <c r="L107"/>
      <c r="M107"/>
      <c r="N107"/>
      <c r="O107"/>
    </row>
    <row r="108" spans="1:15" x14ac:dyDescent="0.25">
      <c r="A108" s="6" t="s">
        <v>3925</v>
      </c>
      <c r="B108" s="6">
        <v>4031</v>
      </c>
      <c r="C108" s="34">
        <v>42521.705543981479</v>
      </c>
      <c r="D108" s="34">
        <v>42521.710810185185</v>
      </c>
      <c r="E108" s="6" t="s">
        <v>32</v>
      </c>
      <c r="F108" s="15">
        <v>2.7789351851851853E-2</v>
      </c>
      <c r="G108" s="10"/>
      <c r="J108" s="2"/>
      <c r="K108" s="2"/>
    </row>
    <row r="109" spans="1:15" x14ac:dyDescent="0.25">
      <c r="A109" s="6" t="s">
        <v>3926</v>
      </c>
      <c r="B109" s="6">
        <v>4032</v>
      </c>
      <c r="C109" s="34">
        <v>42521.74554398148</v>
      </c>
      <c r="D109" s="34">
        <v>42521.774664351855</v>
      </c>
      <c r="E109" s="6" t="s">
        <v>32</v>
      </c>
      <c r="F109" s="15">
        <f t="shared" ref="F109:F144" si="4">D109-C109</f>
        <v>2.9120370374585036E-2</v>
      </c>
      <c r="G109" s="10"/>
    </row>
    <row r="110" spans="1:15" x14ac:dyDescent="0.25">
      <c r="A110" s="6" t="s">
        <v>3927</v>
      </c>
      <c r="B110" s="6">
        <v>4009</v>
      </c>
      <c r="C110" s="34">
        <v>42521.714675925927</v>
      </c>
      <c r="D110" s="34">
        <v>42521.744247685187</v>
      </c>
      <c r="E110" s="6" t="s">
        <v>631</v>
      </c>
      <c r="F110" s="15">
        <f t="shared" si="4"/>
        <v>2.9571759259852115E-2</v>
      </c>
      <c r="G110" s="10"/>
    </row>
    <row r="111" spans="1:15" x14ac:dyDescent="0.25">
      <c r="A111" s="6" t="s">
        <v>3928</v>
      </c>
      <c r="B111" s="6">
        <v>4010</v>
      </c>
      <c r="C111" s="34">
        <v>42521.750081018516</v>
      </c>
      <c r="D111" s="34">
        <v>42521.783136574071</v>
      </c>
      <c r="E111" s="6" t="s">
        <v>631</v>
      </c>
      <c r="F111" s="15">
        <f t="shared" si="4"/>
        <v>3.3055555555620231E-2</v>
      </c>
      <c r="G111" s="10"/>
    </row>
    <row r="112" spans="1:15" x14ac:dyDescent="0.25">
      <c r="A112" s="6" t="s">
        <v>3929</v>
      </c>
      <c r="B112" s="6">
        <v>4040</v>
      </c>
      <c r="C112" s="34">
        <v>42521.725671296299</v>
      </c>
      <c r="D112" s="34">
        <v>42521.754664351851</v>
      </c>
      <c r="E112" s="6" t="s">
        <v>37</v>
      </c>
      <c r="F112" s="15">
        <f t="shared" si="4"/>
        <v>2.8993055551836733E-2</v>
      </c>
      <c r="G112" s="10"/>
    </row>
    <row r="113" spans="1:7" x14ac:dyDescent="0.25">
      <c r="A113" s="6" t="s">
        <v>3930</v>
      </c>
      <c r="B113" s="6">
        <v>4039</v>
      </c>
      <c r="C113" s="34">
        <v>42521.762743055559</v>
      </c>
      <c r="D113" s="34">
        <v>42521.794120370374</v>
      </c>
      <c r="E113" s="6" t="s">
        <v>37</v>
      </c>
      <c r="F113" s="15">
        <f t="shared" si="4"/>
        <v>3.1377314815472346E-2</v>
      </c>
      <c r="G113" s="10"/>
    </row>
    <row r="114" spans="1:7" x14ac:dyDescent="0.25">
      <c r="A114" s="6" t="s">
        <v>3931</v>
      </c>
      <c r="B114" s="6">
        <v>4011</v>
      </c>
      <c r="C114" s="34">
        <v>42521.736331018517</v>
      </c>
      <c r="D114" s="34">
        <v>42521.764293981483</v>
      </c>
      <c r="E114" s="6" t="s">
        <v>33</v>
      </c>
      <c r="F114" s="15">
        <f t="shared" si="4"/>
        <v>2.7962962965830229E-2</v>
      </c>
      <c r="G114" s="10"/>
    </row>
    <row r="115" spans="1:7" x14ac:dyDescent="0.25">
      <c r="A115" s="6" t="s">
        <v>3932</v>
      </c>
      <c r="B115" s="6">
        <v>4012</v>
      </c>
      <c r="C115" s="34">
        <v>42521.776863425926</v>
      </c>
      <c r="D115" s="34">
        <v>42521.805011574077</v>
      </c>
      <c r="E115" s="6" t="s">
        <v>33</v>
      </c>
      <c r="F115" s="15">
        <f t="shared" si="4"/>
        <v>2.8148148150648922E-2</v>
      </c>
      <c r="G115" s="10"/>
    </row>
    <row r="116" spans="1:7" x14ac:dyDescent="0.25">
      <c r="A116" s="6" t="s">
        <v>3933</v>
      </c>
      <c r="B116" s="6">
        <v>4014</v>
      </c>
      <c r="C116" s="34">
        <v>42521.745833333334</v>
      </c>
      <c r="D116" s="34">
        <v>42521.774537037039</v>
      </c>
      <c r="E116" s="6" t="s">
        <v>28</v>
      </c>
      <c r="F116" s="15">
        <f t="shared" si="4"/>
        <v>2.8703703705104999E-2</v>
      </c>
      <c r="G116" s="10"/>
    </row>
    <row r="117" spans="1:7" x14ac:dyDescent="0.25">
      <c r="A117" s="6" t="s">
        <v>3934</v>
      </c>
      <c r="B117" s="6">
        <v>4013</v>
      </c>
      <c r="C117" s="34">
        <v>42521.783622685187</v>
      </c>
      <c r="D117" s="34">
        <v>42521.815416666665</v>
      </c>
      <c r="E117" s="6" t="s">
        <v>28</v>
      </c>
      <c r="F117" s="15">
        <f t="shared" si="4"/>
        <v>3.1793981477676425E-2</v>
      </c>
      <c r="G117" s="10"/>
    </row>
    <row r="118" spans="1:7" x14ac:dyDescent="0.25">
      <c r="A118" s="6" t="s">
        <v>3935</v>
      </c>
      <c r="B118" s="6">
        <v>4007</v>
      </c>
      <c r="C118" s="34">
        <v>42521.756307870368</v>
      </c>
      <c r="D118" s="34">
        <v>42521.785462962966</v>
      </c>
      <c r="E118" s="6" t="s">
        <v>23</v>
      </c>
      <c r="F118" s="15">
        <f t="shared" si="4"/>
        <v>2.9155092597648036E-2</v>
      </c>
      <c r="G118" s="10"/>
    </row>
    <row r="119" spans="1:7" x14ac:dyDescent="0.25">
      <c r="A119" s="6" t="s">
        <v>3936</v>
      </c>
      <c r="B119" s="6">
        <v>4008</v>
      </c>
      <c r="C119" s="34">
        <v>42521.797638888886</v>
      </c>
      <c r="D119" s="34">
        <v>42521.825370370374</v>
      </c>
      <c r="E119" s="6" t="s">
        <v>23</v>
      </c>
      <c r="F119" s="15">
        <f t="shared" si="4"/>
        <v>2.7731481488444842E-2</v>
      </c>
      <c r="G119" s="10"/>
    </row>
    <row r="120" spans="1:7" x14ac:dyDescent="0.25">
      <c r="A120" s="6" t="s">
        <v>3937</v>
      </c>
      <c r="B120" s="6">
        <v>4029</v>
      </c>
      <c r="C120" s="34">
        <v>42521.766585648147</v>
      </c>
      <c r="D120" s="34">
        <v>42521.796574074076</v>
      </c>
      <c r="E120" s="6" t="s">
        <v>35</v>
      </c>
      <c r="F120" s="15">
        <f t="shared" si="4"/>
        <v>2.9988425929332152E-2</v>
      </c>
      <c r="G120" s="10"/>
    </row>
    <row r="121" spans="1:7" x14ac:dyDescent="0.25">
      <c r="A121" s="6" t="s">
        <v>3938</v>
      </c>
      <c r="B121" s="6">
        <v>4030</v>
      </c>
      <c r="C121" s="34">
        <v>42521.801192129627</v>
      </c>
      <c r="D121" s="34">
        <v>42521.836388888885</v>
      </c>
      <c r="E121" s="6" t="s">
        <v>35</v>
      </c>
      <c r="F121" s="15">
        <f t="shared" si="4"/>
        <v>3.5196759257814847E-2</v>
      </c>
      <c r="G121" s="10"/>
    </row>
    <row r="122" spans="1:7" x14ac:dyDescent="0.25">
      <c r="A122" s="6" t="s">
        <v>3939</v>
      </c>
      <c r="B122" s="6">
        <v>4009</v>
      </c>
      <c r="C122" s="34">
        <v>42521.78733796296</v>
      </c>
      <c r="D122" s="34">
        <v>42521.817094907405</v>
      </c>
      <c r="E122" s="6" t="s">
        <v>631</v>
      </c>
      <c r="F122" s="15">
        <f t="shared" si="4"/>
        <v>2.9756944444670808E-2</v>
      </c>
      <c r="G122" s="10"/>
    </row>
    <row r="123" spans="1:7" x14ac:dyDescent="0.25">
      <c r="A123" s="6" t="s">
        <v>3940</v>
      </c>
      <c r="B123" s="6">
        <v>4010</v>
      </c>
      <c r="C123" s="34">
        <v>42521.82267361111</v>
      </c>
      <c r="D123" s="34">
        <v>42521.856921296298</v>
      </c>
      <c r="E123" s="6" t="s">
        <v>631</v>
      </c>
      <c r="F123" s="15">
        <f t="shared" si="4"/>
        <v>3.4247685187438037E-2</v>
      </c>
      <c r="G123" s="10"/>
    </row>
    <row r="124" spans="1:7" x14ac:dyDescent="0.25">
      <c r="A124" s="6" t="s">
        <v>3941</v>
      </c>
      <c r="B124" s="6">
        <v>4011</v>
      </c>
      <c r="C124" s="34">
        <v>42521.808206018519</v>
      </c>
      <c r="D124" s="34">
        <v>42521.837418981479</v>
      </c>
      <c r="E124" s="6" t="s">
        <v>33</v>
      </c>
      <c r="F124" s="15">
        <f t="shared" si="4"/>
        <v>2.9212962959718425E-2</v>
      </c>
      <c r="G124" s="10"/>
    </row>
    <row r="125" spans="1:7" x14ac:dyDescent="0.25">
      <c r="A125" s="6" t="s">
        <v>3942</v>
      </c>
      <c r="B125" s="6">
        <v>4012</v>
      </c>
      <c r="C125" s="34">
        <v>42521.847141203703</v>
      </c>
      <c r="D125" s="34">
        <v>42521.878067129626</v>
      </c>
      <c r="E125" s="6" t="s">
        <v>33</v>
      </c>
      <c r="F125" s="15">
        <f t="shared" si="4"/>
        <v>3.0925925922929309E-2</v>
      </c>
      <c r="G125" s="10"/>
    </row>
    <row r="126" spans="1:7" x14ac:dyDescent="0.25">
      <c r="A126" s="6" t="s">
        <v>3943</v>
      </c>
      <c r="B126" s="6">
        <v>4007</v>
      </c>
      <c r="C126" s="34">
        <v>42521.832939814813</v>
      </c>
      <c r="D126" s="34">
        <v>42521.862905092596</v>
      </c>
      <c r="E126" s="6" t="s">
        <v>23</v>
      </c>
      <c r="F126" s="15">
        <f t="shared" si="4"/>
        <v>2.9965277783048805E-2</v>
      </c>
      <c r="G126" s="10"/>
    </row>
    <row r="127" spans="1:7" x14ac:dyDescent="0.25">
      <c r="A127" s="6" t="s">
        <v>3944</v>
      </c>
      <c r="B127" s="6">
        <v>4008</v>
      </c>
      <c r="C127" s="34">
        <v>42521.86991898148</v>
      </c>
      <c r="D127" s="34">
        <v>42521.901585648149</v>
      </c>
      <c r="E127" s="6" t="s">
        <v>23</v>
      </c>
      <c r="F127" s="15">
        <f t="shared" si="4"/>
        <v>3.1666666669480037E-2</v>
      </c>
      <c r="G127" s="10"/>
    </row>
    <row r="128" spans="1:7" x14ac:dyDescent="0.25">
      <c r="A128" s="6" t="s">
        <v>3945</v>
      </c>
      <c r="B128" s="6">
        <v>4029</v>
      </c>
      <c r="C128" s="34">
        <v>42521.85019675926</v>
      </c>
      <c r="D128" s="34">
        <v>42521.88082175926</v>
      </c>
      <c r="E128" s="6" t="s">
        <v>35</v>
      </c>
      <c r="F128" s="15">
        <f t="shared" si="4"/>
        <v>3.0624999999417923E-2</v>
      </c>
      <c r="G128" s="10"/>
    </row>
    <row r="129" spans="1:7" x14ac:dyDescent="0.25">
      <c r="A129" s="6" t="s">
        <v>3947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 t="shared" si="4"/>
        <v>3.3773148148611654E-2</v>
      </c>
      <c r="G129" s="10"/>
    </row>
    <row r="130" spans="1:7" x14ac:dyDescent="0.25">
      <c r="A130" s="6" t="s">
        <v>3948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 t="shared" si="4"/>
        <v>2.979166666045785E-2</v>
      </c>
      <c r="G130" s="10"/>
    </row>
    <row r="131" spans="1:7" x14ac:dyDescent="0.25">
      <c r="A131" s="6" t="s">
        <v>3949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 t="shared" si="4"/>
        <v>2.9988425922056194E-2</v>
      </c>
      <c r="G131" s="10"/>
    </row>
    <row r="132" spans="1:7" x14ac:dyDescent="0.25">
      <c r="A132" s="6" t="s">
        <v>3950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 t="shared" si="4"/>
        <v>5.7037037040572613E-2</v>
      </c>
      <c r="G132" s="10"/>
    </row>
    <row r="133" spans="1:7" x14ac:dyDescent="0.25">
      <c r="A133" s="6" t="s">
        <v>3951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 t="shared" si="4"/>
        <v>2.7581018519413192E-2</v>
      </c>
      <c r="G133" s="10"/>
    </row>
    <row r="134" spans="1:7" x14ac:dyDescent="0.25">
      <c r="A134" s="6" t="s">
        <v>3952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 t="shared" si="4"/>
        <v>5.9606481481750961E-2</v>
      </c>
      <c r="G134" s="10"/>
    </row>
    <row r="135" spans="1:7" x14ac:dyDescent="0.25">
      <c r="A135" s="6" t="s">
        <v>3953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 t="shared" si="4"/>
        <v>2.9884259260143153E-2</v>
      </c>
      <c r="G135" s="10"/>
    </row>
    <row r="136" spans="1:7" x14ac:dyDescent="0.25">
      <c r="A136" s="6" t="s">
        <v>3954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 t="shared" si="4"/>
        <v>2.8229166666278616E-2</v>
      </c>
      <c r="G136" s="10"/>
    </row>
    <row r="137" spans="1:7" x14ac:dyDescent="0.25">
      <c r="A137" s="6" t="s">
        <v>3955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 t="shared" si="4"/>
        <v>3.8657407407299615E-2</v>
      </c>
      <c r="G137" s="10"/>
    </row>
    <row r="138" spans="1:7" x14ac:dyDescent="0.25">
      <c r="A138" s="6" t="s">
        <v>3956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 t="shared" si="4"/>
        <v>2.7615740735200234E-2</v>
      </c>
      <c r="G138" s="10"/>
    </row>
    <row r="139" spans="1:7" x14ac:dyDescent="0.25">
      <c r="A139" s="6" t="s">
        <v>3957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 t="shared" si="4"/>
        <v>2.73263888884685E-2</v>
      </c>
      <c r="G139" s="10"/>
    </row>
    <row r="140" spans="1:7" x14ac:dyDescent="0.25">
      <c r="A140" s="6" t="s">
        <v>3958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 t="shared" si="4"/>
        <v>2.8854166666860692E-2</v>
      </c>
      <c r="G140" s="10"/>
    </row>
    <row r="141" spans="1:7" x14ac:dyDescent="0.25">
      <c r="A141" s="6" t="s">
        <v>3813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 t="shared" si="4"/>
        <v>3.7881944444961846E-2</v>
      </c>
      <c r="G141" s="10"/>
    </row>
    <row r="142" spans="1:7" x14ac:dyDescent="0.25">
      <c r="A142" s="6" t="s">
        <v>3959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 t="shared" si="4"/>
        <v>2.9699074075324461E-2</v>
      </c>
      <c r="G142" s="10"/>
    </row>
    <row r="143" spans="1:7" x14ac:dyDescent="0.25">
      <c r="A143" s="6" t="s">
        <v>3814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 t="shared" si="4"/>
        <v>3.3101851848186925E-2</v>
      </c>
      <c r="G143" s="10"/>
    </row>
    <row r="144" spans="1:7" x14ac:dyDescent="0.25">
      <c r="A144" s="6" t="s">
        <v>3960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 t="shared" si="4"/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220 E142:F144 F3:F141">
    <cfRule type="expression" dxfId="933" priority="18">
      <formula>#REF!&gt;#REF!</formula>
    </cfRule>
    <cfRule type="expression" dxfId="932" priority="19">
      <formula>#REF!&gt;0</formula>
    </cfRule>
    <cfRule type="expression" dxfId="931" priority="20">
      <formula>#REF!&gt;0</formula>
    </cfRule>
  </conditionalFormatting>
  <conditionalFormatting sqref="A145:G220 E142:F144 F3:F141">
    <cfRule type="expression" dxfId="930" priority="17">
      <formula>NOT(ISBLANK($G3))</formula>
    </cfRule>
  </conditionalFormatting>
  <conditionalFormatting sqref="A145:B220">
    <cfRule type="expression" dxfId="929" priority="21">
      <formula>$P156&gt;0</formula>
    </cfRule>
    <cfRule type="expression" dxfId="928" priority="22">
      <formula>$O156&gt;0</formula>
    </cfRule>
  </conditionalFormatting>
  <conditionalFormatting sqref="E3:E141 G143:G144 A143:D144">
    <cfRule type="expression" dxfId="927" priority="15">
      <formula>$P3&gt;0</formula>
    </cfRule>
    <cfRule type="expression" dxfId="926" priority="16">
      <formula>$O3&gt;0</formula>
    </cfRule>
  </conditionalFormatting>
  <conditionalFormatting sqref="A3:B142">
    <cfRule type="expression" dxfId="925" priority="11">
      <formula>$P3&gt;0</formula>
    </cfRule>
    <cfRule type="expression" dxfId="924" priority="12">
      <formula>$O3&gt;0</formula>
    </cfRule>
  </conditionalFormatting>
  <conditionalFormatting sqref="C3:C142">
    <cfRule type="expression" dxfId="923" priority="8">
      <formula>$P3&gt;0</formula>
    </cfRule>
    <cfRule type="expression" dxfId="922" priority="9">
      <formula>$O3&gt;0</formula>
    </cfRule>
  </conditionalFormatting>
  <conditionalFormatting sqref="D3:D142">
    <cfRule type="expression" dxfId="921" priority="5">
      <formula>$P3&gt;0</formula>
    </cfRule>
    <cfRule type="expression" dxfId="920" priority="6">
      <formula>$O3&gt;0</formula>
    </cfRule>
  </conditionalFormatting>
  <conditionalFormatting sqref="G3:G142">
    <cfRule type="expression" dxfId="919" priority="2">
      <formula>$P3&gt;0</formula>
    </cfRule>
    <cfRule type="expression" dxfId="918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10" sqref="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- 2016-05-30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3724</v>
      </c>
      <c r="B3" s="13">
        <v>4031</v>
      </c>
      <c r="C3" s="42">
        <v>42520.416261574072</v>
      </c>
      <c r="D3" s="42">
        <v>42520.450289351851</v>
      </c>
      <c r="E3" s="13" t="s">
        <v>32</v>
      </c>
      <c r="F3" s="16">
        <f t="shared" ref="F3:F34" si="0">D3-C3</f>
        <v>3.4027777779556345E-2</v>
      </c>
      <c r="G3" s="14" t="s">
        <v>4708</v>
      </c>
      <c r="J3" s="20">
        <v>42520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3730</v>
      </c>
      <c r="B4" s="13">
        <v>4014</v>
      </c>
      <c r="C4" s="42">
        <v>42520.44740740741</v>
      </c>
      <c r="D4" s="42">
        <v>42520.482372685183</v>
      </c>
      <c r="E4" s="13" t="s">
        <v>28</v>
      </c>
      <c r="F4" s="16">
        <f t="shared" si="0"/>
        <v>3.4965277773153502E-2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3796</v>
      </c>
      <c r="B5" s="13">
        <v>4017</v>
      </c>
      <c r="C5" s="42">
        <v>42520.87027777778</v>
      </c>
      <c r="D5" s="42">
        <v>42520.879247685189</v>
      </c>
      <c r="E5" s="13" t="s">
        <v>36</v>
      </c>
      <c r="F5" s="16">
        <f t="shared" si="0"/>
        <v>8.969907408754807E-3</v>
      </c>
      <c r="G5" s="14" t="s">
        <v>4707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3797</v>
      </c>
      <c r="B6" s="13">
        <v>4038</v>
      </c>
      <c r="C6" s="42">
        <v>42520.841608796298</v>
      </c>
      <c r="D6" s="42">
        <v>42520.879189814812</v>
      </c>
      <c r="E6" s="13" t="s">
        <v>27</v>
      </c>
      <c r="F6" s="16">
        <f t="shared" si="0"/>
        <v>3.7581018514174502E-2</v>
      </c>
      <c r="G6" s="14" t="s">
        <v>4707</v>
      </c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13" t="s">
        <v>3798</v>
      </c>
      <c r="B7" s="13">
        <v>4037</v>
      </c>
      <c r="C7" s="42">
        <v>42520.895358796297</v>
      </c>
      <c r="D7" s="42">
        <v>42520.92496527778</v>
      </c>
      <c r="E7" s="13" t="s">
        <v>27</v>
      </c>
      <c r="F7" s="16">
        <f t="shared" si="0"/>
        <v>2.9606481482915115E-2</v>
      </c>
      <c r="G7" s="14" t="s">
        <v>4707</v>
      </c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3799</v>
      </c>
      <c r="B8" s="13">
        <v>4031</v>
      </c>
      <c r="C8" s="42">
        <v>42520.872025462966</v>
      </c>
      <c r="D8" s="42">
        <v>42520.894641203704</v>
      </c>
      <c r="E8" s="13" t="s">
        <v>32</v>
      </c>
      <c r="F8" s="16">
        <f t="shared" si="0"/>
        <v>2.2615740737819578E-2</v>
      </c>
      <c r="G8" s="14" t="s">
        <v>4707</v>
      </c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3693</v>
      </c>
      <c r="B9" s="13">
        <v>4017</v>
      </c>
      <c r="C9" s="42">
        <v>42520.288344907407</v>
      </c>
      <c r="D9" s="42">
        <v>42520.289907407408</v>
      </c>
      <c r="E9" s="13" t="s">
        <v>36</v>
      </c>
      <c r="F9" s="16">
        <f t="shared" si="0"/>
        <v>1.5625000014551915E-3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3745</v>
      </c>
      <c r="B10" s="13">
        <v>4013</v>
      </c>
      <c r="C10" s="42">
        <v>42520.572511574072</v>
      </c>
      <c r="D10" s="42">
        <v>42520.572824074072</v>
      </c>
      <c r="E10" s="13" t="s">
        <v>28</v>
      </c>
      <c r="F10" s="16">
        <f t="shared" si="0"/>
        <v>3.125000002910383E-4</v>
      </c>
      <c r="G10" s="14" t="s">
        <v>785</v>
      </c>
    </row>
    <row r="11" spans="1:65" s="2" customFormat="1" x14ac:dyDescent="0.25">
      <c r="A11" s="13" t="s">
        <v>3784</v>
      </c>
      <c r="B11" s="13">
        <v>4013</v>
      </c>
      <c r="C11" s="42">
        <v>42520.773217592592</v>
      </c>
      <c r="D11" s="42">
        <v>42520.781122685185</v>
      </c>
      <c r="E11" s="13" t="s">
        <v>28</v>
      </c>
      <c r="F11" s="16">
        <f t="shared" si="0"/>
        <v>7.9050925924093463E-3</v>
      </c>
      <c r="G11" s="14" t="s">
        <v>785</v>
      </c>
    </row>
    <row r="12" spans="1:65" s="2" customFormat="1" x14ac:dyDescent="0.25">
      <c r="A12" s="13" t="s">
        <v>3791</v>
      </c>
      <c r="B12" s="13">
        <v>4031</v>
      </c>
      <c r="C12" s="42">
        <v>42520.788240740738</v>
      </c>
      <c r="D12" s="42">
        <v>42520.795694444445</v>
      </c>
      <c r="E12" s="13" t="s">
        <v>32</v>
      </c>
      <c r="F12" s="16">
        <f t="shared" si="0"/>
        <v>7.4537037071422674E-3</v>
      </c>
      <c r="G12" s="14" t="s">
        <v>4694</v>
      </c>
    </row>
    <row r="13" spans="1:65" s="2" customFormat="1" x14ac:dyDescent="0.25">
      <c r="A13" s="13" t="s">
        <v>3698</v>
      </c>
      <c r="B13" s="13">
        <v>4040</v>
      </c>
      <c r="C13" s="42">
        <v>42520.287002314813</v>
      </c>
      <c r="D13" s="42">
        <v>42520.308854166666</v>
      </c>
      <c r="E13" s="13" t="s">
        <v>37</v>
      </c>
      <c r="F13" s="16">
        <f t="shared" si="0"/>
        <v>2.1851851852261461E-2</v>
      </c>
      <c r="G13" s="14" t="s">
        <v>3815</v>
      </c>
    </row>
    <row r="14" spans="1:65" s="2" customFormat="1" x14ac:dyDescent="0.25">
      <c r="A14" s="13" t="s">
        <v>3734</v>
      </c>
      <c r="B14" s="13">
        <v>4018</v>
      </c>
      <c r="C14" s="42">
        <v>42520.474583333336</v>
      </c>
      <c r="D14" s="42">
        <v>42520.502372685187</v>
      </c>
      <c r="E14" s="13" t="s">
        <v>36</v>
      </c>
      <c r="F14" s="16">
        <f t="shared" si="0"/>
        <v>2.7789351850515231E-2</v>
      </c>
      <c r="G14" s="14" t="s">
        <v>3816</v>
      </c>
    </row>
    <row r="15" spans="1:65" s="2" customFormat="1" x14ac:dyDescent="0.25">
      <c r="A15" s="13" t="s">
        <v>3759</v>
      </c>
      <c r="B15" s="13">
        <v>4029</v>
      </c>
      <c r="C15" s="42">
        <v>42520.612546296295</v>
      </c>
      <c r="D15" s="42">
        <v>42520.636828703704</v>
      </c>
      <c r="E15" s="13" t="s">
        <v>35</v>
      </c>
      <c r="F15" s="16">
        <f t="shared" si="0"/>
        <v>2.4282407408463769E-2</v>
      </c>
      <c r="G15" s="14" t="s">
        <v>3815</v>
      </c>
    </row>
    <row r="16" spans="1:65" s="2" customFormat="1" x14ac:dyDescent="0.25">
      <c r="A16" s="13" t="s">
        <v>3744</v>
      </c>
      <c r="B16" s="13">
        <v>4014</v>
      </c>
      <c r="C16" s="42">
        <v>42520.520995370367</v>
      </c>
      <c r="D16" s="42">
        <v>42520.549629629626</v>
      </c>
      <c r="E16" s="13" t="s">
        <v>28</v>
      </c>
      <c r="F16" s="16">
        <f t="shared" si="0"/>
        <v>2.8634259258979E-2</v>
      </c>
      <c r="G16" s="14" t="s">
        <v>3817</v>
      </c>
    </row>
    <row r="17" spans="1:7" s="2" customFormat="1" x14ac:dyDescent="0.25">
      <c r="A17" s="6" t="s">
        <v>3674</v>
      </c>
      <c r="B17" s="6">
        <v>4040</v>
      </c>
      <c r="C17" s="34">
        <v>42520.130335648151</v>
      </c>
      <c r="D17" s="34">
        <v>42520.160428240742</v>
      </c>
      <c r="E17" s="6" t="s">
        <v>37</v>
      </c>
      <c r="F17" s="15">
        <f t="shared" si="0"/>
        <v>3.0092592591245193E-2</v>
      </c>
      <c r="G17" s="10"/>
    </row>
    <row r="18" spans="1:7" s="2" customFormat="1" x14ac:dyDescent="0.25">
      <c r="A18" s="6" t="s">
        <v>3675</v>
      </c>
      <c r="B18" s="6">
        <v>4023</v>
      </c>
      <c r="C18" s="34">
        <v>42520.167557870373</v>
      </c>
      <c r="D18" s="34">
        <v>42520.20034722222</v>
      </c>
      <c r="E18" s="6" t="s">
        <v>25</v>
      </c>
      <c r="F18" s="15">
        <f t="shared" si="0"/>
        <v>3.2789351847895887E-2</v>
      </c>
      <c r="G18" s="10"/>
    </row>
    <row r="19" spans="1:7" s="2" customFormat="1" x14ac:dyDescent="0.25">
      <c r="A19" s="6" t="s">
        <v>3676</v>
      </c>
      <c r="B19" s="6">
        <v>4014</v>
      </c>
      <c r="C19" s="34">
        <v>42520.154780092591</v>
      </c>
      <c r="D19" s="34">
        <v>42520.182708333334</v>
      </c>
      <c r="E19" s="6" t="s">
        <v>28</v>
      </c>
      <c r="F19" s="15">
        <f t="shared" si="0"/>
        <v>2.792824074276723E-2</v>
      </c>
      <c r="G19" s="10"/>
    </row>
    <row r="20" spans="1:7" s="2" customFormat="1" x14ac:dyDescent="0.25">
      <c r="A20" s="6" t="s">
        <v>3677</v>
      </c>
      <c r="B20" s="6">
        <v>4041</v>
      </c>
      <c r="C20" s="34">
        <v>42520.190972222219</v>
      </c>
      <c r="D20" s="34">
        <v>42520.22619212963</v>
      </c>
      <c r="E20" s="6" t="s">
        <v>3218</v>
      </c>
      <c r="F20" s="15">
        <f t="shared" si="0"/>
        <v>3.5219907411374152E-2</v>
      </c>
      <c r="G20" s="10"/>
    </row>
    <row r="21" spans="1:7" s="2" customFormat="1" x14ac:dyDescent="0.25">
      <c r="A21" s="6" t="s">
        <v>3678</v>
      </c>
      <c r="B21" s="6">
        <v>4018</v>
      </c>
      <c r="C21" s="34">
        <v>42520.171435185184</v>
      </c>
      <c r="D21" s="34">
        <v>42520.202476851853</v>
      </c>
      <c r="E21" s="6" t="s">
        <v>36</v>
      </c>
      <c r="F21" s="15">
        <f t="shared" si="0"/>
        <v>3.104166666889796E-2</v>
      </c>
      <c r="G21" s="10"/>
    </row>
    <row r="22" spans="1:7" s="2" customFormat="1" x14ac:dyDescent="0.25">
      <c r="A22" s="6" t="s">
        <v>3679</v>
      </c>
      <c r="B22" s="6">
        <v>4030</v>
      </c>
      <c r="C22" s="34">
        <v>42520.211400462962</v>
      </c>
      <c r="D22" s="34">
        <v>42520.243333333332</v>
      </c>
      <c r="E22" s="6" t="s">
        <v>35</v>
      </c>
      <c r="F22" s="15">
        <f t="shared" si="0"/>
        <v>3.1932870369928423E-2</v>
      </c>
      <c r="G22" s="10"/>
    </row>
    <row r="23" spans="1:7" s="2" customFormat="1" x14ac:dyDescent="0.25">
      <c r="A23" s="6" t="s">
        <v>3680</v>
      </c>
      <c r="B23" s="6">
        <v>4038</v>
      </c>
      <c r="C23" s="34">
        <v>42520.184479166666</v>
      </c>
      <c r="D23" s="34">
        <v>42520.214594907404</v>
      </c>
      <c r="E23" s="6" t="s">
        <v>27</v>
      </c>
      <c r="F23" s="15">
        <f t="shared" si="0"/>
        <v>3.011574073752854E-2</v>
      </c>
      <c r="G23" s="10"/>
    </row>
    <row r="24" spans="1:7" s="2" customFormat="1" x14ac:dyDescent="0.25">
      <c r="A24" s="6" t="s">
        <v>3681</v>
      </c>
      <c r="B24" s="6">
        <v>4037</v>
      </c>
      <c r="C24" s="34">
        <v>42520.224004629628</v>
      </c>
      <c r="D24" s="34">
        <v>42520.252638888887</v>
      </c>
      <c r="E24" s="6" t="s">
        <v>27</v>
      </c>
      <c r="F24" s="15">
        <f t="shared" si="0"/>
        <v>2.8634259258979E-2</v>
      </c>
      <c r="G24" s="10"/>
    </row>
    <row r="25" spans="1:7" s="2" customFormat="1" x14ac:dyDescent="0.25">
      <c r="A25" s="6" t="s">
        <v>3682</v>
      </c>
      <c r="B25" s="6">
        <v>4031</v>
      </c>
      <c r="C25" s="34">
        <v>42520.189328703702</v>
      </c>
      <c r="D25" s="34">
        <v>42520.22625</v>
      </c>
      <c r="E25" s="6" t="s">
        <v>32</v>
      </c>
      <c r="F25" s="15">
        <f t="shared" si="0"/>
        <v>3.6921296297805384E-2</v>
      </c>
      <c r="G25" s="10"/>
    </row>
    <row r="26" spans="1:7" s="2" customFormat="1" x14ac:dyDescent="0.25">
      <c r="A26" s="6" t="s">
        <v>3683</v>
      </c>
      <c r="B26" s="6">
        <v>4032</v>
      </c>
      <c r="C26" s="34">
        <v>42520.234884259262</v>
      </c>
      <c r="D26" s="34">
        <v>42520.264074074075</v>
      </c>
      <c r="E26" s="6" t="s">
        <v>32</v>
      </c>
      <c r="F26" s="15">
        <f t="shared" si="0"/>
        <v>2.9189814813435078E-2</v>
      </c>
      <c r="G26" s="10"/>
    </row>
    <row r="27" spans="1:7" s="2" customFormat="1" x14ac:dyDescent="0.25">
      <c r="A27" s="6" t="s">
        <v>3684</v>
      </c>
      <c r="B27" s="6">
        <v>4040</v>
      </c>
      <c r="C27" s="34">
        <v>42520.205092592594</v>
      </c>
      <c r="D27" s="34">
        <v>42520.234722222223</v>
      </c>
      <c r="E27" s="6" t="s">
        <v>37</v>
      </c>
      <c r="F27" s="15">
        <f t="shared" si="0"/>
        <v>2.9629629629198462E-2</v>
      </c>
      <c r="G27" s="10"/>
    </row>
    <row r="28" spans="1:7" s="2" customFormat="1" x14ac:dyDescent="0.25">
      <c r="A28" s="6" t="s">
        <v>3685</v>
      </c>
      <c r="B28" s="6">
        <v>4039</v>
      </c>
      <c r="C28" s="34">
        <v>42520.241215277776</v>
      </c>
      <c r="D28" s="34">
        <v>42520.274976851855</v>
      </c>
      <c r="E28" s="6" t="s">
        <v>37</v>
      </c>
      <c r="F28" s="15">
        <f t="shared" si="0"/>
        <v>3.3761574079107959E-2</v>
      </c>
      <c r="G28" s="10"/>
    </row>
    <row r="29" spans="1:7" s="2" customFormat="1" x14ac:dyDescent="0.25">
      <c r="A29" s="6" t="s">
        <v>3686</v>
      </c>
      <c r="B29" s="6">
        <v>4024</v>
      </c>
      <c r="C29" s="34">
        <v>42520.212337962963</v>
      </c>
      <c r="D29" s="34">
        <v>42520.244583333333</v>
      </c>
      <c r="E29" s="6" t="s">
        <v>25</v>
      </c>
      <c r="F29" s="15">
        <f t="shared" si="0"/>
        <v>3.2245370370219462E-2</v>
      </c>
      <c r="G29" s="10"/>
    </row>
    <row r="30" spans="1:7" s="2" customFormat="1" x14ac:dyDescent="0.25">
      <c r="A30" s="6" t="s">
        <v>3687</v>
      </c>
      <c r="B30" s="6">
        <v>4023</v>
      </c>
      <c r="C30" s="34">
        <v>42520.249907407408</v>
      </c>
      <c r="D30" s="34">
        <v>42520.282916666663</v>
      </c>
      <c r="E30" s="6" t="s">
        <v>25</v>
      </c>
      <c r="F30" s="15">
        <f t="shared" si="0"/>
        <v>3.3009259255777579E-2</v>
      </c>
      <c r="G30" s="10"/>
    </row>
    <row r="31" spans="1:7" s="2" customFormat="1" x14ac:dyDescent="0.25">
      <c r="A31" s="6" t="s">
        <v>3688</v>
      </c>
      <c r="B31" s="6">
        <v>4014</v>
      </c>
      <c r="C31" s="34">
        <v>42520.232766203706</v>
      </c>
      <c r="D31" s="34">
        <v>42520.257002314815</v>
      </c>
      <c r="E31" s="6" t="s">
        <v>28</v>
      </c>
      <c r="F31" s="15">
        <f t="shared" si="0"/>
        <v>2.4236111108621117E-2</v>
      </c>
      <c r="G31" s="10"/>
    </row>
    <row r="32" spans="1:7" s="2" customFormat="1" x14ac:dyDescent="0.25">
      <c r="A32" s="6" t="s">
        <v>3689</v>
      </c>
      <c r="B32" s="6">
        <v>4013</v>
      </c>
      <c r="C32" s="34">
        <v>42520.268229166664</v>
      </c>
      <c r="D32" s="34">
        <v>42520.29483796296</v>
      </c>
      <c r="E32" s="6" t="s">
        <v>28</v>
      </c>
      <c r="F32" s="15">
        <f t="shared" si="0"/>
        <v>2.6608796295477077E-2</v>
      </c>
      <c r="G32" s="10"/>
    </row>
    <row r="33" spans="1:7" s="2" customFormat="1" x14ac:dyDescent="0.25">
      <c r="A33" s="6" t="s">
        <v>3690</v>
      </c>
      <c r="B33" s="6">
        <v>4042</v>
      </c>
      <c r="C33" s="34">
        <v>42520.232662037037</v>
      </c>
      <c r="D33" s="34">
        <v>42520.265162037038</v>
      </c>
      <c r="E33" s="6" t="s">
        <v>3218</v>
      </c>
      <c r="F33" s="15">
        <f t="shared" si="0"/>
        <v>3.2500000001164153E-2</v>
      </c>
      <c r="G33" s="10"/>
    </row>
    <row r="34" spans="1:7" s="2" customFormat="1" x14ac:dyDescent="0.25">
      <c r="A34" s="6" t="s">
        <v>3691</v>
      </c>
      <c r="B34" s="6">
        <v>4041</v>
      </c>
      <c r="C34" s="34">
        <v>42520.275451388887</v>
      </c>
      <c r="D34" s="34">
        <v>42520.304895833331</v>
      </c>
      <c r="E34" s="6" t="s">
        <v>3218</v>
      </c>
      <c r="F34" s="15">
        <f t="shared" si="0"/>
        <v>2.9444444444379769E-2</v>
      </c>
      <c r="G34" s="10"/>
    </row>
    <row r="35" spans="1:7" s="2" customFormat="1" x14ac:dyDescent="0.25">
      <c r="A35" s="6" t="s">
        <v>3692</v>
      </c>
      <c r="B35" s="6">
        <v>4018</v>
      </c>
      <c r="C35" s="34">
        <v>42520.248622685183</v>
      </c>
      <c r="D35" s="34">
        <v>42520.274641203701</v>
      </c>
      <c r="E35" s="6" t="s">
        <v>36</v>
      </c>
      <c r="F35" s="15">
        <f t="shared" ref="F35:F66" si="1">D35-C35</f>
        <v>2.6018518517958E-2</v>
      </c>
      <c r="G35" s="10"/>
    </row>
    <row r="36" spans="1:7" s="2" customFormat="1" x14ac:dyDescent="0.25">
      <c r="A36" s="6" t="s">
        <v>3694</v>
      </c>
      <c r="B36" s="6">
        <v>4038</v>
      </c>
      <c r="C36" s="34">
        <v>42520.257951388892</v>
      </c>
      <c r="D36" s="34">
        <v>42520.285405092596</v>
      </c>
      <c r="E36" s="6" t="s">
        <v>27</v>
      </c>
      <c r="F36" s="15">
        <f t="shared" si="1"/>
        <v>2.7453703703940846E-2</v>
      </c>
      <c r="G36" s="10"/>
    </row>
    <row r="37" spans="1:7" s="2" customFormat="1" x14ac:dyDescent="0.25">
      <c r="A37" s="6" t="s">
        <v>3695</v>
      </c>
      <c r="B37" s="6">
        <v>4037</v>
      </c>
      <c r="C37" s="34">
        <v>42520.298356481479</v>
      </c>
      <c r="D37" s="34">
        <v>42520.326226851852</v>
      </c>
      <c r="E37" s="6" t="s">
        <v>27</v>
      </c>
      <c r="F37" s="15">
        <f t="shared" si="1"/>
        <v>2.7870370373420883E-2</v>
      </c>
      <c r="G37" s="10"/>
    </row>
    <row r="38" spans="1:7" s="2" customFormat="1" x14ac:dyDescent="0.25">
      <c r="A38" s="6" t="s">
        <v>3696</v>
      </c>
      <c r="B38" s="6">
        <v>4031</v>
      </c>
      <c r="C38" s="34">
        <v>42520.269293981481</v>
      </c>
      <c r="D38" s="34">
        <v>42520.2971412037</v>
      </c>
      <c r="E38" s="6" t="s">
        <v>32</v>
      </c>
      <c r="F38" s="15">
        <f t="shared" si="1"/>
        <v>2.7847222219861578E-2</v>
      </c>
      <c r="G38" s="10"/>
    </row>
    <row r="39" spans="1:7" s="2" customFormat="1" x14ac:dyDescent="0.25">
      <c r="A39" s="6" t="s">
        <v>3697</v>
      </c>
      <c r="B39" s="6">
        <v>4032</v>
      </c>
      <c r="C39" s="34">
        <v>42520.304409722223</v>
      </c>
      <c r="D39" s="34">
        <v>42520.335405092592</v>
      </c>
      <c r="E39" s="6" t="s">
        <v>32</v>
      </c>
      <c r="F39" s="15">
        <f t="shared" si="1"/>
        <v>3.0995370369055308E-2</v>
      </c>
      <c r="G39" s="10"/>
    </row>
    <row r="40" spans="1:7" s="2" customFormat="1" x14ac:dyDescent="0.25">
      <c r="A40" s="6" t="s">
        <v>3699</v>
      </c>
      <c r="B40" s="6">
        <v>4039</v>
      </c>
      <c r="C40" s="34">
        <v>42520.317314814813</v>
      </c>
      <c r="D40" s="34">
        <v>42520.345949074072</v>
      </c>
      <c r="E40" s="6" t="s">
        <v>37</v>
      </c>
      <c r="F40" s="15">
        <f t="shared" si="1"/>
        <v>2.8634259258979E-2</v>
      </c>
      <c r="G40" s="10"/>
    </row>
    <row r="41" spans="1:7" s="2" customFormat="1" x14ac:dyDescent="0.25">
      <c r="A41" s="6" t="s">
        <v>3700</v>
      </c>
      <c r="B41" s="6">
        <v>4024</v>
      </c>
      <c r="C41" s="34">
        <v>42520.286759259259</v>
      </c>
      <c r="D41" s="34">
        <v>42520.316388888888</v>
      </c>
      <c r="E41" s="6" t="s">
        <v>25</v>
      </c>
      <c r="F41" s="15">
        <f t="shared" si="1"/>
        <v>2.9629629629198462E-2</v>
      </c>
      <c r="G41" s="10"/>
    </row>
    <row r="42" spans="1:7" s="2" customFormat="1" x14ac:dyDescent="0.25">
      <c r="A42" s="6" t="s">
        <v>3701</v>
      </c>
      <c r="B42" s="6">
        <v>4023</v>
      </c>
      <c r="C42" s="34">
        <v>42520.328206018516</v>
      </c>
      <c r="D42" s="34">
        <v>42520.35596064815</v>
      </c>
      <c r="E42" s="6" t="s">
        <v>25</v>
      </c>
      <c r="F42" s="15">
        <f t="shared" si="1"/>
        <v>2.775462963472819E-2</v>
      </c>
      <c r="G42" s="10"/>
    </row>
    <row r="43" spans="1:7" s="2" customFormat="1" x14ac:dyDescent="0.25">
      <c r="A43" s="6" t="s">
        <v>3702</v>
      </c>
      <c r="B43" s="6">
        <v>4014</v>
      </c>
      <c r="C43" s="34">
        <v>42520.301388888889</v>
      </c>
      <c r="D43" s="34">
        <v>42520.327141203707</v>
      </c>
      <c r="E43" s="6" t="s">
        <v>28</v>
      </c>
      <c r="F43" s="15">
        <f t="shared" si="1"/>
        <v>2.5752314817509614E-2</v>
      </c>
      <c r="G43" s="10"/>
    </row>
    <row r="44" spans="1:7" s="2" customFormat="1" x14ac:dyDescent="0.25">
      <c r="A44" s="6" t="s">
        <v>3703</v>
      </c>
      <c r="B44" s="6">
        <v>4013</v>
      </c>
      <c r="C44" s="34">
        <v>42520.339317129627</v>
      </c>
      <c r="D44" s="34">
        <v>42520.367048611108</v>
      </c>
      <c r="E44" s="6" t="s">
        <v>28</v>
      </c>
      <c r="F44" s="15">
        <f t="shared" si="1"/>
        <v>2.7731481481168885E-2</v>
      </c>
      <c r="G44" s="10"/>
    </row>
    <row r="45" spans="1:7" s="2" customFormat="1" x14ac:dyDescent="0.25">
      <c r="A45" s="6" t="s">
        <v>3704</v>
      </c>
      <c r="B45" s="6">
        <v>4042</v>
      </c>
      <c r="C45" s="34">
        <v>42520.307314814818</v>
      </c>
      <c r="D45" s="34">
        <v>42520.337627314817</v>
      </c>
      <c r="E45" s="6" t="s">
        <v>3218</v>
      </c>
      <c r="F45" s="15">
        <f t="shared" si="1"/>
        <v>3.0312499999126885E-2</v>
      </c>
      <c r="G45" s="10"/>
    </row>
    <row r="46" spans="1:7" s="2" customFormat="1" x14ac:dyDescent="0.25">
      <c r="A46" s="6" t="s">
        <v>3705</v>
      </c>
      <c r="B46" s="6">
        <v>4041</v>
      </c>
      <c r="C46" s="34">
        <v>42520.345381944448</v>
      </c>
      <c r="D46" s="34">
        <v>42520.379120370373</v>
      </c>
      <c r="E46" s="6" t="s">
        <v>3218</v>
      </c>
      <c r="F46" s="15">
        <f t="shared" si="1"/>
        <v>3.3738425925548654E-2</v>
      </c>
      <c r="G46" s="10"/>
    </row>
    <row r="47" spans="1:7" s="2" customFormat="1" x14ac:dyDescent="0.25">
      <c r="A47" s="6" t="s">
        <v>3706</v>
      </c>
      <c r="B47" s="6">
        <v>4018</v>
      </c>
      <c r="C47" s="34">
        <v>42520.32304398148</v>
      </c>
      <c r="D47" s="34">
        <v>42520.347881944443</v>
      </c>
      <c r="E47" s="6" t="s">
        <v>36</v>
      </c>
      <c r="F47" s="15">
        <f t="shared" si="1"/>
        <v>2.4837962962919846E-2</v>
      </c>
      <c r="G47" s="10"/>
    </row>
    <row r="48" spans="1:7" s="2" customFormat="1" x14ac:dyDescent="0.25">
      <c r="A48" s="6" t="s">
        <v>3707</v>
      </c>
      <c r="B48" s="6">
        <v>4017</v>
      </c>
      <c r="C48" s="34">
        <v>42520.351319444446</v>
      </c>
      <c r="D48" s="34">
        <v>42520.388645833336</v>
      </c>
      <c r="E48" s="6" t="s">
        <v>36</v>
      </c>
      <c r="F48" s="15">
        <f t="shared" si="1"/>
        <v>3.7326388890505768E-2</v>
      </c>
      <c r="G48" s="10"/>
    </row>
    <row r="49" spans="1:7" s="2" customFormat="1" x14ac:dyDescent="0.25">
      <c r="A49" s="6" t="s">
        <v>3708</v>
      </c>
      <c r="B49" s="6">
        <v>4038</v>
      </c>
      <c r="C49" s="34">
        <v>42520.332002314812</v>
      </c>
      <c r="D49" s="34">
        <v>42520.357986111114</v>
      </c>
      <c r="E49" s="6" t="s">
        <v>27</v>
      </c>
      <c r="F49" s="15">
        <f t="shared" si="1"/>
        <v>2.5983796302170958E-2</v>
      </c>
      <c r="G49" s="10"/>
    </row>
    <row r="50" spans="1:7" s="2" customFormat="1" x14ac:dyDescent="0.25">
      <c r="A50" s="6" t="s">
        <v>3709</v>
      </c>
      <c r="B50" s="6">
        <v>4037</v>
      </c>
      <c r="C50" s="34">
        <v>42520.36824074074</v>
      </c>
      <c r="D50" s="34">
        <v>42520.398738425924</v>
      </c>
      <c r="E50" s="6" t="s">
        <v>27</v>
      </c>
      <c r="F50" s="15">
        <f t="shared" si="1"/>
        <v>3.0497685183945578E-2</v>
      </c>
      <c r="G50" s="10"/>
    </row>
    <row r="51" spans="1:7" s="2" customFormat="1" x14ac:dyDescent="0.25">
      <c r="A51" s="6" t="s">
        <v>3710</v>
      </c>
      <c r="B51" s="6">
        <v>4031</v>
      </c>
      <c r="C51" s="34">
        <v>42520.339629629627</v>
      </c>
      <c r="D51" s="34">
        <v>42520.368888888886</v>
      </c>
      <c r="E51" s="6" t="s">
        <v>32</v>
      </c>
      <c r="F51" s="15">
        <f t="shared" si="1"/>
        <v>2.9259259259561077E-2</v>
      </c>
      <c r="G51" s="10"/>
    </row>
    <row r="52" spans="1:7" s="2" customFormat="1" x14ac:dyDescent="0.25">
      <c r="A52" s="6" t="s">
        <v>3711</v>
      </c>
      <c r="B52" s="6">
        <v>4032</v>
      </c>
      <c r="C52" s="34">
        <v>42520.375486111108</v>
      </c>
      <c r="D52" s="34">
        <v>42520.41238425926</v>
      </c>
      <c r="E52" s="6" t="s">
        <v>32</v>
      </c>
      <c r="F52" s="15">
        <f t="shared" si="1"/>
        <v>3.6898148151522037E-2</v>
      </c>
      <c r="G52" s="10"/>
    </row>
    <row r="53" spans="1:7" s="2" customFormat="1" x14ac:dyDescent="0.25">
      <c r="A53" s="6" t="s">
        <v>3712</v>
      </c>
      <c r="B53" s="6">
        <v>4040</v>
      </c>
      <c r="C53" s="34">
        <v>42520.352731481478</v>
      </c>
      <c r="D53" s="34">
        <v>42520.379594907405</v>
      </c>
      <c r="E53" s="6" t="s">
        <v>37</v>
      </c>
      <c r="F53" s="15">
        <f t="shared" si="1"/>
        <v>2.6863425926421769E-2</v>
      </c>
      <c r="G53" s="10"/>
    </row>
    <row r="54" spans="1:7" s="2" customFormat="1" x14ac:dyDescent="0.25">
      <c r="A54" s="6" t="s">
        <v>3713</v>
      </c>
      <c r="B54" s="6">
        <v>4039</v>
      </c>
      <c r="C54" s="34">
        <v>42520.386296296296</v>
      </c>
      <c r="D54" s="34">
        <v>42520.421643518515</v>
      </c>
      <c r="E54" s="6" t="s">
        <v>37</v>
      </c>
      <c r="F54" s="15">
        <f t="shared" si="1"/>
        <v>3.534722221957054E-2</v>
      </c>
      <c r="G54" s="10"/>
    </row>
    <row r="55" spans="1:7" s="2" customFormat="1" x14ac:dyDescent="0.25">
      <c r="A55" s="6" t="s">
        <v>3714</v>
      </c>
      <c r="B55" s="6">
        <v>4024</v>
      </c>
      <c r="C55" s="34">
        <v>42520.361979166664</v>
      </c>
      <c r="D55" s="34">
        <v>42520.389282407406</v>
      </c>
      <c r="E55" s="6" t="s">
        <v>25</v>
      </c>
      <c r="F55" s="15">
        <f t="shared" si="1"/>
        <v>2.7303240742185153E-2</v>
      </c>
      <c r="G55" s="10"/>
    </row>
    <row r="56" spans="1:7" s="2" customFormat="1" x14ac:dyDescent="0.25">
      <c r="A56" s="6" t="s">
        <v>3715</v>
      </c>
      <c r="B56" s="6">
        <v>4023</v>
      </c>
      <c r="C56" s="34">
        <v>42520.396192129629</v>
      </c>
      <c r="D56" s="34">
        <v>42520.429259259261</v>
      </c>
      <c r="E56" s="6" t="s">
        <v>25</v>
      </c>
      <c r="F56" s="15">
        <f t="shared" si="1"/>
        <v>3.3067129632399883E-2</v>
      </c>
      <c r="G56" s="10"/>
    </row>
    <row r="57" spans="1:7" s="2" customFormat="1" x14ac:dyDescent="0.25">
      <c r="A57" s="6" t="s">
        <v>3716</v>
      </c>
      <c r="B57" s="6">
        <v>4014</v>
      </c>
      <c r="C57" s="34">
        <v>42520.372118055559</v>
      </c>
      <c r="D57" s="34">
        <v>42520.402928240743</v>
      </c>
      <c r="E57" s="6" t="s">
        <v>28</v>
      </c>
      <c r="F57" s="15">
        <f t="shared" si="1"/>
        <v>3.0810185184236616E-2</v>
      </c>
      <c r="G57" s="10"/>
    </row>
    <row r="58" spans="1:7" s="2" customFormat="1" x14ac:dyDescent="0.25">
      <c r="A58" s="6" t="s">
        <v>3717</v>
      </c>
      <c r="B58" s="6">
        <v>4013</v>
      </c>
      <c r="C58" s="34">
        <v>42520.414039351854</v>
      </c>
      <c r="D58" s="34">
        <v>42520.441678240742</v>
      </c>
      <c r="E58" s="6" t="s">
        <v>28</v>
      </c>
      <c r="F58" s="15">
        <f t="shared" si="1"/>
        <v>2.7638888888759539E-2</v>
      </c>
      <c r="G58" s="10"/>
    </row>
    <row r="59" spans="1:7" s="2" customFormat="1" x14ac:dyDescent="0.25">
      <c r="A59" s="6" t="s">
        <v>3718</v>
      </c>
      <c r="B59" s="6">
        <v>4042</v>
      </c>
      <c r="C59" s="34">
        <v>42520.381527777776</v>
      </c>
      <c r="D59" s="34">
        <v>42520.411597222221</v>
      </c>
      <c r="E59" s="6" t="s">
        <v>3218</v>
      </c>
      <c r="F59" s="15">
        <f t="shared" si="1"/>
        <v>3.0069444444961846E-2</v>
      </c>
      <c r="G59" s="10"/>
    </row>
    <row r="60" spans="1:7" s="2" customFormat="1" x14ac:dyDescent="0.25">
      <c r="A60" s="6" t="s">
        <v>3719</v>
      </c>
      <c r="B60" s="6">
        <v>4041</v>
      </c>
      <c r="C60" s="34">
        <v>42520.419594907406</v>
      </c>
      <c r="D60" s="34">
        <v>42520.452199074076</v>
      </c>
      <c r="E60" s="6" t="s">
        <v>3218</v>
      </c>
      <c r="F60" s="15">
        <f t="shared" si="1"/>
        <v>3.2604166670353152E-2</v>
      </c>
      <c r="G60" s="10"/>
    </row>
    <row r="61" spans="1:7" s="2" customFormat="1" x14ac:dyDescent="0.25">
      <c r="A61" s="6" t="s">
        <v>3720</v>
      </c>
      <c r="B61" s="6">
        <v>4018</v>
      </c>
      <c r="C61" s="34">
        <v>42520.39203703704</v>
      </c>
      <c r="D61" s="34">
        <v>42520.420532407406</v>
      </c>
      <c r="E61" s="6" t="s">
        <v>36</v>
      </c>
      <c r="F61" s="15">
        <f t="shared" si="1"/>
        <v>2.8495370366727002E-2</v>
      </c>
      <c r="G61" s="10"/>
    </row>
    <row r="62" spans="1:7" s="2" customFormat="1" x14ac:dyDescent="0.25">
      <c r="A62" s="6" t="s">
        <v>3721</v>
      </c>
      <c r="B62" s="6">
        <v>4017</v>
      </c>
      <c r="C62" s="34">
        <v>42520.434791666667</v>
      </c>
      <c r="D62" s="34">
        <v>42520.461967592593</v>
      </c>
      <c r="E62" s="6" t="s">
        <v>36</v>
      </c>
      <c r="F62" s="15">
        <f t="shared" si="1"/>
        <v>2.7175925926712807E-2</v>
      </c>
      <c r="G62" s="10"/>
    </row>
    <row r="63" spans="1:7" s="2" customFormat="1" x14ac:dyDescent="0.25">
      <c r="A63" s="6" t="s">
        <v>3722</v>
      </c>
      <c r="B63" s="6">
        <v>4038</v>
      </c>
      <c r="C63" s="34">
        <v>42520.403761574074</v>
      </c>
      <c r="D63" s="34">
        <v>42520.431550925925</v>
      </c>
      <c r="E63" s="6" t="s">
        <v>27</v>
      </c>
      <c r="F63" s="15">
        <f t="shared" si="1"/>
        <v>2.7789351850515231E-2</v>
      </c>
      <c r="G63" s="10"/>
    </row>
    <row r="64" spans="1:7" s="2" customFormat="1" x14ac:dyDescent="0.25">
      <c r="A64" s="6" t="s">
        <v>3723</v>
      </c>
      <c r="B64" s="6">
        <v>4037</v>
      </c>
      <c r="C64" s="34">
        <v>42520.442743055559</v>
      </c>
      <c r="D64" s="34">
        <v>42520.472326388888</v>
      </c>
      <c r="E64" s="6" t="s">
        <v>27</v>
      </c>
      <c r="F64" s="15">
        <f t="shared" si="1"/>
        <v>2.958333332935581E-2</v>
      </c>
      <c r="G64" s="10"/>
    </row>
    <row r="65" spans="1:7" s="2" customFormat="1" x14ac:dyDescent="0.25">
      <c r="A65" s="6" t="s">
        <v>3725</v>
      </c>
      <c r="B65" s="6">
        <v>4032</v>
      </c>
      <c r="C65" s="34">
        <v>42520.453530092593</v>
      </c>
      <c r="D65" s="34">
        <v>42520.485717592594</v>
      </c>
      <c r="E65" s="6" t="s">
        <v>32</v>
      </c>
      <c r="F65" s="15">
        <f t="shared" si="1"/>
        <v>3.2187500000873115E-2</v>
      </c>
      <c r="G65" s="10"/>
    </row>
    <row r="66" spans="1:7" s="2" customFormat="1" x14ac:dyDescent="0.25">
      <c r="A66" s="6" t="s">
        <v>3726</v>
      </c>
      <c r="B66" s="6">
        <v>4040</v>
      </c>
      <c r="C66" s="34">
        <v>42520.424537037034</v>
      </c>
      <c r="D66" s="34">
        <v>42520.454212962963</v>
      </c>
      <c r="E66" s="6" t="s">
        <v>37</v>
      </c>
      <c r="F66" s="15">
        <f t="shared" si="1"/>
        <v>2.9675925929041114E-2</v>
      </c>
      <c r="G66" s="10"/>
    </row>
    <row r="67" spans="1:7" s="2" customFormat="1" x14ac:dyDescent="0.25">
      <c r="A67" s="6" t="s">
        <v>3727</v>
      </c>
      <c r="B67" s="6">
        <v>4039</v>
      </c>
      <c r="C67" s="34">
        <v>42520.460266203707</v>
      </c>
      <c r="D67" s="34">
        <v>42520.49322916667</v>
      </c>
      <c r="E67" s="6" t="s">
        <v>37</v>
      </c>
      <c r="F67" s="15">
        <f t="shared" ref="F67:F98" si="2">D67-C67</f>
        <v>3.2962962963210884E-2</v>
      </c>
      <c r="G67" s="10"/>
    </row>
    <row r="68" spans="1:7" s="2" customFormat="1" x14ac:dyDescent="0.25">
      <c r="A68" s="6" t="s">
        <v>3728</v>
      </c>
      <c r="B68" s="6">
        <v>4024</v>
      </c>
      <c r="C68" s="34">
        <v>42520.433495370373</v>
      </c>
      <c r="D68" s="34">
        <v>42520.46398148148</v>
      </c>
      <c r="E68" s="6" t="s">
        <v>25</v>
      </c>
      <c r="F68" s="15">
        <f t="shared" si="2"/>
        <v>3.0486111107165925E-2</v>
      </c>
      <c r="G68" s="10"/>
    </row>
    <row r="69" spans="1:7" s="2" customFormat="1" x14ac:dyDescent="0.25">
      <c r="A69" s="6" t="s">
        <v>3729</v>
      </c>
      <c r="B69" s="6">
        <v>4023</v>
      </c>
      <c r="C69" s="34">
        <v>42520.473819444444</v>
      </c>
      <c r="D69" s="34">
        <v>42520.50885416667</v>
      </c>
      <c r="E69" s="6" t="s">
        <v>25</v>
      </c>
      <c r="F69" s="15">
        <f t="shared" si="2"/>
        <v>3.5034722226555459E-2</v>
      </c>
      <c r="G69" s="10"/>
    </row>
    <row r="70" spans="1:7" s="2" customFormat="1" x14ac:dyDescent="0.25">
      <c r="A70" s="6" t="s">
        <v>3731</v>
      </c>
      <c r="B70" s="6">
        <v>4013</v>
      </c>
      <c r="C70" s="34">
        <v>42520.484814814816</v>
      </c>
      <c r="D70" s="34">
        <v>42520.518043981479</v>
      </c>
      <c r="E70" s="6" t="s">
        <v>28</v>
      </c>
      <c r="F70" s="15">
        <f t="shared" si="2"/>
        <v>3.3229166663659271E-2</v>
      </c>
      <c r="G70" s="10"/>
    </row>
    <row r="71" spans="1:7" s="2" customFormat="1" x14ac:dyDescent="0.25">
      <c r="A71" s="6" t="s">
        <v>3732</v>
      </c>
      <c r="B71" s="6">
        <v>4042</v>
      </c>
      <c r="C71" s="34">
        <v>42520.45553240741</v>
      </c>
      <c r="D71" s="34">
        <v>42520.484502314815</v>
      </c>
      <c r="E71" s="6" t="s">
        <v>3218</v>
      </c>
      <c r="F71" s="15">
        <f t="shared" si="2"/>
        <v>2.8969907405553386E-2</v>
      </c>
      <c r="G71" s="10"/>
    </row>
    <row r="72" spans="1:7" s="2" customFormat="1" x14ac:dyDescent="0.25">
      <c r="A72" s="6" t="s">
        <v>3733</v>
      </c>
      <c r="B72" s="6">
        <v>4041</v>
      </c>
      <c r="C72" s="34">
        <v>42520.496400462966</v>
      </c>
      <c r="D72" s="34">
        <v>42520.525300925925</v>
      </c>
      <c r="E72" s="6" t="s">
        <v>3218</v>
      </c>
      <c r="F72" s="15">
        <f t="shared" si="2"/>
        <v>2.8900462959427387E-2</v>
      </c>
      <c r="G72" s="10"/>
    </row>
    <row r="73" spans="1:7" s="2" customFormat="1" x14ac:dyDescent="0.25">
      <c r="A73" s="6" t="s">
        <v>3735</v>
      </c>
      <c r="B73" s="6">
        <v>4017</v>
      </c>
      <c r="C73" s="34">
        <v>42520.506342592591</v>
      </c>
      <c r="D73" s="34">
        <v>42520.537812499999</v>
      </c>
      <c r="E73" s="6" t="s">
        <v>36</v>
      </c>
      <c r="F73" s="15">
        <f t="shared" si="2"/>
        <v>3.1469907407881692E-2</v>
      </c>
      <c r="G73" s="10"/>
    </row>
    <row r="74" spans="1:7" s="2" customFormat="1" x14ac:dyDescent="0.25">
      <c r="A74" s="6" t="s">
        <v>3736</v>
      </c>
      <c r="B74" s="6">
        <v>4038</v>
      </c>
      <c r="C74" s="34">
        <v>42520.475324074076</v>
      </c>
      <c r="D74" s="34">
        <v>42520.507696759261</v>
      </c>
      <c r="E74" s="6" t="s">
        <v>27</v>
      </c>
      <c r="F74" s="15">
        <f t="shared" si="2"/>
        <v>3.2372685185691807E-2</v>
      </c>
      <c r="G74" s="10"/>
    </row>
    <row r="75" spans="1:7" s="2" customFormat="1" x14ac:dyDescent="0.25">
      <c r="A75" s="6" t="s">
        <v>3737</v>
      </c>
      <c r="B75" s="6">
        <v>4037</v>
      </c>
      <c r="C75" s="34">
        <v>42520.512071759258</v>
      </c>
      <c r="D75" s="34">
        <v>42520.550034722219</v>
      </c>
      <c r="E75" s="6" t="s">
        <v>27</v>
      </c>
      <c r="F75" s="15">
        <f t="shared" si="2"/>
        <v>3.796296296059154E-2</v>
      </c>
      <c r="G75" s="10"/>
    </row>
    <row r="76" spans="1:7" s="2" customFormat="1" x14ac:dyDescent="0.25">
      <c r="A76" s="6" t="s">
        <v>3738</v>
      </c>
      <c r="B76" s="6">
        <v>4031</v>
      </c>
      <c r="C76" s="34">
        <v>42520.489872685182</v>
      </c>
      <c r="D76" s="34">
        <v>42520.515393518515</v>
      </c>
      <c r="E76" s="6" t="s">
        <v>32</v>
      </c>
      <c r="F76" s="15">
        <f t="shared" si="2"/>
        <v>2.5520833332848269E-2</v>
      </c>
      <c r="G76" s="10"/>
    </row>
    <row r="77" spans="1:7" s="2" customFormat="1" x14ac:dyDescent="0.25">
      <c r="A77" s="6" t="s">
        <v>3739</v>
      </c>
      <c r="B77" s="6">
        <v>4032</v>
      </c>
      <c r="C77" s="34">
        <v>42520.525509259256</v>
      </c>
      <c r="D77" s="34">
        <v>42520.558263888888</v>
      </c>
      <c r="E77" s="6" t="s">
        <v>32</v>
      </c>
      <c r="F77" s="15">
        <f t="shared" si="2"/>
        <v>3.2754629632108845E-2</v>
      </c>
      <c r="G77" s="10"/>
    </row>
    <row r="78" spans="1:7" s="2" customFormat="1" x14ac:dyDescent="0.25">
      <c r="A78" s="6" t="s">
        <v>3740</v>
      </c>
      <c r="B78" s="6">
        <v>4040</v>
      </c>
      <c r="C78" s="34">
        <v>42520.495798611111</v>
      </c>
      <c r="D78" s="34">
        <v>42520.532071759262</v>
      </c>
      <c r="E78" s="6" t="s">
        <v>37</v>
      </c>
      <c r="F78" s="15">
        <f t="shared" si="2"/>
        <v>3.627314815093996E-2</v>
      </c>
      <c r="G78" s="10"/>
    </row>
    <row r="79" spans="1:7" s="2" customFormat="1" x14ac:dyDescent="0.25">
      <c r="A79" s="6" t="s">
        <v>3741</v>
      </c>
      <c r="B79" s="6">
        <v>4039</v>
      </c>
      <c r="C79" s="34">
        <v>42520.538946759261</v>
      </c>
      <c r="D79" s="34">
        <v>42520.569178240738</v>
      </c>
      <c r="E79" s="6" t="s">
        <v>37</v>
      </c>
      <c r="F79" s="15">
        <f t="shared" si="2"/>
        <v>3.0231481476221234E-2</v>
      </c>
      <c r="G79" s="10"/>
    </row>
    <row r="80" spans="1:7" s="2" customFormat="1" x14ac:dyDescent="0.25">
      <c r="A80" s="6" t="s">
        <v>3742</v>
      </c>
      <c r="B80" s="6">
        <v>4024</v>
      </c>
      <c r="C80" s="34">
        <v>42520.512523148151</v>
      </c>
      <c r="D80" s="34">
        <v>42520.542604166665</v>
      </c>
      <c r="E80" s="6" t="s">
        <v>25</v>
      </c>
      <c r="F80" s="15">
        <f t="shared" si="2"/>
        <v>3.0081018514465541E-2</v>
      </c>
      <c r="G80" s="10"/>
    </row>
    <row r="81" spans="1:7" s="2" customFormat="1" x14ac:dyDescent="0.25">
      <c r="A81" s="6" t="s">
        <v>3743</v>
      </c>
      <c r="B81" s="6">
        <v>4023</v>
      </c>
      <c r="C81" s="34">
        <v>42520.549050925925</v>
      </c>
      <c r="D81" s="34">
        <v>42520.577326388891</v>
      </c>
      <c r="E81" s="6" t="s">
        <v>25</v>
      </c>
      <c r="F81" s="15">
        <f t="shared" si="2"/>
        <v>2.8275462966121268E-2</v>
      </c>
      <c r="G81" s="10"/>
    </row>
    <row r="82" spans="1:7" s="2" customFormat="1" x14ac:dyDescent="0.25">
      <c r="A82" s="6" t="s">
        <v>3746</v>
      </c>
      <c r="B82" s="6">
        <v>4030</v>
      </c>
      <c r="C82" s="34">
        <v>42520.571435185186</v>
      </c>
      <c r="D82" s="34">
        <v>42520.599421296298</v>
      </c>
      <c r="E82" s="6" t="s">
        <v>35</v>
      </c>
      <c r="F82" s="15">
        <f t="shared" si="2"/>
        <v>2.7986111112113576E-2</v>
      </c>
      <c r="G82" s="10"/>
    </row>
    <row r="83" spans="1:7" s="2" customFormat="1" x14ac:dyDescent="0.25">
      <c r="A83" s="6" t="s">
        <v>3747</v>
      </c>
      <c r="B83" s="6">
        <v>4018</v>
      </c>
      <c r="C83" s="34">
        <v>42520.542118055557</v>
      </c>
      <c r="D83" s="34">
        <v>42520.578865740739</v>
      </c>
      <c r="E83" s="6" t="s">
        <v>36</v>
      </c>
      <c r="F83" s="15">
        <f t="shared" si="2"/>
        <v>3.6747685182490386E-2</v>
      </c>
      <c r="G83" s="10"/>
    </row>
    <row r="84" spans="1:7" s="2" customFormat="1" x14ac:dyDescent="0.25">
      <c r="A84" s="6" t="s">
        <v>3748</v>
      </c>
      <c r="B84" s="6">
        <v>4017</v>
      </c>
      <c r="C84" s="34">
        <v>42520.581643518519</v>
      </c>
      <c r="D84" s="34">
        <v>42520.610358796293</v>
      </c>
      <c r="E84" s="6" t="s">
        <v>36</v>
      </c>
      <c r="F84" s="15">
        <f t="shared" si="2"/>
        <v>2.8715277774608694E-2</v>
      </c>
      <c r="G84" s="10"/>
    </row>
    <row r="85" spans="1:7" s="2" customFormat="1" x14ac:dyDescent="0.25">
      <c r="A85" s="6" t="s">
        <v>3749</v>
      </c>
      <c r="B85" s="6">
        <v>4038</v>
      </c>
      <c r="C85" s="34">
        <v>42520.552719907406</v>
      </c>
      <c r="D85" s="34">
        <v>42520.580185185187</v>
      </c>
      <c r="E85" s="6" t="s">
        <v>27</v>
      </c>
      <c r="F85" s="15">
        <f t="shared" si="2"/>
        <v>2.7465277780720498E-2</v>
      </c>
      <c r="G85" s="10"/>
    </row>
    <row r="86" spans="1:7" s="2" customFormat="1" x14ac:dyDescent="0.25">
      <c r="A86" s="6" t="s">
        <v>3750</v>
      </c>
      <c r="B86" s="6">
        <v>4037</v>
      </c>
      <c r="C86" s="34">
        <v>42520.584594907406</v>
      </c>
      <c r="D86" s="34">
        <v>42520.617627314816</v>
      </c>
      <c r="E86" s="6" t="s">
        <v>27</v>
      </c>
      <c r="F86" s="15">
        <f t="shared" si="2"/>
        <v>3.3032407409336884E-2</v>
      </c>
      <c r="G86" s="10"/>
    </row>
    <row r="87" spans="1:7" s="2" customFormat="1" x14ac:dyDescent="0.25">
      <c r="A87" s="6" t="s">
        <v>3751</v>
      </c>
      <c r="B87" s="6">
        <v>4031</v>
      </c>
      <c r="C87" s="34">
        <v>42520.560613425929</v>
      </c>
      <c r="D87" s="34">
        <v>42520.59103009259</v>
      </c>
      <c r="E87" s="6" t="s">
        <v>32</v>
      </c>
      <c r="F87" s="15">
        <f t="shared" si="2"/>
        <v>3.0416666661039926E-2</v>
      </c>
      <c r="G87" s="10"/>
    </row>
    <row r="88" spans="1:7" s="2" customFormat="1" x14ac:dyDescent="0.25">
      <c r="A88" s="6" t="s">
        <v>3752</v>
      </c>
      <c r="B88" s="6">
        <v>4032</v>
      </c>
      <c r="C88" s="34">
        <v>42520.600740740738</v>
      </c>
      <c r="D88" s="34">
        <v>42520.627789351849</v>
      </c>
      <c r="E88" s="6" t="s">
        <v>32</v>
      </c>
      <c r="F88" s="15">
        <f t="shared" si="2"/>
        <v>2.7048611111240461E-2</v>
      </c>
      <c r="G88" s="10"/>
    </row>
    <row r="89" spans="1:7" s="2" customFormat="1" x14ac:dyDescent="0.25">
      <c r="A89" s="6" t="s">
        <v>3753</v>
      </c>
      <c r="B89" s="6">
        <v>4040</v>
      </c>
      <c r="C89" s="34">
        <v>42520.571261574078</v>
      </c>
      <c r="D89" s="34">
        <v>42520.598032407404</v>
      </c>
      <c r="E89" s="6" t="s">
        <v>37</v>
      </c>
      <c r="F89" s="15">
        <f t="shared" si="2"/>
        <v>2.6770833326736465E-2</v>
      </c>
      <c r="G89" s="10"/>
    </row>
    <row r="90" spans="1:7" s="2" customFormat="1" x14ac:dyDescent="0.25">
      <c r="A90" s="6" t="s">
        <v>3754</v>
      </c>
      <c r="B90" s="6">
        <v>4039</v>
      </c>
      <c r="C90" s="34">
        <v>42520.604409722226</v>
      </c>
      <c r="D90" s="34">
        <v>42520.642118055555</v>
      </c>
      <c r="E90" s="6" t="s">
        <v>37</v>
      </c>
      <c r="F90" s="15">
        <f t="shared" si="2"/>
        <v>3.7708333329646848E-2</v>
      </c>
      <c r="G90" s="10"/>
    </row>
    <row r="91" spans="1:7" s="2" customFormat="1" x14ac:dyDescent="0.25">
      <c r="A91" s="6" t="s">
        <v>3755</v>
      </c>
      <c r="B91" s="6">
        <v>4024</v>
      </c>
      <c r="C91" s="34">
        <v>42520.581828703704</v>
      </c>
      <c r="D91" s="34">
        <v>42520.607905092591</v>
      </c>
      <c r="E91" s="6" t="s">
        <v>25</v>
      </c>
      <c r="F91" s="15">
        <f t="shared" si="2"/>
        <v>2.6076388887304347E-2</v>
      </c>
      <c r="G91" s="10"/>
    </row>
    <row r="92" spans="1:7" s="2" customFormat="1" x14ac:dyDescent="0.25">
      <c r="A92" s="6" t="s">
        <v>3756</v>
      </c>
      <c r="B92" s="6">
        <v>4023</v>
      </c>
      <c r="C92" s="34">
        <v>42520.620428240742</v>
      </c>
      <c r="D92" s="34">
        <v>42520.648368055554</v>
      </c>
      <c r="E92" s="6" t="s">
        <v>25</v>
      </c>
      <c r="F92" s="15">
        <f t="shared" si="2"/>
        <v>2.7939814812270924E-2</v>
      </c>
      <c r="G92" s="10"/>
    </row>
    <row r="93" spans="1:7" s="2" customFormat="1" x14ac:dyDescent="0.25">
      <c r="A93" s="6" t="s">
        <v>3757</v>
      </c>
      <c r="B93" s="6">
        <v>4014</v>
      </c>
      <c r="C93" s="34">
        <v>42520.595868055556</v>
      </c>
      <c r="D93" s="34">
        <v>42520.623356481483</v>
      </c>
      <c r="E93" s="6" t="s">
        <v>28</v>
      </c>
      <c r="F93" s="15">
        <f t="shared" si="2"/>
        <v>2.7488425927003846E-2</v>
      </c>
      <c r="G93" s="10"/>
    </row>
    <row r="94" spans="1:7" s="2" customFormat="1" x14ac:dyDescent="0.25">
      <c r="A94" s="6" t="s">
        <v>3758</v>
      </c>
      <c r="B94" s="6">
        <v>4013</v>
      </c>
      <c r="C94" s="34">
        <v>42520.625960648147</v>
      </c>
      <c r="D94" s="34">
        <v>42520.661215277774</v>
      </c>
      <c r="E94" s="6" t="s">
        <v>28</v>
      </c>
      <c r="F94" s="15">
        <f t="shared" si="2"/>
        <v>3.5254629627161194E-2</v>
      </c>
      <c r="G94" s="10"/>
    </row>
    <row r="95" spans="1:7" s="2" customFormat="1" x14ac:dyDescent="0.25">
      <c r="A95" s="6" t="s">
        <v>3760</v>
      </c>
      <c r="B95" s="6">
        <v>4030</v>
      </c>
      <c r="C95" s="34">
        <v>42520.64303240741</v>
      </c>
      <c r="D95" s="34">
        <v>42520.674224537041</v>
      </c>
      <c r="E95" s="6" t="s">
        <v>35</v>
      </c>
      <c r="F95" s="15">
        <f t="shared" si="2"/>
        <v>3.1192129630653653E-2</v>
      </c>
      <c r="G95" s="10"/>
    </row>
    <row r="96" spans="1:7" s="2" customFormat="1" x14ac:dyDescent="0.25">
      <c r="A96" s="6" t="s">
        <v>3761</v>
      </c>
      <c r="B96" s="6">
        <v>4018</v>
      </c>
      <c r="C96" s="34">
        <v>42520.613715277781</v>
      </c>
      <c r="D96" s="34">
        <v>42520.641412037039</v>
      </c>
      <c r="E96" s="6" t="s">
        <v>36</v>
      </c>
      <c r="F96" s="15">
        <f t="shared" si="2"/>
        <v>2.7696759258105885E-2</v>
      </c>
      <c r="G96" s="10"/>
    </row>
    <row r="97" spans="1:15" s="2" customFormat="1" x14ac:dyDescent="0.25">
      <c r="A97" s="6" t="s">
        <v>3762</v>
      </c>
      <c r="B97" s="6">
        <v>4017</v>
      </c>
      <c r="C97" s="34">
        <v>42520.646307870367</v>
      </c>
      <c r="D97" s="34">
        <v>42520.688449074078</v>
      </c>
      <c r="E97" s="6" t="s">
        <v>36</v>
      </c>
      <c r="F97" s="15">
        <f t="shared" si="2"/>
        <v>4.2141203710343689E-2</v>
      </c>
      <c r="G97" s="10"/>
    </row>
    <row r="98" spans="1:15" s="2" customFormat="1" x14ac:dyDescent="0.25">
      <c r="A98" s="6" t="s">
        <v>3763</v>
      </c>
      <c r="B98" s="6">
        <v>4038</v>
      </c>
      <c r="C98" s="34">
        <v>42520.619872685187</v>
      </c>
      <c r="D98" s="34">
        <v>42520.65079861111</v>
      </c>
      <c r="E98" s="6" t="s">
        <v>27</v>
      </c>
      <c r="F98" s="15">
        <f t="shared" si="2"/>
        <v>3.0925925922929309E-2</v>
      </c>
      <c r="G98" s="10"/>
    </row>
    <row r="99" spans="1:15" s="2" customFormat="1" x14ac:dyDescent="0.25">
      <c r="A99" s="6" t="s">
        <v>3764</v>
      </c>
      <c r="B99" s="6">
        <v>4037</v>
      </c>
      <c r="C99" s="34">
        <v>42520.65902777778</v>
      </c>
      <c r="D99" s="34">
        <v>42520.698333333334</v>
      </c>
      <c r="E99" s="6" t="s">
        <v>27</v>
      </c>
      <c r="F99" s="15">
        <f t="shared" ref="F99:F111" si="3">D99-C99</f>
        <v>3.9305555554165039E-2</v>
      </c>
      <c r="G99" s="10"/>
    </row>
    <row r="100" spans="1:15" s="2" customFormat="1" x14ac:dyDescent="0.25">
      <c r="A100" s="6" t="s">
        <v>3765</v>
      </c>
      <c r="B100" s="6">
        <v>4031</v>
      </c>
      <c r="C100" s="34">
        <v>42520.633252314816</v>
      </c>
      <c r="D100" s="34">
        <v>42520.660092592596</v>
      </c>
      <c r="E100" s="6" t="s">
        <v>32</v>
      </c>
      <c r="F100" s="15">
        <f t="shared" si="3"/>
        <v>2.6840277780138422E-2</v>
      </c>
      <c r="G100" s="10"/>
    </row>
    <row r="101" spans="1:15" s="2" customFormat="1" x14ac:dyDescent="0.25">
      <c r="A101" s="6" t="s">
        <v>3766</v>
      </c>
      <c r="B101" s="6">
        <v>4032</v>
      </c>
      <c r="C101" s="34">
        <v>42520.673587962963</v>
      </c>
      <c r="D101" s="34">
        <v>42520.709108796298</v>
      </c>
      <c r="E101" s="6" t="s">
        <v>32</v>
      </c>
      <c r="F101" s="15">
        <f t="shared" si="3"/>
        <v>3.5520833334885538E-2</v>
      </c>
      <c r="G101" s="10"/>
    </row>
    <row r="102" spans="1:15" s="2" customFormat="1" x14ac:dyDescent="0.25">
      <c r="A102" s="6" t="s">
        <v>3767</v>
      </c>
      <c r="B102" s="6">
        <v>4040</v>
      </c>
      <c r="C102" s="34">
        <v>42520.644247685188</v>
      </c>
      <c r="D102" s="34">
        <v>42520.673067129632</v>
      </c>
      <c r="E102" s="6" t="s">
        <v>37</v>
      </c>
      <c r="F102" s="15">
        <f t="shared" si="3"/>
        <v>2.8819444443797693E-2</v>
      </c>
      <c r="G102" s="10"/>
      <c r="H102"/>
    </row>
    <row r="103" spans="1:15" s="2" customFormat="1" x14ac:dyDescent="0.25">
      <c r="A103" s="6" t="s">
        <v>3768</v>
      </c>
      <c r="B103" s="6">
        <v>4039</v>
      </c>
      <c r="C103" s="34">
        <v>42520.680358796293</v>
      </c>
      <c r="D103" s="34">
        <v>42520.716874999998</v>
      </c>
      <c r="E103" s="6" t="s">
        <v>37</v>
      </c>
      <c r="F103" s="15">
        <f t="shared" si="3"/>
        <v>3.6516203705104999E-2</v>
      </c>
      <c r="G103" s="10"/>
      <c r="H103"/>
    </row>
    <row r="104" spans="1:15" s="2" customFormat="1" x14ac:dyDescent="0.25">
      <c r="A104" s="6" t="s">
        <v>3769</v>
      </c>
      <c r="B104" s="6">
        <v>4024</v>
      </c>
      <c r="C104" s="34">
        <v>42520.652037037034</v>
      </c>
      <c r="D104" s="34">
        <v>42520.689340277779</v>
      </c>
      <c r="E104" s="6" t="s">
        <v>25</v>
      </c>
      <c r="F104" s="15">
        <f t="shared" si="3"/>
        <v>3.7303240744222421E-2</v>
      </c>
      <c r="G104" s="10"/>
      <c r="H104"/>
    </row>
    <row r="105" spans="1:15" s="2" customFormat="1" x14ac:dyDescent="0.25">
      <c r="A105" s="6" t="s">
        <v>3770</v>
      </c>
      <c r="B105" s="6">
        <v>4023</v>
      </c>
      <c r="C105" s="34">
        <v>42520.693576388891</v>
      </c>
      <c r="D105" s="34">
        <v>42520.727534722224</v>
      </c>
      <c r="E105" s="6" t="s">
        <v>25</v>
      </c>
      <c r="F105" s="15">
        <f t="shared" si="3"/>
        <v>3.3958333333430346E-2</v>
      </c>
      <c r="G105" s="10"/>
      <c r="H105"/>
    </row>
    <row r="106" spans="1:15" x14ac:dyDescent="0.25">
      <c r="A106" s="6" t="s">
        <v>3771</v>
      </c>
      <c r="B106" s="6">
        <v>4014</v>
      </c>
      <c r="C106" s="34">
        <v>42520.663599537038</v>
      </c>
      <c r="D106" s="34">
        <v>42520.699976851851</v>
      </c>
      <c r="E106" s="6" t="s">
        <v>28</v>
      </c>
      <c r="F106" s="15">
        <f t="shared" si="3"/>
        <v>3.6377314812853001E-2</v>
      </c>
      <c r="G106" s="10"/>
      <c r="I106" s="2"/>
      <c r="J106" s="2"/>
      <c r="K106" s="2"/>
    </row>
    <row r="107" spans="1:15" s="2" customFormat="1" x14ac:dyDescent="0.25">
      <c r="A107" s="6" t="s">
        <v>3772</v>
      </c>
      <c r="B107" s="6">
        <v>4013</v>
      </c>
      <c r="C107" s="34">
        <v>42520.703298611108</v>
      </c>
      <c r="D107" s="34">
        <v>42520.734733796293</v>
      </c>
      <c r="E107" s="6" t="s">
        <v>28</v>
      </c>
      <c r="F107" s="15">
        <f t="shared" si="3"/>
        <v>3.1435185184818693E-2</v>
      </c>
      <c r="G107" s="10"/>
      <c r="H107"/>
      <c r="L107"/>
      <c r="M107"/>
      <c r="N107"/>
      <c r="O107"/>
    </row>
    <row r="108" spans="1:15" x14ac:dyDescent="0.25">
      <c r="A108" s="6" t="s">
        <v>3773</v>
      </c>
      <c r="B108" s="6">
        <v>4029</v>
      </c>
      <c r="C108" s="34">
        <v>42520.676990740743</v>
      </c>
      <c r="D108" s="34">
        <v>42520.710011574076</v>
      </c>
      <c r="E108" s="6" t="s">
        <v>35</v>
      </c>
      <c r="F108" s="15">
        <f t="shared" si="3"/>
        <v>3.3020833332557231E-2</v>
      </c>
      <c r="G108" s="10"/>
      <c r="J108" s="2"/>
      <c r="K108" s="2"/>
    </row>
    <row r="109" spans="1:15" x14ac:dyDescent="0.25">
      <c r="A109" s="6" t="s">
        <v>3774</v>
      </c>
      <c r="B109" s="6">
        <v>4030</v>
      </c>
      <c r="C109" s="34">
        <v>42520.715567129628</v>
      </c>
      <c r="D109" s="34">
        <v>42520.749930555554</v>
      </c>
      <c r="E109" s="6" t="s">
        <v>35</v>
      </c>
      <c r="F109" s="15">
        <f t="shared" si="3"/>
        <v>3.4363425926130731E-2</v>
      </c>
      <c r="G109" s="10"/>
    </row>
    <row r="110" spans="1:15" x14ac:dyDescent="0.25">
      <c r="A110" s="6" t="s">
        <v>3775</v>
      </c>
      <c r="B110" s="6">
        <v>4018</v>
      </c>
      <c r="C110" s="34">
        <v>42520.691296296296</v>
      </c>
      <c r="D110" s="34">
        <v>42520.720023148147</v>
      </c>
      <c r="E110" s="6" t="s">
        <v>36</v>
      </c>
      <c r="F110" s="15">
        <f t="shared" si="3"/>
        <v>2.8726851851388346E-2</v>
      </c>
      <c r="G110" s="10"/>
    </row>
    <row r="111" spans="1:15" x14ac:dyDescent="0.25">
      <c r="A111" s="6" t="s">
        <v>3776</v>
      </c>
      <c r="B111" s="6">
        <v>4017</v>
      </c>
      <c r="C111" s="34">
        <v>42520.723715277774</v>
      </c>
      <c r="D111" s="34">
        <v>42520.754780092589</v>
      </c>
      <c r="E111" s="6" t="s">
        <v>36</v>
      </c>
      <c r="F111" s="15">
        <f t="shared" si="3"/>
        <v>3.1064814815181307E-2</v>
      </c>
      <c r="G111" s="10"/>
    </row>
    <row r="112" spans="1:15" x14ac:dyDescent="0.25">
      <c r="A112" s="6" t="s">
        <v>3777</v>
      </c>
      <c r="B112" s="6">
        <v>4038</v>
      </c>
      <c r="C112" s="34">
        <v>42520.700868055559</v>
      </c>
      <c r="D112" s="34">
        <v>42520.729756944442</v>
      </c>
      <c r="E112" s="6" t="s">
        <v>27</v>
      </c>
      <c r="F112" s="15">
        <v>2.7789351851851853E-2</v>
      </c>
      <c r="G112" s="10"/>
    </row>
    <row r="113" spans="1:7" x14ac:dyDescent="0.25">
      <c r="A113" s="6" t="s">
        <v>3778</v>
      </c>
      <c r="B113" s="6">
        <v>4037</v>
      </c>
      <c r="C113" s="34">
        <v>42520.733969907407</v>
      </c>
      <c r="D113" s="34">
        <v>42520.767280092594</v>
      </c>
      <c r="E113" s="6" t="s">
        <v>27</v>
      </c>
      <c r="F113" s="15">
        <f t="shared" ref="F113:F144" si="4">D113-C113</f>
        <v>3.3310185186564922E-2</v>
      </c>
      <c r="G113" s="10"/>
    </row>
    <row r="114" spans="1:7" x14ac:dyDescent="0.25">
      <c r="A114" s="6" t="s">
        <v>3779</v>
      </c>
      <c r="B114" s="6">
        <v>4031</v>
      </c>
      <c r="C114" s="34">
        <v>42520.721539351849</v>
      </c>
      <c r="D114" s="34">
        <v>42520.75582175926</v>
      </c>
      <c r="E114" s="6" t="s">
        <v>32</v>
      </c>
      <c r="F114" s="15">
        <f t="shared" si="4"/>
        <v>3.4282407410501037E-2</v>
      </c>
      <c r="G114" s="10"/>
    </row>
    <row r="115" spans="1:7" x14ac:dyDescent="0.25">
      <c r="A115" s="6" t="s">
        <v>3780</v>
      </c>
      <c r="B115" s="6">
        <v>4032</v>
      </c>
      <c r="C115" s="34">
        <v>42520.759641203702</v>
      </c>
      <c r="D115" s="34">
        <v>42520.785601851851</v>
      </c>
      <c r="E115" s="6" t="s">
        <v>32</v>
      </c>
      <c r="F115" s="15">
        <f t="shared" si="4"/>
        <v>2.5960648148611654E-2</v>
      </c>
      <c r="G115" s="10"/>
    </row>
    <row r="116" spans="1:7" x14ac:dyDescent="0.25">
      <c r="A116" s="6" t="s">
        <v>3781</v>
      </c>
      <c r="B116" s="6">
        <v>4024</v>
      </c>
      <c r="C116" s="34">
        <v>42520.731990740744</v>
      </c>
      <c r="D116" s="34">
        <v>42520.757638888892</v>
      </c>
      <c r="E116" s="6" t="s">
        <v>25</v>
      </c>
      <c r="F116" s="15">
        <f t="shared" si="4"/>
        <v>2.5648148148320615E-2</v>
      </c>
      <c r="G116" s="10"/>
    </row>
    <row r="117" spans="1:7" x14ac:dyDescent="0.25">
      <c r="A117" s="6" t="s">
        <v>3782</v>
      </c>
      <c r="B117" s="6">
        <v>4023</v>
      </c>
      <c r="C117" s="34">
        <v>42520.76666666667</v>
      </c>
      <c r="D117" s="34">
        <v>42520.796412037038</v>
      </c>
      <c r="E117" s="6" t="s">
        <v>25</v>
      </c>
      <c r="F117" s="15">
        <f t="shared" si="4"/>
        <v>2.9745370367891155E-2</v>
      </c>
      <c r="G117" s="10"/>
    </row>
    <row r="118" spans="1:7" x14ac:dyDescent="0.25">
      <c r="A118" s="6" t="s">
        <v>3783</v>
      </c>
      <c r="B118" s="6">
        <v>4014</v>
      </c>
      <c r="C118" s="34">
        <v>42520.740370370368</v>
      </c>
      <c r="D118" s="34">
        <v>42520.765243055554</v>
      </c>
      <c r="E118" s="6" t="s">
        <v>28</v>
      </c>
      <c r="F118" s="15">
        <f t="shared" si="4"/>
        <v>2.4872685185982846E-2</v>
      </c>
      <c r="G118" s="10"/>
    </row>
    <row r="119" spans="1:7" x14ac:dyDescent="0.25">
      <c r="A119" s="6" t="s">
        <v>3785</v>
      </c>
      <c r="B119" s="6">
        <v>4029</v>
      </c>
      <c r="C119" s="34">
        <v>42520.752384259256</v>
      </c>
      <c r="D119" s="34">
        <v>42520.777905092589</v>
      </c>
      <c r="E119" s="6" t="s">
        <v>35</v>
      </c>
      <c r="F119" s="15">
        <f t="shared" si="4"/>
        <v>2.5520833332848269E-2</v>
      </c>
      <c r="G119" s="10"/>
    </row>
    <row r="120" spans="1:7" x14ac:dyDescent="0.25">
      <c r="A120" s="6" t="s">
        <v>3786</v>
      </c>
      <c r="B120" s="6">
        <v>4030</v>
      </c>
      <c r="C120" s="34">
        <v>42520.786111111112</v>
      </c>
      <c r="D120" s="34">
        <v>42520.819444444445</v>
      </c>
      <c r="E120" s="6" t="s">
        <v>35</v>
      </c>
      <c r="F120" s="15">
        <f t="shared" si="4"/>
        <v>3.3333333332848269E-2</v>
      </c>
      <c r="G120" s="10"/>
    </row>
    <row r="121" spans="1:7" x14ac:dyDescent="0.25">
      <c r="A121" s="6" t="s">
        <v>3787</v>
      </c>
      <c r="B121" s="6">
        <v>4018</v>
      </c>
      <c r="C121" s="34">
        <v>42520.758136574077</v>
      </c>
      <c r="D121" s="34">
        <v>42520.786261574074</v>
      </c>
      <c r="E121" s="6" t="s">
        <v>36</v>
      </c>
      <c r="F121" s="15">
        <f t="shared" si="4"/>
        <v>2.8124999997089617E-2</v>
      </c>
      <c r="G121" s="10"/>
    </row>
    <row r="122" spans="1:7" x14ac:dyDescent="0.25">
      <c r="A122" s="6" t="s">
        <v>3788</v>
      </c>
      <c r="B122" s="6">
        <v>4017</v>
      </c>
      <c r="C122" s="34">
        <v>42520.792048611111</v>
      </c>
      <c r="D122" s="34">
        <v>42520.826597222222</v>
      </c>
      <c r="E122" s="6" t="s">
        <v>36</v>
      </c>
      <c r="F122" s="15">
        <f t="shared" si="4"/>
        <v>3.4548611110949423E-2</v>
      </c>
      <c r="G122" s="10"/>
    </row>
    <row r="123" spans="1:7" x14ac:dyDescent="0.25">
      <c r="A123" s="6" t="s">
        <v>3789</v>
      </c>
      <c r="B123" s="6">
        <v>4038</v>
      </c>
      <c r="C123" s="34">
        <v>42520.770300925928</v>
      </c>
      <c r="D123" s="34">
        <v>42520.798020833332</v>
      </c>
      <c r="E123" s="6" t="s">
        <v>27</v>
      </c>
      <c r="F123" s="15">
        <f t="shared" si="4"/>
        <v>2.7719907404389232E-2</v>
      </c>
      <c r="G123" s="10"/>
    </row>
    <row r="124" spans="1:7" x14ac:dyDescent="0.25">
      <c r="A124" s="6" t="s">
        <v>3790</v>
      </c>
      <c r="B124" s="6">
        <v>4037</v>
      </c>
      <c r="C124" s="34">
        <v>42520.807858796295</v>
      </c>
      <c r="D124" s="34">
        <v>42520.836273148147</v>
      </c>
      <c r="E124" s="6" t="s">
        <v>27</v>
      </c>
      <c r="F124" s="15">
        <f t="shared" si="4"/>
        <v>2.8414351851097308E-2</v>
      </c>
      <c r="G124" s="10"/>
    </row>
    <row r="125" spans="1:7" x14ac:dyDescent="0.25">
      <c r="A125" s="6" t="s">
        <v>3792</v>
      </c>
      <c r="B125" s="6">
        <v>4032</v>
      </c>
      <c r="C125" s="34">
        <v>42520.827719907407</v>
      </c>
      <c r="D125" s="34">
        <v>42520.858090277776</v>
      </c>
      <c r="E125" s="6" t="s">
        <v>32</v>
      </c>
      <c r="F125" s="15">
        <f t="shared" si="4"/>
        <v>3.0370370368473232E-2</v>
      </c>
      <c r="G125" s="10"/>
    </row>
    <row r="126" spans="1:7" x14ac:dyDescent="0.25">
      <c r="A126" s="6" t="s">
        <v>3793</v>
      </c>
      <c r="B126" s="6">
        <v>4024</v>
      </c>
      <c r="C126" s="34">
        <v>42520.81422453704</v>
      </c>
      <c r="D126" s="34">
        <v>42520.839537037034</v>
      </c>
      <c r="E126" s="6" t="s">
        <v>25</v>
      </c>
      <c r="F126" s="15">
        <f t="shared" si="4"/>
        <v>2.5312499994470272E-2</v>
      </c>
      <c r="G126" s="10"/>
    </row>
    <row r="127" spans="1:7" x14ac:dyDescent="0.25">
      <c r="A127" s="6" t="s">
        <v>3794</v>
      </c>
      <c r="B127" s="6">
        <v>4023</v>
      </c>
      <c r="C127" s="34">
        <v>42520.848622685182</v>
      </c>
      <c r="D127" s="34">
        <v>42520.879583333335</v>
      </c>
      <c r="E127" s="6" t="s">
        <v>25</v>
      </c>
      <c r="F127" s="15">
        <f t="shared" si="4"/>
        <v>3.0960648153268266E-2</v>
      </c>
      <c r="G127" s="10"/>
    </row>
    <row r="128" spans="1:7" x14ac:dyDescent="0.25">
      <c r="A128" s="6" t="s">
        <v>3795</v>
      </c>
      <c r="B128" s="6">
        <v>4018</v>
      </c>
      <c r="C128" s="34">
        <v>42520.831157407411</v>
      </c>
      <c r="D128" s="34">
        <v>42520.858611111114</v>
      </c>
      <c r="E128" s="6" t="s">
        <v>36</v>
      </c>
      <c r="F128" s="15">
        <f t="shared" si="4"/>
        <v>2.7453703703940846E-2</v>
      </c>
      <c r="G128" s="10"/>
    </row>
    <row r="129" spans="1:7" x14ac:dyDescent="0.25">
      <c r="A129" s="6" t="s">
        <v>3796</v>
      </c>
      <c r="B129" s="6">
        <v>4017</v>
      </c>
      <c r="C129" s="34">
        <v>42520.883530092593</v>
      </c>
      <c r="D129" s="34">
        <v>42520.900150462963</v>
      </c>
      <c r="E129" s="6" t="s">
        <v>36</v>
      </c>
      <c r="F129" s="15">
        <f t="shared" si="4"/>
        <v>1.6620370370219462E-2</v>
      </c>
      <c r="G129" s="10"/>
    </row>
    <row r="130" spans="1:7" x14ac:dyDescent="0.25">
      <c r="A130" s="6" t="s">
        <v>3800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4"/>
        <v>2.9016203705396038E-2</v>
      </c>
      <c r="G130" s="10"/>
    </row>
    <row r="131" spans="1:7" x14ac:dyDescent="0.25">
      <c r="A131" s="6" t="s">
        <v>3801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4"/>
        <v>2.8113425927585922E-2</v>
      </c>
      <c r="G131" s="10"/>
    </row>
    <row r="132" spans="1:7" x14ac:dyDescent="0.25">
      <c r="A132" s="6" t="s">
        <v>3802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4"/>
        <v>2.7476851857500151E-2</v>
      </c>
      <c r="G132" s="10"/>
    </row>
    <row r="133" spans="1:7" x14ac:dyDescent="0.25">
      <c r="A133" s="6" t="s">
        <v>3803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4"/>
        <v>3.6099537035624962E-2</v>
      </c>
      <c r="G133" s="10"/>
    </row>
    <row r="134" spans="1:7" x14ac:dyDescent="0.25">
      <c r="A134" s="6" t="s">
        <v>3804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4"/>
        <v>3.0925925922929309E-2</v>
      </c>
      <c r="G134" s="10"/>
    </row>
    <row r="135" spans="1:7" x14ac:dyDescent="0.25">
      <c r="A135" s="6" t="s">
        <v>3805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4"/>
        <v>3.407407407212304E-2</v>
      </c>
      <c r="G135" s="10"/>
    </row>
    <row r="136" spans="1:7" x14ac:dyDescent="0.25">
      <c r="A136" s="6" t="s">
        <v>3806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4"/>
        <v>2.9872685183363501E-2</v>
      </c>
      <c r="G136" s="10"/>
    </row>
    <row r="137" spans="1:7" x14ac:dyDescent="0.25">
      <c r="A137" s="6" t="s">
        <v>3807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4"/>
        <v>2.7754629627452232E-2</v>
      </c>
      <c r="G137" s="10"/>
    </row>
    <row r="138" spans="1:7" x14ac:dyDescent="0.25">
      <c r="A138" s="6" t="s">
        <v>3808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4"/>
        <v>2.6782407410792075E-2</v>
      </c>
      <c r="G138" s="10"/>
    </row>
    <row r="139" spans="1:7" x14ac:dyDescent="0.25">
      <c r="A139" s="6" t="s">
        <v>3809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4"/>
        <v>2.6516203703067731E-2</v>
      </c>
      <c r="G139" s="10"/>
    </row>
    <row r="140" spans="1:7" x14ac:dyDescent="0.25">
      <c r="A140" s="6" t="s">
        <v>3810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4"/>
        <v>2.9999999998835847E-2</v>
      </c>
      <c r="G140" s="10"/>
    </row>
    <row r="141" spans="1:7" x14ac:dyDescent="0.25">
      <c r="A141" s="6" t="s">
        <v>3811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4"/>
        <v>3.4606481487571727E-2</v>
      </c>
      <c r="G141" s="10"/>
    </row>
    <row r="142" spans="1:7" x14ac:dyDescent="0.25">
      <c r="A142" s="6" t="s">
        <v>3812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4"/>
        <v>2.6666666672099382E-2</v>
      </c>
      <c r="G142" s="10"/>
    </row>
    <row r="143" spans="1:7" x14ac:dyDescent="0.25">
      <c r="A143" s="6" t="s">
        <v>3813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4"/>
        <v>3.7881944444961846E-2</v>
      </c>
      <c r="G143" s="10"/>
    </row>
    <row r="144" spans="1:7" x14ac:dyDescent="0.25">
      <c r="A144" s="6" t="s">
        <v>3814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4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sortState ref="A3:G144">
    <sortCondition ref="G3:G144"/>
  </sortState>
  <mergeCells count="2">
    <mergeCell ref="A1:F1"/>
    <mergeCell ref="L3:N3"/>
  </mergeCells>
  <conditionalFormatting sqref="C145:G220 E142:F144 F3:F141">
    <cfRule type="expression" dxfId="910" priority="41">
      <formula>#REF!&gt;#REF!</formula>
    </cfRule>
    <cfRule type="expression" dxfId="909" priority="42">
      <formula>#REF!&gt;0</formula>
    </cfRule>
    <cfRule type="expression" dxfId="908" priority="43">
      <formula>#REF!&gt;0</formula>
    </cfRule>
  </conditionalFormatting>
  <conditionalFormatting sqref="A145:G220 E142:F144 F3:F141">
    <cfRule type="expression" dxfId="907" priority="40">
      <formula>NOT(ISBLANK($G3))</formula>
    </cfRule>
  </conditionalFormatting>
  <conditionalFormatting sqref="A145:B220">
    <cfRule type="expression" dxfId="906" priority="44">
      <formula>$P156&gt;0</formula>
    </cfRule>
    <cfRule type="expression" dxfId="905" priority="45">
      <formula>$O156&gt;0</formula>
    </cfRule>
  </conditionalFormatting>
  <conditionalFormatting sqref="E3:E141 A3:D144 G5:G144">
    <cfRule type="expression" dxfId="904" priority="23">
      <formula>$P3&gt;0</formula>
    </cfRule>
    <cfRule type="expression" dxfId="903" priority="24">
      <formula>$O3&gt;0</formula>
    </cfRule>
  </conditionalFormatting>
  <conditionalFormatting sqref="G3">
    <cfRule type="expression" dxfId="902" priority="4">
      <formula>$P3&gt;0</formula>
    </cfRule>
    <cfRule type="expression" dxfId="901" priority="5" stopIfTrue="1">
      <formula>$O3&gt;0</formula>
    </cfRule>
  </conditionalFormatting>
  <conditionalFormatting sqref="G4">
    <cfRule type="expression" dxfId="900" priority="1">
      <formula>$P4&gt;0</formula>
    </cfRule>
    <cfRule type="expression" dxfId="899" priority="2" stopIfTrue="1">
      <formula>$O4&gt;0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22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9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G5:G144</xm:sqref>
        </x14:conditionalFormatting>
        <x14:conditionalFormatting xmlns:xm="http://schemas.microsoft.com/office/excel/2006/main">
          <x14:cfRule type="expression" priority="6" id="{8BB2F8B9-C2B1-4779-9628-4E64FCD00177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" id="{9DDA2944-47C9-49A1-8A2F-B62DB7E6277E}">
            <xm:f>$N4&gt;'[Train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3548</v>
      </c>
      <c r="B3" s="13">
        <v>4044</v>
      </c>
      <c r="C3" s="42">
        <v>42519.264317129629</v>
      </c>
      <c r="D3" s="42">
        <v>42519.264884259261</v>
      </c>
      <c r="E3" s="13" t="s">
        <v>24</v>
      </c>
      <c r="F3" s="16">
        <f t="shared" ref="F3:F34" si="0">D3-C3</f>
        <v>5.671296312357299E-4</v>
      </c>
      <c r="G3" s="14" t="s">
        <v>4706</v>
      </c>
      <c r="J3" s="20">
        <v>42519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3583</v>
      </c>
      <c r="B4" s="13">
        <v>4037</v>
      </c>
      <c r="C4" s="42">
        <v>42519.460451388892</v>
      </c>
      <c r="D4" s="42">
        <v>42519.469571759262</v>
      </c>
      <c r="E4" s="13" t="s">
        <v>27</v>
      </c>
      <c r="F4" s="16">
        <f t="shared" si="0"/>
        <v>9.1203703705104999E-3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3634</v>
      </c>
      <c r="B5" s="13">
        <v>4011</v>
      </c>
      <c r="C5" s="42">
        <v>42519.69290509259</v>
      </c>
      <c r="D5" s="42">
        <v>42519.69390046296</v>
      </c>
      <c r="E5" s="13" t="s">
        <v>33</v>
      </c>
      <c r="F5" s="16">
        <f t="shared" si="0"/>
        <v>9.9537037021946162E-4</v>
      </c>
      <c r="G5" s="14" t="s">
        <v>785</v>
      </c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3531</v>
      </c>
      <c r="B6" s="6">
        <v>4041</v>
      </c>
      <c r="C6" s="34">
        <v>42519.16982638889</v>
      </c>
      <c r="D6" s="34">
        <v>42519.200914351852</v>
      </c>
      <c r="E6" s="6" t="s">
        <v>3218</v>
      </c>
      <c r="F6" s="15">
        <f t="shared" si="0"/>
        <v>3.1087962961464655E-2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3532</v>
      </c>
      <c r="B7" s="6">
        <v>4020</v>
      </c>
      <c r="C7" s="34">
        <v>42519.155706018515</v>
      </c>
      <c r="D7" s="34">
        <v>42519.184178240743</v>
      </c>
      <c r="E7" s="6" t="s">
        <v>29</v>
      </c>
      <c r="F7" s="15">
        <f t="shared" si="0"/>
        <v>2.8472222227719612E-2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3533</v>
      </c>
      <c r="B8" s="6">
        <v>4032</v>
      </c>
      <c r="C8" s="34">
        <v>42519.195763888885</v>
      </c>
      <c r="D8" s="34">
        <v>42519.228206018517</v>
      </c>
      <c r="E8" s="6" t="s">
        <v>32</v>
      </c>
      <c r="F8" s="15">
        <f t="shared" si="0"/>
        <v>3.2442129631817807E-2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3534</v>
      </c>
      <c r="B9" s="6">
        <v>4044</v>
      </c>
      <c r="C9" s="34">
        <v>42519.177094907405</v>
      </c>
      <c r="D9" s="34">
        <v>42519.202118055553</v>
      </c>
      <c r="E9" s="6" t="s">
        <v>24</v>
      </c>
      <c r="F9" s="15">
        <f t="shared" si="0"/>
        <v>2.5023148147738539E-2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3535</v>
      </c>
      <c r="B10" s="6">
        <v>4015</v>
      </c>
      <c r="C10" s="34">
        <v>42519.214120370372</v>
      </c>
      <c r="D10" s="34">
        <v>42519.245162037034</v>
      </c>
      <c r="E10" s="6" t="s">
        <v>31</v>
      </c>
      <c r="F10" s="15">
        <f t="shared" si="0"/>
        <v>3.1041666661622003E-2</v>
      </c>
      <c r="G10" s="10"/>
    </row>
    <row r="11" spans="1:65" s="2" customFormat="1" x14ac:dyDescent="0.25">
      <c r="A11" s="6" t="s">
        <v>3536</v>
      </c>
      <c r="B11" s="6">
        <v>4011</v>
      </c>
      <c r="C11" s="34">
        <v>42519.187719907408</v>
      </c>
      <c r="D11" s="34">
        <v>42519.216319444444</v>
      </c>
      <c r="E11" s="6" t="s">
        <v>33</v>
      </c>
      <c r="F11" s="15">
        <f t="shared" si="0"/>
        <v>2.8599537035916001E-2</v>
      </c>
      <c r="G11" s="10"/>
    </row>
    <row r="12" spans="1:65" s="2" customFormat="1" x14ac:dyDescent="0.25">
      <c r="A12" s="6" t="s">
        <v>3537</v>
      </c>
      <c r="B12" s="6">
        <v>4012</v>
      </c>
      <c r="C12" s="34">
        <v>42519.223738425928</v>
      </c>
      <c r="D12" s="34">
        <v>42519.256215277775</v>
      </c>
      <c r="E12" s="6" t="s">
        <v>33</v>
      </c>
      <c r="F12" s="15">
        <f t="shared" si="0"/>
        <v>3.2476851847604848E-2</v>
      </c>
      <c r="G12" s="10"/>
    </row>
    <row r="13" spans="1:65" s="2" customFormat="1" x14ac:dyDescent="0.25">
      <c r="A13" s="6" t="s">
        <v>3538</v>
      </c>
      <c r="B13" s="6">
        <v>4040</v>
      </c>
      <c r="C13" s="34">
        <v>42519.197708333333</v>
      </c>
      <c r="D13" s="34">
        <v>42519.225347222222</v>
      </c>
      <c r="E13" s="6" t="s">
        <v>37</v>
      </c>
      <c r="F13" s="15">
        <f t="shared" si="0"/>
        <v>2.7638888888759539E-2</v>
      </c>
      <c r="G13" s="10"/>
    </row>
    <row r="14" spans="1:65" s="2" customFormat="1" x14ac:dyDescent="0.25">
      <c r="A14" s="6" t="s">
        <v>3539</v>
      </c>
      <c r="B14" s="6">
        <v>4039</v>
      </c>
      <c r="C14" s="34">
        <v>42519.236250000002</v>
      </c>
      <c r="D14" s="34">
        <v>42519.266134259262</v>
      </c>
      <c r="E14" s="6" t="s">
        <v>37</v>
      </c>
      <c r="F14" s="15">
        <f t="shared" si="0"/>
        <v>2.9884259260143153E-2</v>
      </c>
      <c r="G14" s="10"/>
    </row>
    <row r="15" spans="1:65" s="2" customFormat="1" x14ac:dyDescent="0.25">
      <c r="A15" s="6" t="s">
        <v>3540</v>
      </c>
      <c r="B15" s="6">
        <v>4038</v>
      </c>
      <c r="C15" s="34">
        <v>42519.206631944442</v>
      </c>
      <c r="D15" s="34">
        <v>42519.235289351855</v>
      </c>
      <c r="E15" s="6" t="s">
        <v>27</v>
      </c>
      <c r="F15" s="15">
        <f t="shared" si="0"/>
        <v>2.8657407412538305E-2</v>
      </c>
      <c r="G15" s="10"/>
    </row>
    <row r="16" spans="1:65" s="2" customFormat="1" x14ac:dyDescent="0.25">
      <c r="A16" s="6" t="s">
        <v>3541</v>
      </c>
      <c r="B16" s="6">
        <v>4037</v>
      </c>
      <c r="C16" s="34">
        <v>42519.245752314811</v>
      </c>
      <c r="D16" s="34">
        <v>42519.276898148149</v>
      </c>
      <c r="E16" s="6" t="s">
        <v>27</v>
      </c>
      <c r="F16" s="15">
        <f t="shared" si="0"/>
        <v>3.1145833338086959E-2</v>
      </c>
      <c r="G16" s="10"/>
    </row>
    <row r="17" spans="1:7" s="2" customFormat="1" x14ac:dyDescent="0.25">
      <c r="A17" s="6" t="s">
        <v>3542</v>
      </c>
      <c r="B17" s="6">
        <v>4042</v>
      </c>
      <c r="C17" s="34">
        <v>42519.212372685186</v>
      </c>
      <c r="D17" s="34">
        <v>42519.244525462964</v>
      </c>
      <c r="E17" s="6" t="s">
        <v>3218</v>
      </c>
      <c r="F17" s="15">
        <f t="shared" si="0"/>
        <v>3.2152777777810115E-2</v>
      </c>
      <c r="G17" s="10"/>
    </row>
    <row r="18" spans="1:7" s="2" customFormat="1" x14ac:dyDescent="0.25">
      <c r="A18" s="6" t="s">
        <v>3543</v>
      </c>
      <c r="B18" s="6">
        <v>4041</v>
      </c>
      <c r="C18" s="34">
        <v>42519.251851851855</v>
      </c>
      <c r="D18" s="34">
        <v>42519.284189814818</v>
      </c>
      <c r="E18" s="6" t="s">
        <v>3218</v>
      </c>
      <c r="F18" s="15">
        <f t="shared" si="0"/>
        <v>3.2337962962628808E-2</v>
      </c>
      <c r="G18" s="10"/>
    </row>
    <row r="19" spans="1:7" s="2" customFormat="1" x14ac:dyDescent="0.25">
      <c r="A19" s="6" t="s">
        <v>3544</v>
      </c>
      <c r="B19" s="6">
        <v>4020</v>
      </c>
      <c r="C19" s="34">
        <v>42519.231122685182</v>
      </c>
      <c r="D19" s="34">
        <v>42519.257824074077</v>
      </c>
      <c r="E19" s="6" t="s">
        <v>29</v>
      </c>
      <c r="F19" s="15">
        <f t="shared" si="0"/>
        <v>2.6701388895162381E-2</v>
      </c>
      <c r="G19" s="10"/>
    </row>
    <row r="20" spans="1:7" s="2" customFormat="1" x14ac:dyDescent="0.25">
      <c r="A20" s="6" t="s">
        <v>3545</v>
      </c>
      <c r="B20" s="6">
        <v>4019</v>
      </c>
      <c r="C20" s="34">
        <v>42519.266979166663</v>
      </c>
      <c r="D20" s="34">
        <v>42519.295162037037</v>
      </c>
      <c r="E20" s="6" t="s">
        <v>29</v>
      </c>
      <c r="F20" s="15">
        <f t="shared" si="0"/>
        <v>2.8182870373711921E-2</v>
      </c>
      <c r="G20" s="10"/>
    </row>
    <row r="21" spans="1:7" s="2" customFormat="1" x14ac:dyDescent="0.25">
      <c r="A21" s="6" t="s">
        <v>3546</v>
      </c>
      <c r="B21" s="6">
        <v>4031</v>
      </c>
      <c r="C21" s="34">
        <v>42519.232245370367</v>
      </c>
      <c r="D21" s="34">
        <v>42519.266875000001</v>
      </c>
      <c r="E21" s="6" t="s">
        <v>32</v>
      </c>
      <c r="F21" s="15">
        <f t="shared" si="0"/>
        <v>3.4629629633855075E-2</v>
      </c>
      <c r="G21" s="10"/>
    </row>
    <row r="22" spans="1:7" s="2" customFormat="1" x14ac:dyDescent="0.25">
      <c r="A22" s="6" t="s">
        <v>3547</v>
      </c>
      <c r="B22" s="6">
        <v>4032</v>
      </c>
      <c r="C22" s="34">
        <v>42519.272696759261</v>
      </c>
      <c r="D22" s="34">
        <v>42519.305717592593</v>
      </c>
      <c r="E22" s="6" t="s">
        <v>32</v>
      </c>
      <c r="F22" s="15">
        <f t="shared" si="0"/>
        <v>3.3020833332557231E-2</v>
      </c>
      <c r="G22" s="10"/>
    </row>
    <row r="23" spans="1:7" s="2" customFormat="1" x14ac:dyDescent="0.25">
      <c r="A23" s="6" t="s">
        <v>3549</v>
      </c>
      <c r="B23" s="6">
        <v>4043</v>
      </c>
      <c r="C23" s="34">
        <v>42519.285231481481</v>
      </c>
      <c r="D23" s="34">
        <v>42519.315034722225</v>
      </c>
      <c r="E23" s="6" t="s">
        <v>24</v>
      </c>
      <c r="F23" s="15">
        <f t="shared" si="0"/>
        <v>2.980324074451346E-2</v>
      </c>
      <c r="G23" s="10"/>
    </row>
    <row r="24" spans="1:7" s="2" customFormat="1" x14ac:dyDescent="0.25">
      <c r="A24" s="6" t="s">
        <v>3550</v>
      </c>
      <c r="B24" s="6">
        <v>4011</v>
      </c>
      <c r="C24" s="34">
        <v>42519.258530092593</v>
      </c>
      <c r="D24" s="34">
        <v>42519.28534722222</v>
      </c>
      <c r="E24" s="6" t="s">
        <v>33</v>
      </c>
      <c r="F24" s="15">
        <f t="shared" si="0"/>
        <v>2.6817129626579117E-2</v>
      </c>
      <c r="G24" s="10"/>
    </row>
    <row r="25" spans="1:7" s="2" customFormat="1" x14ac:dyDescent="0.25">
      <c r="A25" s="6" t="s">
        <v>3551</v>
      </c>
      <c r="B25" s="6">
        <v>4012</v>
      </c>
      <c r="C25" s="34">
        <v>42519.298437500001</v>
      </c>
      <c r="D25" s="34">
        <v>42519.325289351851</v>
      </c>
      <c r="E25" s="6" t="s">
        <v>33</v>
      </c>
      <c r="F25" s="15">
        <f t="shared" si="0"/>
        <v>2.6851851849642117E-2</v>
      </c>
      <c r="G25" s="10"/>
    </row>
    <row r="26" spans="1:7" s="2" customFormat="1" x14ac:dyDescent="0.25">
      <c r="A26" s="6" t="s">
        <v>3552</v>
      </c>
      <c r="B26" s="6">
        <v>4040</v>
      </c>
      <c r="C26" s="34">
        <v>42519.270266203705</v>
      </c>
      <c r="D26" s="34">
        <v>42519.297175925924</v>
      </c>
      <c r="E26" s="6" t="s">
        <v>37</v>
      </c>
      <c r="F26" s="15">
        <f t="shared" si="0"/>
        <v>2.6909722218988463E-2</v>
      </c>
      <c r="G26" s="10"/>
    </row>
    <row r="27" spans="1:7" s="2" customFormat="1" x14ac:dyDescent="0.25">
      <c r="A27" s="6" t="s">
        <v>3553</v>
      </c>
      <c r="B27" s="6">
        <v>4039</v>
      </c>
      <c r="C27" s="34">
        <v>42519.309872685182</v>
      </c>
      <c r="D27" s="34">
        <v>42519.335810185185</v>
      </c>
      <c r="E27" s="6" t="s">
        <v>37</v>
      </c>
      <c r="F27" s="15">
        <f t="shared" si="0"/>
        <v>2.5937500002328306E-2</v>
      </c>
      <c r="G27" s="10"/>
    </row>
    <row r="28" spans="1:7" s="2" customFormat="1" x14ac:dyDescent="0.25">
      <c r="A28" s="6" t="s">
        <v>3554</v>
      </c>
      <c r="B28" s="6">
        <v>4038</v>
      </c>
      <c r="C28" s="34">
        <v>42519.279618055552</v>
      </c>
      <c r="D28" s="34">
        <v>42519.306435185186</v>
      </c>
      <c r="E28" s="6" t="s">
        <v>27</v>
      </c>
      <c r="F28" s="15">
        <f t="shared" si="0"/>
        <v>2.6817129633855075E-2</v>
      </c>
      <c r="G28" s="10"/>
    </row>
    <row r="29" spans="1:7" s="2" customFormat="1" x14ac:dyDescent="0.25">
      <c r="A29" s="6" t="s">
        <v>3555</v>
      </c>
      <c r="B29" s="6">
        <v>4037</v>
      </c>
      <c r="C29" s="34">
        <v>42519.31653935185</v>
      </c>
      <c r="D29" s="34">
        <v>42519.345543981479</v>
      </c>
      <c r="E29" s="6" t="s">
        <v>27</v>
      </c>
      <c r="F29" s="15">
        <f t="shared" si="0"/>
        <v>2.9004629628616385E-2</v>
      </c>
      <c r="G29" s="10"/>
    </row>
    <row r="30" spans="1:7" s="2" customFormat="1" x14ac:dyDescent="0.25">
      <c r="A30" s="6" t="s">
        <v>3556</v>
      </c>
      <c r="B30" s="6">
        <v>4042</v>
      </c>
      <c r="C30" s="34">
        <v>42519.289641203701</v>
      </c>
      <c r="D30" s="34">
        <v>42519.316655092596</v>
      </c>
      <c r="E30" s="6" t="s">
        <v>3218</v>
      </c>
      <c r="F30" s="15">
        <f t="shared" si="0"/>
        <v>2.701388889545342E-2</v>
      </c>
      <c r="G30" s="10"/>
    </row>
    <row r="31" spans="1:7" s="2" customFormat="1" x14ac:dyDescent="0.25">
      <c r="A31" s="6" t="s">
        <v>3557</v>
      </c>
      <c r="B31" s="6">
        <v>4041</v>
      </c>
      <c r="C31" s="34">
        <v>42519.324664351851</v>
      </c>
      <c r="D31" s="34">
        <v>42519.355798611112</v>
      </c>
      <c r="E31" s="6" t="s">
        <v>3218</v>
      </c>
      <c r="F31" s="15">
        <f t="shared" si="0"/>
        <v>3.1134259261307307E-2</v>
      </c>
      <c r="G31" s="10"/>
    </row>
    <row r="32" spans="1:7" s="2" customFormat="1" x14ac:dyDescent="0.25">
      <c r="A32" s="6" t="s">
        <v>3558</v>
      </c>
      <c r="B32" s="6">
        <v>4020</v>
      </c>
      <c r="C32" s="34">
        <v>42519.299560185187</v>
      </c>
      <c r="D32" s="34">
        <v>42519.326817129629</v>
      </c>
      <c r="E32" s="6" t="s">
        <v>29</v>
      </c>
      <c r="F32" s="15">
        <f t="shared" si="0"/>
        <v>2.7256944442342501E-2</v>
      </c>
      <c r="G32" s="10"/>
    </row>
    <row r="33" spans="1:7" s="2" customFormat="1" x14ac:dyDescent="0.25">
      <c r="A33" s="6" t="s">
        <v>3559</v>
      </c>
      <c r="B33" s="6">
        <v>4019</v>
      </c>
      <c r="C33" s="34">
        <v>42519.337222222224</v>
      </c>
      <c r="D33" s="34">
        <v>42519.366585648146</v>
      </c>
      <c r="E33" s="6" t="s">
        <v>29</v>
      </c>
      <c r="F33" s="15">
        <f t="shared" si="0"/>
        <v>2.9363425921474118E-2</v>
      </c>
      <c r="G33" s="10"/>
    </row>
    <row r="34" spans="1:7" s="2" customFormat="1" x14ac:dyDescent="0.25">
      <c r="A34" s="6" t="s">
        <v>3560</v>
      </c>
      <c r="B34" s="6">
        <v>4031</v>
      </c>
      <c r="C34" s="34">
        <v>42519.309432870374</v>
      </c>
      <c r="D34" s="34">
        <v>42519.337870370371</v>
      </c>
      <c r="E34" s="6" t="s">
        <v>32</v>
      </c>
      <c r="F34" s="15">
        <f t="shared" si="0"/>
        <v>2.8437499997380655E-2</v>
      </c>
      <c r="G34" s="10"/>
    </row>
    <row r="35" spans="1:7" s="2" customFormat="1" x14ac:dyDescent="0.25">
      <c r="A35" s="6" t="s">
        <v>3561</v>
      </c>
      <c r="B35" s="6">
        <v>4032</v>
      </c>
      <c r="C35" s="34">
        <v>42519.345173611109</v>
      </c>
      <c r="D35" s="34">
        <v>42519.377951388888</v>
      </c>
      <c r="E35" s="6" t="s">
        <v>32</v>
      </c>
      <c r="F35" s="15">
        <f t="shared" ref="F35:F66" si="1">D35-C35</f>
        <v>3.2777777778392192E-2</v>
      </c>
      <c r="G35" s="10"/>
    </row>
    <row r="36" spans="1:7" s="2" customFormat="1" x14ac:dyDescent="0.25">
      <c r="A36" s="6" t="s">
        <v>3562</v>
      </c>
      <c r="B36" s="6">
        <v>4044</v>
      </c>
      <c r="C36" s="34">
        <v>42519.319328703707</v>
      </c>
      <c r="D36" s="34">
        <v>42519.347766203704</v>
      </c>
      <c r="E36" s="6" t="s">
        <v>24</v>
      </c>
      <c r="F36" s="15">
        <f t="shared" si="1"/>
        <v>2.8437499997380655E-2</v>
      </c>
      <c r="G36" s="10"/>
    </row>
    <row r="37" spans="1:7" s="2" customFormat="1" x14ac:dyDescent="0.25">
      <c r="A37" s="6" t="s">
        <v>3563</v>
      </c>
      <c r="B37" s="6">
        <v>4043</v>
      </c>
      <c r="C37" s="34">
        <v>42519.361041666663</v>
      </c>
      <c r="D37" s="34">
        <v>42519.387453703705</v>
      </c>
      <c r="E37" s="6" t="s">
        <v>24</v>
      </c>
      <c r="F37" s="15">
        <f t="shared" si="1"/>
        <v>2.641203704115469E-2</v>
      </c>
      <c r="G37" s="10"/>
    </row>
    <row r="38" spans="1:7" s="2" customFormat="1" x14ac:dyDescent="0.25">
      <c r="A38" s="6" t="s">
        <v>3564</v>
      </c>
      <c r="B38" s="6">
        <v>4011</v>
      </c>
      <c r="C38" s="34">
        <v>42519.329340277778</v>
      </c>
      <c r="D38" s="34">
        <v>42519.359016203707</v>
      </c>
      <c r="E38" s="6" t="s">
        <v>33</v>
      </c>
      <c r="F38" s="15">
        <f t="shared" si="1"/>
        <v>2.9675925929041114E-2</v>
      </c>
      <c r="G38" s="10"/>
    </row>
    <row r="39" spans="1:7" s="2" customFormat="1" x14ac:dyDescent="0.25">
      <c r="A39" s="6" t="s">
        <v>3565</v>
      </c>
      <c r="B39" s="6">
        <v>4012</v>
      </c>
      <c r="C39" s="34">
        <v>42519.368194444447</v>
      </c>
      <c r="D39" s="34">
        <v>42519.398125</v>
      </c>
      <c r="E39" s="6" t="s">
        <v>33</v>
      </c>
      <c r="F39" s="15">
        <f t="shared" si="1"/>
        <v>2.9930555552709848E-2</v>
      </c>
      <c r="G39" s="10"/>
    </row>
    <row r="40" spans="1:7" s="2" customFormat="1" x14ac:dyDescent="0.25">
      <c r="A40" s="6" t="s">
        <v>3566</v>
      </c>
      <c r="B40" s="6">
        <v>4040</v>
      </c>
      <c r="C40" s="34">
        <v>42519.341469907406</v>
      </c>
      <c r="D40" s="34">
        <v>42519.368414351855</v>
      </c>
      <c r="E40" s="6" t="s">
        <v>37</v>
      </c>
      <c r="F40" s="15">
        <f t="shared" si="1"/>
        <v>2.694444444932742E-2</v>
      </c>
      <c r="G40" s="10"/>
    </row>
    <row r="41" spans="1:7" s="2" customFormat="1" x14ac:dyDescent="0.25">
      <c r="A41" s="6" t="s">
        <v>3567</v>
      </c>
      <c r="B41" s="6">
        <v>4039</v>
      </c>
      <c r="C41" s="34">
        <v>42519.382870370369</v>
      </c>
      <c r="D41" s="34">
        <v>42519.408518518518</v>
      </c>
      <c r="E41" s="6" t="s">
        <v>37</v>
      </c>
      <c r="F41" s="15">
        <f t="shared" si="1"/>
        <v>2.5648148148320615E-2</v>
      </c>
      <c r="G41" s="10"/>
    </row>
    <row r="42" spans="1:7" s="2" customFormat="1" x14ac:dyDescent="0.25">
      <c r="A42" s="6" t="s">
        <v>3568</v>
      </c>
      <c r="B42" s="6">
        <v>4038</v>
      </c>
      <c r="C42" s="34">
        <v>42519.352638888886</v>
      </c>
      <c r="D42" s="34">
        <v>42519.378738425927</v>
      </c>
      <c r="E42" s="6" t="s">
        <v>27</v>
      </c>
      <c r="F42" s="15">
        <f t="shared" si="1"/>
        <v>2.6099537040863652E-2</v>
      </c>
      <c r="G42" s="10"/>
    </row>
    <row r="43" spans="1:7" s="2" customFormat="1" x14ac:dyDescent="0.25">
      <c r="A43" s="6" t="s">
        <v>3569</v>
      </c>
      <c r="B43" s="6">
        <v>4037</v>
      </c>
      <c r="C43" s="34">
        <v>42519.387754629628</v>
      </c>
      <c r="D43" s="34">
        <v>42519.41878472222</v>
      </c>
      <c r="E43" s="6" t="s">
        <v>27</v>
      </c>
      <c r="F43" s="15">
        <f t="shared" si="1"/>
        <v>3.1030092592118308E-2</v>
      </c>
      <c r="G43" s="10"/>
    </row>
    <row r="44" spans="1:7" s="2" customFormat="1" x14ac:dyDescent="0.25">
      <c r="A44" s="6" t="s">
        <v>3570</v>
      </c>
      <c r="B44" s="6">
        <v>4042</v>
      </c>
      <c r="C44" s="34">
        <v>42519.360439814816</v>
      </c>
      <c r="D44" s="34">
        <v>42519.389328703706</v>
      </c>
      <c r="E44" s="6" t="s">
        <v>3218</v>
      </c>
      <c r="F44" s="15">
        <f t="shared" si="1"/>
        <v>2.8888888889923692E-2</v>
      </c>
      <c r="G44" s="10"/>
    </row>
    <row r="45" spans="1:7" s="2" customFormat="1" x14ac:dyDescent="0.25">
      <c r="A45" s="6" t="s">
        <v>3571</v>
      </c>
      <c r="B45" s="6">
        <v>4041</v>
      </c>
      <c r="C45" s="34">
        <v>42519.397465277776</v>
      </c>
      <c r="D45" s="34">
        <v>42519.428784722222</v>
      </c>
      <c r="E45" s="6" t="s">
        <v>3218</v>
      </c>
      <c r="F45" s="15">
        <f t="shared" si="1"/>
        <v>3.1319444446125999E-2</v>
      </c>
      <c r="G45" s="10"/>
    </row>
    <row r="46" spans="1:7" s="2" customFormat="1" x14ac:dyDescent="0.25">
      <c r="A46" s="6" t="s">
        <v>3572</v>
      </c>
      <c r="B46" s="6">
        <v>4020</v>
      </c>
      <c r="C46" s="34">
        <v>42519.370266203703</v>
      </c>
      <c r="D46" s="34">
        <v>42519.399942129632</v>
      </c>
      <c r="E46" s="6" t="s">
        <v>29</v>
      </c>
      <c r="F46" s="15">
        <f t="shared" si="1"/>
        <v>2.9675925929041114E-2</v>
      </c>
      <c r="G46" s="10"/>
    </row>
    <row r="47" spans="1:7" s="2" customFormat="1" x14ac:dyDescent="0.25">
      <c r="A47" s="6" t="s">
        <v>3573</v>
      </c>
      <c r="B47" s="6">
        <v>4019</v>
      </c>
      <c r="C47" s="34">
        <v>42519.411828703705</v>
      </c>
      <c r="D47" s="34">
        <v>42519.439791666664</v>
      </c>
      <c r="E47" s="6" t="s">
        <v>29</v>
      </c>
      <c r="F47" s="15">
        <f t="shared" si="1"/>
        <v>2.7962962958554272E-2</v>
      </c>
      <c r="G47" s="10"/>
    </row>
    <row r="48" spans="1:7" s="2" customFormat="1" x14ac:dyDescent="0.25">
      <c r="A48" s="6" t="s">
        <v>3574</v>
      </c>
      <c r="B48" s="6">
        <v>4031</v>
      </c>
      <c r="C48" s="34">
        <v>42519.38417824074</v>
      </c>
      <c r="D48" s="34">
        <v>42519.410624999997</v>
      </c>
      <c r="E48" s="6" t="s">
        <v>32</v>
      </c>
      <c r="F48" s="15">
        <f t="shared" si="1"/>
        <v>2.6446759256941732E-2</v>
      </c>
      <c r="G48" s="10"/>
    </row>
    <row r="49" spans="1:7" s="2" customFormat="1" x14ac:dyDescent="0.25">
      <c r="A49" s="6" t="s">
        <v>3575</v>
      </c>
      <c r="B49" s="6">
        <v>4032</v>
      </c>
      <c r="C49" s="34">
        <v>42519.418703703705</v>
      </c>
      <c r="D49" s="34">
        <v>42519.45076388889</v>
      </c>
      <c r="E49" s="6" t="s">
        <v>32</v>
      </c>
      <c r="F49" s="15">
        <f t="shared" si="1"/>
        <v>3.2060185185400769E-2</v>
      </c>
      <c r="G49" s="10"/>
    </row>
    <row r="50" spans="1:7" s="2" customFormat="1" x14ac:dyDescent="0.25">
      <c r="A50" s="6" t="s">
        <v>3576</v>
      </c>
      <c r="B50" s="6">
        <v>4044</v>
      </c>
      <c r="C50" s="34">
        <v>42519.390555555554</v>
      </c>
      <c r="D50" s="34">
        <v>42519.420555555553</v>
      </c>
      <c r="E50" s="6" t="s">
        <v>24</v>
      </c>
      <c r="F50" s="15">
        <f t="shared" si="1"/>
        <v>2.9999999998835847E-2</v>
      </c>
      <c r="G50" s="10"/>
    </row>
    <row r="51" spans="1:7" s="2" customFormat="1" x14ac:dyDescent="0.25">
      <c r="A51" s="6" t="s">
        <v>3577</v>
      </c>
      <c r="B51" s="6">
        <v>4043</v>
      </c>
      <c r="C51" s="34">
        <v>42519.432881944442</v>
      </c>
      <c r="D51" s="34">
        <v>42519.460590277777</v>
      </c>
      <c r="E51" s="6" t="s">
        <v>24</v>
      </c>
      <c r="F51" s="15">
        <f t="shared" si="1"/>
        <v>2.7708333334885538E-2</v>
      </c>
      <c r="G51" s="10"/>
    </row>
    <row r="52" spans="1:7" s="2" customFormat="1" x14ac:dyDescent="0.25">
      <c r="A52" s="6" t="s">
        <v>3578</v>
      </c>
      <c r="B52" s="6">
        <v>4011</v>
      </c>
      <c r="C52" s="34">
        <v>42519.401539351849</v>
      </c>
      <c r="D52" s="34">
        <v>42519.432083333333</v>
      </c>
      <c r="E52" s="6" t="s">
        <v>33</v>
      </c>
      <c r="F52" s="15">
        <f t="shared" si="1"/>
        <v>3.054398148378823E-2</v>
      </c>
      <c r="G52" s="10"/>
    </row>
    <row r="53" spans="1:7" s="2" customFormat="1" x14ac:dyDescent="0.25">
      <c r="A53" s="6" t="s">
        <v>3579</v>
      </c>
      <c r="B53" s="6">
        <v>4012</v>
      </c>
      <c r="C53" s="34">
        <v>42519.442476851851</v>
      </c>
      <c r="D53" s="34">
        <v>42519.471655092595</v>
      </c>
      <c r="E53" s="6" t="s">
        <v>33</v>
      </c>
      <c r="F53" s="15">
        <f t="shared" si="1"/>
        <v>2.9178240743931383E-2</v>
      </c>
      <c r="G53" s="10"/>
    </row>
    <row r="54" spans="1:7" s="2" customFormat="1" x14ac:dyDescent="0.25">
      <c r="A54" s="6" t="s">
        <v>3580</v>
      </c>
      <c r="B54" s="6">
        <v>4040</v>
      </c>
      <c r="C54" s="34">
        <v>42519.415567129632</v>
      </c>
      <c r="D54" s="34">
        <v>42519.441122685188</v>
      </c>
      <c r="E54" s="6" t="s">
        <v>37</v>
      </c>
      <c r="F54" s="15">
        <f t="shared" si="1"/>
        <v>2.5555555555911269E-2</v>
      </c>
      <c r="G54" s="10"/>
    </row>
    <row r="55" spans="1:7" s="2" customFormat="1" x14ac:dyDescent="0.25">
      <c r="A55" s="6" t="s">
        <v>3581</v>
      </c>
      <c r="B55" s="6">
        <v>4039</v>
      </c>
      <c r="C55" s="34">
        <v>42519.455706018518</v>
      </c>
      <c r="D55" s="34">
        <v>42519.481747685182</v>
      </c>
      <c r="E55" s="6" t="s">
        <v>37</v>
      </c>
      <c r="F55" s="15">
        <f t="shared" si="1"/>
        <v>2.6041666664241347E-2</v>
      </c>
      <c r="G55" s="10"/>
    </row>
    <row r="56" spans="1:7" s="2" customFormat="1" x14ac:dyDescent="0.25">
      <c r="A56" s="6" t="s">
        <v>3582</v>
      </c>
      <c r="B56" s="6">
        <v>4038</v>
      </c>
      <c r="C56" s="34">
        <v>42519.422511574077</v>
      </c>
      <c r="D56" s="34">
        <v>42519.452592592592</v>
      </c>
      <c r="E56" s="6" t="s">
        <v>27</v>
      </c>
      <c r="F56" s="15">
        <f t="shared" si="1"/>
        <v>3.0081018514465541E-2</v>
      </c>
      <c r="G56" s="10"/>
    </row>
    <row r="57" spans="1:7" s="2" customFormat="1" x14ac:dyDescent="0.25">
      <c r="A57" s="6" t="s">
        <v>3584</v>
      </c>
      <c r="B57" s="6">
        <v>4042</v>
      </c>
      <c r="C57" s="34">
        <v>42519.434155092589</v>
      </c>
      <c r="D57" s="34">
        <v>42519.462256944447</v>
      </c>
      <c r="E57" s="6" t="s">
        <v>3218</v>
      </c>
      <c r="F57" s="15">
        <f t="shared" si="1"/>
        <v>2.8101851858082227E-2</v>
      </c>
      <c r="G57" s="10"/>
    </row>
    <row r="58" spans="1:7" s="2" customFormat="1" x14ac:dyDescent="0.25">
      <c r="A58" s="6" t="s">
        <v>3585</v>
      </c>
      <c r="B58" s="6">
        <v>4041</v>
      </c>
      <c r="C58" s="34">
        <v>42519.472581018519</v>
      </c>
      <c r="D58" s="34">
        <v>42519.50309027778</v>
      </c>
      <c r="E58" s="6" t="s">
        <v>3218</v>
      </c>
      <c r="F58" s="15">
        <f t="shared" si="1"/>
        <v>3.050925926072523E-2</v>
      </c>
      <c r="G58" s="10"/>
    </row>
    <row r="59" spans="1:7" s="2" customFormat="1" x14ac:dyDescent="0.25">
      <c r="A59" s="6" t="s">
        <v>3586</v>
      </c>
      <c r="B59" s="6">
        <v>4020</v>
      </c>
      <c r="C59" s="34">
        <v>42519.445231481484</v>
      </c>
      <c r="D59" s="34">
        <v>42519.475960648146</v>
      </c>
      <c r="E59" s="6" t="s">
        <v>29</v>
      </c>
      <c r="F59" s="15">
        <f t="shared" si="1"/>
        <v>3.0729166661330964E-2</v>
      </c>
      <c r="G59" s="10"/>
    </row>
    <row r="60" spans="1:7" s="2" customFormat="1" x14ac:dyDescent="0.25">
      <c r="A60" s="6" t="s">
        <v>3587</v>
      </c>
      <c r="B60" s="6">
        <v>4019</v>
      </c>
      <c r="C60" s="34">
        <v>42519.482615740744</v>
      </c>
      <c r="D60" s="34">
        <v>42519.514537037037</v>
      </c>
      <c r="E60" s="6" t="s">
        <v>29</v>
      </c>
      <c r="F60" s="15">
        <f t="shared" si="1"/>
        <v>3.1921296293148771E-2</v>
      </c>
      <c r="G60" s="10"/>
    </row>
    <row r="61" spans="1:7" s="2" customFormat="1" x14ac:dyDescent="0.25">
      <c r="A61" s="6" t="s">
        <v>3588</v>
      </c>
      <c r="B61" s="6">
        <v>4031</v>
      </c>
      <c r="C61" s="34">
        <v>42519.453761574077</v>
      </c>
      <c r="D61" s="34">
        <v>42519.484143518515</v>
      </c>
      <c r="E61" s="6" t="s">
        <v>32</v>
      </c>
      <c r="F61" s="15">
        <f t="shared" si="1"/>
        <v>3.0381944437976927E-2</v>
      </c>
      <c r="G61" s="10"/>
    </row>
    <row r="62" spans="1:7" s="2" customFormat="1" x14ac:dyDescent="0.25">
      <c r="A62" s="6" t="s">
        <v>3589</v>
      </c>
      <c r="B62" s="6">
        <v>4032</v>
      </c>
      <c r="C62" s="34">
        <v>42519.494664351849</v>
      </c>
      <c r="D62" s="34">
        <v>42519.522962962961</v>
      </c>
      <c r="E62" s="6" t="s">
        <v>32</v>
      </c>
      <c r="F62" s="15">
        <f t="shared" si="1"/>
        <v>2.8298611112404615E-2</v>
      </c>
      <c r="G62" s="10"/>
    </row>
    <row r="63" spans="1:7" s="2" customFormat="1" x14ac:dyDescent="0.25">
      <c r="A63" s="6" t="s">
        <v>3590</v>
      </c>
      <c r="B63" s="6">
        <v>4044</v>
      </c>
      <c r="C63" s="34">
        <v>42519.463865740741</v>
      </c>
      <c r="D63" s="34">
        <v>42519.495023148149</v>
      </c>
      <c r="E63" s="6" t="s">
        <v>24</v>
      </c>
      <c r="F63" s="15">
        <f t="shared" si="1"/>
        <v>3.1157407407590654E-2</v>
      </c>
      <c r="G63" s="10"/>
    </row>
    <row r="64" spans="1:7" s="2" customFormat="1" x14ac:dyDescent="0.25">
      <c r="A64" s="6" t="s">
        <v>3591</v>
      </c>
      <c r="B64" s="6">
        <v>4043</v>
      </c>
      <c r="C64" s="34">
        <v>42519.502071759256</v>
      </c>
      <c r="D64" s="34">
        <v>42519.533680555556</v>
      </c>
      <c r="E64" s="6" t="s">
        <v>24</v>
      </c>
      <c r="F64" s="15">
        <f t="shared" si="1"/>
        <v>3.160879630013369E-2</v>
      </c>
      <c r="G64" s="10"/>
    </row>
    <row r="65" spans="1:7" s="2" customFormat="1" x14ac:dyDescent="0.25">
      <c r="A65" s="6" t="s">
        <v>3592</v>
      </c>
      <c r="B65" s="6">
        <v>4011</v>
      </c>
      <c r="C65" s="34">
        <v>42519.475393518522</v>
      </c>
      <c r="D65" s="34">
        <v>42519.504699074074</v>
      </c>
      <c r="E65" s="6" t="s">
        <v>33</v>
      </c>
      <c r="F65" s="15">
        <f t="shared" si="1"/>
        <v>2.9305555552127771E-2</v>
      </c>
      <c r="G65" s="10"/>
    </row>
    <row r="66" spans="1:7" s="2" customFormat="1" x14ac:dyDescent="0.25">
      <c r="A66" s="6" t="s">
        <v>3593</v>
      </c>
      <c r="B66" s="6">
        <v>4012</v>
      </c>
      <c r="C66" s="34">
        <v>42519.512280092589</v>
      </c>
      <c r="D66" s="34">
        <v>42519.544421296298</v>
      </c>
      <c r="E66" s="6" t="s">
        <v>33</v>
      </c>
      <c r="F66" s="15">
        <f t="shared" si="1"/>
        <v>3.2141203708306421E-2</v>
      </c>
      <c r="G66" s="10"/>
    </row>
    <row r="67" spans="1:7" s="2" customFormat="1" x14ac:dyDescent="0.25">
      <c r="A67" s="6" t="s">
        <v>3594</v>
      </c>
      <c r="B67" s="6">
        <v>4040</v>
      </c>
      <c r="C67" s="34">
        <v>42519.484907407408</v>
      </c>
      <c r="D67" s="34">
        <v>42519.514386574076</v>
      </c>
      <c r="E67" s="6" t="s">
        <v>37</v>
      </c>
      <c r="F67" s="15">
        <f t="shared" ref="F67:F98" si="2">D67-C67</f>
        <v>2.9479166667442769E-2</v>
      </c>
      <c r="G67" s="10"/>
    </row>
    <row r="68" spans="1:7" s="2" customFormat="1" x14ac:dyDescent="0.25">
      <c r="A68" s="6" t="s">
        <v>3595</v>
      </c>
      <c r="B68" s="6">
        <v>4039</v>
      </c>
      <c r="C68" s="34">
        <v>42519.528194444443</v>
      </c>
      <c r="D68" s="34">
        <v>42519.553923611114</v>
      </c>
      <c r="E68" s="6" t="s">
        <v>37</v>
      </c>
      <c r="F68" s="15">
        <f t="shared" si="2"/>
        <v>2.5729166671226267E-2</v>
      </c>
      <c r="G68" s="10"/>
    </row>
    <row r="69" spans="1:7" s="2" customFormat="1" x14ac:dyDescent="0.25">
      <c r="A69" s="6" t="s">
        <v>3596</v>
      </c>
      <c r="B69" s="6">
        <v>4038</v>
      </c>
      <c r="C69" s="34">
        <v>42519.498611111114</v>
      </c>
      <c r="D69" s="34">
        <v>42519.525937500002</v>
      </c>
      <c r="E69" s="6" t="s">
        <v>27</v>
      </c>
      <c r="F69" s="15">
        <f t="shared" si="2"/>
        <v>2.73263888884685E-2</v>
      </c>
      <c r="G69" s="10"/>
    </row>
    <row r="70" spans="1:7" s="2" customFormat="1" x14ac:dyDescent="0.25">
      <c r="A70" s="6" t="s">
        <v>3597</v>
      </c>
      <c r="B70" s="6">
        <v>4037</v>
      </c>
      <c r="C70" s="34">
        <v>42519.532152777778</v>
      </c>
      <c r="D70" s="34">
        <v>42519.566701388889</v>
      </c>
      <c r="E70" s="6" t="s">
        <v>27</v>
      </c>
      <c r="F70" s="15">
        <f t="shared" si="2"/>
        <v>3.4548611110949423E-2</v>
      </c>
      <c r="G70" s="10"/>
    </row>
    <row r="71" spans="1:7" s="2" customFormat="1" x14ac:dyDescent="0.25">
      <c r="A71" s="6" t="s">
        <v>3598</v>
      </c>
      <c r="B71" s="6">
        <v>4042</v>
      </c>
      <c r="C71" s="34">
        <v>42519.507939814815</v>
      </c>
      <c r="D71" s="34">
        <v>42519.535416666666</v>
      </c>
      <c r="E71" s="6" t="s">
        <v>3218</v>
      </c>
      <c r="F71" s="15">
        <f t="shared" si="2"/>
        <v>2.7476851850224193E-2</v>
      </c>
      <c r="G71" s="10"/>
    </row>
    <row r="72" spans="1:7" s="2" customFormat="1" x14ac:dyDescent="0.25">
      <c r="A72" s="6" t="s">
        <v>3599</v>
      </c>
      <c r="B72" s="6">
        <v>4041</v>
      </c>
      <c r="C72" s="34">
        <v>42519.547303240739</v>
      </c>
      <c r="D72" s="34">
        <v>42519.575532407405</v>
      </c>
      <c r="E72" s="6" t="s">
        <v>3218</v>
      </c>
      <c r="F72" s="15">
        <f t="shared" si="2"/>
        <v>2.8229166666278616E-2</v>
      </c>
      <c r="G72" s="10"/>
    </row>
    <row r="73" spans="1:7" s="2" customFormat="1" x14ac:dyDescent="0.25">
      <c r="A73" s="6" t="s">
        <v>3600</v>
      </c>
      <c r="B73" s="6">
        <v>4020</v>
      </c>
      <c r="C73" s="34">
        <v>42519.518657407411</v>
      </c>
      <c r="D73" s="34">
        <v>42519.547581018516</v>
      </c>
      <c r="E73" s="6" t="s">
        <v>29</v>
      </c>
      <c r="F73" s="15">
        <f t="shared" si="2"/>
        <v>2.8923611105710734E-2</v>
      </c>
      <c r="G73" s="10"/>
    </row>
    <row r="74" spans="1:7" s="2" customFormat="1" x14ac:dyDescent="0.25">
      <c r="A74" s="6" t="s">
        <v>3601</v>
      </c>
      <c r="B74" s="6">
        <v>4019</v>
      </c>
      <c r="C74" s="34">
        <v>42519.552083333336</v>
      </c>
      <c r="D74" s="34">
        <v>42519.58834490741</v>
      </c>
      <c r="E74" s="6" t="s">
        <v>29</v>
      </c>
      <c r="F74" s="15">
        <f t="shared" si="2"/>
        <v>3.6261574074160308E-2</v>
      </c>
      <c r="G74" s="10"/>
    </row>
    <row r="75" spans="1:7" s="2" customFormat="1" x14ac:dyDescent="0.25">
      <c r="A75" s="6" t="s">
        <v>3602</v>
      </c>
      <c r="B75" s="6">
        <v>4031</v>
      </c>
      <c r="C75" s="34">
        <v>42519.528124999997</v>
      </c>
      <c r="D75" s="34">
        <v>42519.556493055556</v>
      </c>
      <c r="E75" s="6" t="s">
        <v>32</v>
      </c>
      <c r="F75" s="15">
        <f t="shared" si="2"/>
        <v>2.8368055558530614E-2</v>
      </c>
      <c r="G75" s="10"/>
    </row>
    <row r="76" spans="1:7" s="2" customFormat="1" x14ac:dyDescent="0.25">
      <c r="A76" s="6" t="s">
        <v>3603</v>
      </c>
      <c r="B76" s="6">
        <v>4032</v>
      </c>
      <c r="C76" s="34">
        <v>42519.566261574073</v>
      </c>
      <c r="D76" s="34">
        <v>42519.597013888888</v>
      </c>
      <c r="E76" s="6" t="s">
        <v>32</v>
      </c>
      <c r="F76" s="15">
        <f t="shared" si="2"/>
        <v>3.0752314814890269E-2</v>
      </c>
      <c r="G76" s="10"/>
    </row>
    <row r="77" spans="1:7" s="2" customFormat="1" x14ac:dyDescent="0.25">
      <c r="A77" s="6" t="s">
        <v>3604</v>
      </c>
      <c r="B77" s="6">
        <v>4044</v>
      </c>
      <c r="C77" s="34">
        <v>42519.536712962959</v>
      </c>
      <c r="D77" s="34">
        <v>42519.566493055558</v>
      </c>
      <c r="E77" s="6" t="s">
        <v>24</v>
      </c>
      <c r="F77" s="15">
        <f t="shared" si="2"/>
        <v>2.9780092598230112E-2</v>
      </c>
      <c r="G77" s="10"/>
    </row>
    <row r="78" spans="1:7" s="2" customFormat="1" x14ac:dyDescent="0.25">
      <c r="A78" s="6" t="s">
        <v>3605</v>
      </c>
      <c r="B78" s="6">
        <v>4043</v>
      </c>
      <c r="C78" s="34">
        <v>42519.575497685182</v>
      </c>
      <c r="D78" s="34">
        <v>42519.606539351851</v>
      </c>
      <c r="E78" s="6" t="s">
        <v>24</v>
      </c>
      <c r="F78" s="15">
        <f t="shared" si="2"/>
        <v>3.104166666889796E-2</v>
      </c>
      <c r="G78" s="10"/>
    </row>
    <row r="79" spans="1:7" s="2" customFormat="1" x14ac:dyDescent="0.25">
      <c r="A79" s="6" t="s">
        <v>3606</v>
      </c>
      <c r="B79" s="6">
        <v>4011</v>
      </c>
      <c r="C79" s="34">
        <v>42519.547048611108</v>
      </c>
      <c r="D79" s="34">
        <v>42519.577650462961</v>
      </c>
      <c r="E79" s="6" t="s">
        <v>33</v>
      </c>
      <c r="F79" s="15">
        <f t="shared" si="2"/>
        <v>3.0601851853134576E-2</v>
      </c>
      <c r="G79" s="10"/>
    </row>
    <row r="80" spans="1:7" s="2" customFormat="1" x14ac:dyDescent="0.25">
      <c r="A80" s="6" t="s">
        <v>3607</v>
      </c>
      <c r="B80" s="6">
        <v>4012</v>
      </c>
      <c r="C80" s="34">
        <v>42519.584131944444</v>
      </c>
      <c r="D80" s="34">
        <v>42519.617905092593</v>
      </c>
      <c r="E80" s="6" t="s">
        <v>33</v>
      </c>
      <c r="F80" s="15">
        <f t="shared" si="2"/>
        <v>3.3773148148611654E-2</v>
      </c>
      <c r="G80" s="10"/>
    </row>
    <row r="81" spans="1:7" s="2" customFormat="1" x14ac:dyDescent="0.25">
      <c r="A81" s="6" t="s">
        <v>3608</v>
      </c>
      <c r="B81" s="6">
        <v>4040</v>
      </c>
      <c r="C81" s="34">
        <v>42519.561249999999</v>
      </c>
      <c r="D81" s="34">
        <v>42519.587118055555</v>
      </c>
      <c r="E81" s="6" t="s">
        <v>37</v>
      </c>
      <c r="F81" s="15">
        <f t="shared" si="2"/>
        <v>2.5868055556202307E-2</v>
      </c>
      <c r="G81" s="10"/>
    </row>
    <row r="82" spans="1:7" s="2" customFormat="1" x14ac:dyDescent="0.25">
      <c r="A82" s="6" t="s">
        <v>3609</v>
      </c>
      <c r="B82" s="6">
        <v>4039</v>
      </c>
      <c r="C82" s="34">
        <v>42519.599618055552</v>
      </c>
      <c r="D82" s="34">
        <v>42519.627141203702</v>
      </c>
      <c r="E82" s="6" t="s">
        <v>37</v>
      </c>
      <c r="F82" s="15">
        <f t="shared" si="2"/>
        <v>2.7523148150066845E-2</v>
      </c>
      <c r="G82" s="10"/>
    </row>
    <row r="83" spans="1:7" s="2" customFormat="1" x14ac:dyDescent="0.25">
      <c r="A83" s="6" t="s">
        <v>3610</v>
      </c>
      <c r="B83" s="6">
        <v>4038</v>
      </c>
      <c r="C83" s="34">
        <v>42519.569664351853</v>
      </c>
      <c r="D83" s="34">
        <v>42519.598124999997</v>
      </c>
      <c r="E83" s="6" t="s">
        <v>27</v>
      </c>
      <c r="F83" s="15">
        <f t="shared" si="2"/>
        <v>2.8460648143664002E-2</v>
      </c>
      <c r="G83" s="10"/>
    </row>
    <row r="84" spans="1:7" s="2" customFormat="1" x14ac:dyDescent="0.25">
      <c r="A84" s="6" t="s">
        <v>3611</v>
      </c>
      <c r="B84" s="6">
        <v>4037</v>
      </c>
      <c r="C84" s="34">
        <v>42519.607083333336</v>
      </c>
      <c r="D84" s="34">
        <v>42519.64025462963</v>
      </c>
      <c r="E84" s="6" t="s">
        <v>27</v>
      </c>
      <c r="F84" s="15">
        <f t="shared" si="2"/>
        <v>3.3171296294312924E-2</v>
      </c>
      <c r="G84" s="10"/>
    </row>
    <row r="85" spans="1:7" s="2" customFormat="1" x14ac:dyDescent="0.25">
      <c r="A85" s="6" t="s">
        <v>3612</v>
      </c>
      <c r="B85" s="6">
        <v>4042</v>
      </c>
      <c r="C85" s="34">
        <v>42519.57912037037</v>
      </c>
      <c r="D85" s="34">
        <v>42519.608807870369</v>
      </c>
      <c r="E85" s="6" t="s">
        <v>3218</v>
      </c>
      <c r="F85" s="15">
        <f t="shared" si="2"/>
        <v>2.9687499998544808E-2</v>
      </c>
      <c r="G85" s="10"/>
    </row>
    <row r="86" spans="1:7" s="2" customFormat="1" x14ac:dyDescent="0.25">
      <c r="A86" s="6" t="s">
        <v>3613</v>
      </c>
      <c r="B86" s="6">
        <v>4041</v>
      </c>
      <c r="C86" s="34">
        <v>42519.62023148148</v>
      </c>
      <c r="D86" s="34">
        <v>42519.648668981485</v>
      </c>
      <c r="E86" s="6" t="s">
        <v>3218</v>
      </c>
      <c r="F86" s="15">
        <f t="shared" si="2"/>
        <v>2.8437500004656613E-2</v>
      </c>
      <c r="G86" s="10"/>
    </row>
    <row r="87" spans="1:7" s="2" customFormat="1" x14ac:dyDescent="0.25">
      <c r="A87" s="6" t="s">
        <v>3614</v>
      </c>
      <c r="B87" s="6">
        <v>4020</v>
      </c>
      <c r="C87" s="34">
        <v>42519.591249999998</v>
      </c>
      <c r="D87" s="34">
        <v>42519.622175925928</v>
      </c>
      <c r="E87" s="6" t="s">
        <v>29</v>
      </c>
      <c r="F87" s="15">
        <f t="shared" si="2"/>
        <v>3.0925925930205267E-2</v>
      </c>
      <c r="G87" s="10"/>
    </row>
    <row r="88" spans="1:7" s="2" customFormat="1" x14ac:dyDescent="0.25">
      <c r="A88" s="6" t="s">
        <v>3615</v>
      </c>
      <c r="B88" s="6">
        <v>4019</v>
      </c>
      <c r="C88" s="34">
        <v>42519.631365740737</v>
      </c>
      <c r="D88" s="34">
        <v>42519.659328703703</v>
      </c>
      <c r="E88" s="6" t="s">
        <v>29</v>
      </c>
      <c r="F88" s="15">
        <f t="shared" si="2"/>
        <v>2.7962962965830229E-2</v>
      </c>
      <c r="G88" s="10"/>
    </row>
    <row r="89" spans="1:7" s="2" customFormat="1" x14ac:dyDescent="0.25">
      <c r="A89" s="6" t="s">
        <v>3616</v>
      </c>
      <c r="B89" s="6">
        <v>4031</v>
      </c>
      <c r="C89" s="34">
        <v>42519.599537037036</v>
      </c>
      <c r="D89" s="34">
        <v>42519.629016203704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3617</v>
      </c>
      <c r="B90" s="6">
        <v>4032</v>
      </c>
      <c r="C90" s="34">
        <v>42519.64130787037</v>
      </c>
      <c r="D90" s="34">
        <v>42519.670590277776</v>
      </c>
      <c r="E90" s="6" t="s">
        <v>32</v>
      </c>
      <c r="F90" s="15">
        <f t="shared" si="2"/>
        <v>2.9282407405844424E-2</v>
      </c>
      <c r="G90" s="10"/>
    </row>
    <row r="91" spans="1:7" s="2" customFormat="1" x14ac:dyDescent="0.25">
      <c r="A91" s="6" t="s">
        <v>3618</v>
      </c>
      <c r="B91" s="6">
        <v>4044</v>
      </c>
      <c r="C91" s="34">
        <v>42519.609594907408</v>
      </c>
      <c r="D91" s="34">
        <v>42519.63921296296</v>
      </c>
      <c r="E91" s="6" t="s">
        <v>24</v>
      </c>
      <c r="F91" s="15">
        <f t="shared" si="2"/>
        <v>2.9618055552418809E-2</v>
      </c>
      <c r="G91" s="10"/>
    </row>
    <row r="92" spans="1:7" s="2" customFormat="1" x14ac:dyDescent="0.25">
      <c r="A92" s="6" t="s">
        <v>3619</v>
      </c>
      <c r="B92" s="6">
        <v>4043</v>
      </c>
      <c r="C92" s="34">
        <v>42519.649571759262</v>
      </c>
      <c r="D92" s="34">
        <v>42519.679606481484</v>
      </c>
      <c r="E92" s="6" t="s">
        <v>24</v>
      </c>
      <c r="F92" s="15">
        <f t="shared" si="2"/>
        <v>3.0034722221898846E-2</v>
      </c>
      <c r="G92" s="10"/>
    </row>
    <row r="93" spans="1:7" s="2" customFormat="1" x14ac:dyDescent="0.25">
      <c r="A93" s="6" t="s">
        <v>3620</v>
      </c>
      <c r="B93" s="6">
        <v>4011</v>
      </c>
      <c r="C93" s="34">
        <v>42519.61996527778</v>
      </c>
      <c r="D93" s="34">
        <v>42519.65084490741</v>
      </c>
      <c r="E93" s="6" t="s">
        <v>33</v>
      </c>
      <c r="F93" s="15">
        <f t="shared" si="2"/>
        <v>3.0879629630362615E-2</v>
      </c>
      <c r="G93" s="10"/>
    </row>
    <row r="94" spans="1:7" s="2" customFormat="1" x14ac:dyDescent="0.25">
      <c r="A94" s="6" t="s">
        <v>3621</v>
      </c>
      <c r="B94" s="6">
        <v>4012</v>
      </c>
      <c r="C94" s="34">
        <v>42519.658078703702</v>
      </c>
      <c r="D94" s="34">
        <v>42519.690358796295</v>
      </c>
      <c r="E94" s="6" t="s">
        <v>33</v>
      </c>
      <c r="F94" s="15">
        <f t="shared" si="2"/>
        <v>3.2280092593282461E-2</v>
      </c>
      <c r="G94" s="10"/>
    </row>
    <row r="95" spans="1:7" s="2" customFormat="1" x14ac:dyDescent="0.25">
      <c r="A95" s="6" t="s">
        <v>3622</v>
      </c>
      <c r="B95" s="6">
        <v>4040</v>
      </c>
      <c r="C95" s="34">
        <v>42519.633344907408</v>
      </c>
      <c r="D95" s="34">
        <v>42519.660300925927</v>
      </c>
      <c r="E95" s="6" t="s">
        <v>37</v>
      </c>
      <c r="F95" s="15">
        <f t="shared" si="2"/>
        <v>2.6956018518831115E-2</v>
      </c>
      <c r="G95" s="10"/>
    </row>
    <row r="96" spans="1:7" s="2" customFormat="1" x14ac:dyDescent="0.25">
      <c r="A96" s="6" t="s">
        <v>3623</v>
      </c>
      <c r="B96" s="6">
        <v>4039</v>
      </c>
      <c r="C96" s="34">
        <v>42519.674513888887</v>
      </c>
      <c r="D96" s="34">
        <v>42519.699421296296</v>
      </c>
      <c r="E96" s="6" t="s">
        <v>37</v>
      </c>
      <c r="F96" s="15">
        <f t="shared" si="2"/>
        <v>2.4907407409045845E-2</v>
      </c>
      <c r="G96" s="10"/>
    </row>
    <row r="97" spans="1:15" s="2" customFormat="1" x14ac:dyDescent="0.25">
      <c r="A97" s="6" t="s">
        <v>3624</v>
      </c>
      <c r="B97" s="6">
        <v>4038</v>
      </c>
      <c r="C97" s="34">
        <v>42519.64261574074</v>
      </c>
      <c r="D97" s="34">
        <v>42519.67087962963</v>
      </c>
      <c r="E97" s="6" t="s">
        <v>27</v>
      </c>
      <c r="F97" s="15">
        <f t="shared" si="2"/>
        <v>2.8263888889341615E-2</v>
      </c>
      <c r="G97" s="10"/>
    </row>
    <row r="98" spans="1:15" s="2" customFormat="1" x14ac:dyDescent="0.25">
      <c r="A98" s="6" t="s">
        <v>3625</v>
      </c>
      <c r="B98" s="6">
        <v>4037</v>
      </c>
      <c r="C98" s="34">
        <v>42519.677928240744</v>
      </c>
      <c r="D98" s="34">
        <v>42519.711736111109</v>
      </c>
      <c r="E98" s="6" t="s">
        <v>27</v>
      </c>
      <c r="F98" s="15">
        <f t="shared" si="2"/>
        <v>3.3807870364398696E-2</v>
      </c>
      <c r="G98" s="10"/>
    </row>
    <row r="99" spans="1:15" s="2" customFormat="1" x14ac:dyDescent="0.25">
      <c r="A99" s="6" t="s">
        <v>3626</v>
      </c>
      <c r="B99" s="6">
        <v>4042</v>
      </c>
      <c r="C99" s="34">
        <v>42519.652824074074</v>
      </c>
      <c r="D99" s="34">
        <v>42519.681527777779</v>
      </c>
      <c r="E99" s="6" t="s">
        <v>3218</v>
      </c>
      <c r="F99" s="15">
        <f t="shared" ref="F99:F109" si="3">D99-C99</f>
        <v>2.8703703705104999E-2</v>
      </c>
      <c r="G99" s="10"/>
    </row>
    <row r="100" spans="1:15" s="2" customFormat="1" x14ac:dyDescent="0.25">
      <c r="A100" s="6" t="s">
        <v>3627</v>
      </c>
      <c r="B100" s="6">
        <v>4041</v>
      </c>
      <c r="C100" s="34">
        <v>42519.692361111112</v>
      </c>
      <c r="D100" s="34">
        <v>42519.721516203703</v>
      </c>
      <c r="E100" s="6" t="s">
        <v>3218</v>
      </c>
      <c r="F100" s="15">
        <f t="shared" si="3"/>
        <v>2.9155092590372078E-2</v>
      </c>
      <c r="G100" s="10"/>
    </row>
    <row r="101" spans="1:15" s="2" customFormat="1" x14ac:dyDescent="0.25">
      <c r="A101" s="6" t="s">
        <v>3628</v>
      </c>
      <c r="B101" s="6">
        <v>4020</v>
      </c>
      <c r="C101" s="34">
        <v>42519.665486111109</v>
      </c>
      <c r="D101" s="34">
        <v>42519.693333333336</v>
      </c>
      <c r="E101" s="6" t="s">
        <v>29</v>
      </c>
      <c r="F101" s="15">
        <f t="shared" si="3"/>
        <v>2.7847222227137536E-2</v>
      </c>
      <c r="G101" s="10"/>
    </row>
    <row r="102" spans="1:15" s="2" customFormat="1" x14ac:dyDescent="0.25">
      <c r="A102" s="6" t="s">
        <v>3629</v>
      </c>
      <c r="B102" s="6">
        <v>4019</v>
      </c>
      <c r="C102" s="34">
        <v>42519.699120370373</v>
      </c>
      <c r="D102" s="34">
        <v>42519.733368055553</v>
      </c>
      <c r="E102" s="6" t="s">
        <v>29</v>
      </c>
      <c r="F102" s="15">
        <f t="shared" si="3"/>
        <v>3.424768518016208E-2</v>
      </c>
      <c r="G102" s="10"/>
    </row>
    <row r="103" spans="1:15" s="2" customFormat="1" x14ac:dyDescent="0.25">
      <c r="A103" s="6" t="s">
        <v>3630</v>
      </c>
      <c r="B103" s="6">
        <v>4031</v>
      </c>
      <c r="C103" s="34">
        <v>42519.675497685188</v>
      </c>
      <c r="D103" s="34">
        <v>42519.702499999999</v>
      </c>
      <c r="E103" s="6" t="s">
        <v>32</v>
      </c>
      <c r="F103" s="15">
        <f t="shared" si="3"/>
        <v>2.700231481139781E-2</v>
      </c>
      <c r="G103" s="10"/>
    </row>
    <row r="104" spans="1:15" s="2" customFormat="1" x14ac:dyDescent="0.25">
      <c r="A104" s="6" t="s">
        <v>3631</v>
      </c>
      <c r="B104" s="6">
        <v>4032</v>
      </c>
      <c r="C104" s="34">
        <v>42519.714375000003</v>
      </c>
      <c r="D104" s="34">
        <v>42519.742812500001</v>
      </c>
      <c r="E104" s="6" t="s">
        <v>32</v>
      </c>
      <c r="F104" s="15">
        <f t="shared" si="3"/>
        <v>2.8437499997380655E-2</v>
      </c>
      <c r="G104" s="10"/>
    </row>
    <row r="105" spans="1:15" s="2" customFormat="1" x14ac:dyDescent="0.25">
      <c r="A105" s="6" t="s">
        <v>3632</v>
      </c>
      <c r="B105" s="6">
        <v>4044</v>
      </c>
      <c r="C105" s="34">
        <v>42519.683865740742</v>
      </c>
      <c r="D105" s="34">
        <v>42519.712418981479</v>
      </c>
      <c r="E105" s="6" t="s">
        <v>24</v>
      </c>
      <c r="F105" s="15">
        <f t="shared" si="3"/>
        <v>2.8553240736073349E-2</v>
      </c>
      <c r="G105" s="10"/>
    </row>
    <row r="106" spans="1:15" s="2" customFormat="1" x14ac:dyDescent="0.25">
      <c r="A106" s="6" t="s">
        <v>3633</v>
      </c>
      <c r="B106" s="6">
        <v>4043</v>
      </c>
      <c r="C106" s="34">
        <v>42519.722384259258</v>
      </c>
      <c r="D106" s="34">
        <v>42519.754965277774</v>
      </c>
      <c r="E106" s="6" t="s">
        <v>24</v>
      </c>
      <c r="F106" s="15">
        <f t="shared" si="3"/>
        <v>3.2581018516793847E-2</v>
      </c>
      <c r="G106" s="10"/>
      <c r="H106"/>
    </row>
    <row r="107" spans="1:15" s="2" customFormat="1" x14ac:dyDescent="0.25">
      <c r="A107" s="6" t="s">
        <v>3635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3"/>
        <v>3.3460648148320615E-2</v>
      </c>
      <c r="G107" s="10"/>
      <c r="H107"/>
    </row>
    <row r="108" spans="1:15" s="2" customFormat="1" x14ac:dyDescent="0.25">
      <c r="A108" s="6" t="s">
        <v>3636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3"/>
        <v>2.6238425925839692E-2</v>
      </c>
      <c r="G108" s="10"/>
      <c r="H108"/>
    </row>
    <row r="109" spans="1:15" s="2" customFormat="1" x14ac:dyDescent="0.25">
      <c r="A109" s="6" t="s">
        <v>3637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3"/>
        <v>3.0092592591245193E-2</v>
      </c>
      <c r="G109" s="10"/>
      <c r="H109"/>
    </row>
    <row r="110" spans="1:15" x14ac:dyDescent="0.25">
      <c r="A110" s="6" t="s">
        <v>3638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3639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ref="F111:F146" si="4">D111-C111</f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3640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4"/>
        <v>2.9050925921183079E-2</v>
      </c>
      <c r="G112" s="10"/>
      <c r="J112" s="2"/>
      <c r="K112" s="2"/>
    </row>
    <row r="113" spans="1:7" x14ac:dyDescent="0.25">
      <c r="A113" s="6" t="s">
        <v>3641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4"/>
        <v>3.0104166660748888E-2</v>
      </c>
      <c r="G113" s="10"/>
    </row>
    <row r="114" spans="1:7" x14ac:dyDescent="0.25">
      <c r="A114" s="6" t="s">
        <v>3642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4"/>
        <v>2.7766203704231884E-2</v>
      </c>
      <c r="G114" s="10"/>
    </row>
    <row r="115" spans="1:7" x14ac:dyDescent="0.25">
      <c r="A115" s="6" t="s">
        <v>3643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4"/>
        <v>3.0740740738110617E-2</v>
      </c>
      <c r="G115" s="10"/>
    </row>
    <row r="116" spans="1:7" x14ac:dyDescent="0.25">
      <c r="A116" s="6" t="s">
        <v>3644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4"/>
        <v>3.1527777777228039E-2</v>
      </c>
      <c r="G116" s="10"/>
    </row>
    <row r="117" spans="1:7" x14ac:dyDescent="0.25">
      <c r="A117" s="6" t="s">
        <v>3645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4"/>
        <v>2.8807870374293998E-2</v>
      </c>
      <c r="G117" s="10"/>
    </row>
    <row r="118" spans="1:7" x14ac:dyDescent="0.25">
      <c r="A118" s="6" t="s">
        <v>3646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4"/>
        <v>2.7685185181326233E-2</v>
      </c>
      <c r="G118" s="10"/>
    </row>
    <row r="119" spans="1:7" x14ac:dyDescent="0.25">
      <c r="A119" s="6" t="s">
        <v>3647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4"/>
        <v>3.0821759261016268E-2</v>
      </c>
      <c r="G119" s="10"/>
    </row>
    <row r="120" spans="1:7" x14ac:dyDescent="0.25">
      <c r="A120" s="6" t="s">
        <v>3648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4"/>
        <v>2.5127314816927537E-2</v>
      </c>
      <c r="G120" s="10"/>
    </row>
    <row r="121" spans="1:7" x14ac:dyDescent="0.25">
      <c r="A121" s="6" t="s">
        <v>3649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4"/>
        <v>2.9456018513883464E-2</v>
      </c>
      <c r="G121" s="10"/>
    </row>
    <row r="122" spans="1:7" x14ac:dyDescent="0.25">
      <c r="A122" s="6" t="s">
        <v>3650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4"/>
        <v>2.6041666664241347E-2</v>
      </c>
      <c r="G122" s="10"/>
    </row>
    <row r="123" spans="1:7" x14ac:dyDescent="0.25">
      <c r="A123" s="6" t="s">
        <v>3651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4"/>
        <v>3.2071759262180422E-2</v>
      </c>
      <c r="G123" s="10"/>
    </row>
    <row r="124" spans="1:7" x14ac:dyDescent="0.25">
      <c r="A124" s="6" t="s">
        <v>3652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4"/>
        <v>2.6886574072705116E-2</v>
      </c>
      <c r="G124" s="10"/>
    </row>
    <row r="125" spans="1:7" x14ac:dyDescent="0.25">
      <c r="A125" s="6" t="s">
        <v>3653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4"/>
        <v>2.9351851851970423E-2</v>
      </c>
      <c r="G125" s="10"/>
    </row>
    <row r="126" spans="1:7" x14ac:dyDescent="0.25">
      <c r="A126" s="6" t="s">
        <v>3654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4"/>
        <v>2.7037037034460809E-2</v>
      </c>
      <c r="G126" s="10"/>
    </row>
    <row r="127" spans="1:7" x14ac:dyDescent="0.25">
      <c r="A127" s="6" t="s">
        <v>3655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4"/>
        <v>3.104166666889796E-2</v>
      </c>
      <c r="G127" s="10"/>
    </row>
    <row r="128" spans="1:7" x14ac:dyDescent="0.25">
      <c r="A128" s="6" t="s">
        <v>3656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4"/>
        <v>3.6064814812561963E-2</v>
      </c>
      <c r="G128" s="10"/>
    </row>
    <row r="129" spans="1:7" x14ac:dyDescent="0.25">
      <c r="A129" s="6" t="s">
        <v>3657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4"/>
        <v>3.2534722224227153E-2</v>
      </c>
      <c r="G129" s="10"/>
    </row>
    <row r="130" spans="1:7" x14ac:dyDescent="0.25">
      <c r="A130" s="6" t="s">
        <v>3658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4"/>
        <v>3.0983796292275656E-2</v>
      </c>
      <c r="G130" s="10"/>
    </row>
    <row r="131" spans="1:7" x14ac:dyDescent="0.25">
      <c r="A131" s="6" t="s">
        <v>3659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4"/>
        <v>3.1018518515338656E-2</v>
      </c>
      <c r="G131" s="10"/>
    </row>
    <row r="132" spans="1:7" x14ac:dyDescent="0.25">
      <c r="A132" s="6" t="s">
        <v>3660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si="4"/>
        <v>2.7233796296059154E-2</v>
      </c>
      <c r="G132" s="10"/>
    </row>
    <row r="133" spans="1:7" x14ac:dyDescent="0.25">
      <c r="A133" s="6" t="s">
        <v>3661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4"/>
        <v>3.1643518515920732E-2</v>
      </c>
      <c r="G133" s="10"/>
    </row>
    <row r="134" spans="1:7" x14ac:dyDescent="0.25">
      <c r="A134" s="6" t="s">
        <v>3662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4"/>
        <v>2.9120370374585036E-2</v>
      </c>
      <c r="G134" s="10"/>
    </row>
    <row r="135" spans="1:7" x14ac:dyDescent="0.25">
      <c r="A135" s="6" t="s">
        <v>3663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4"/>
        <v>3.047453703766223E-2</v>
      </c>
      <c r="G135" s="10"/>
    </row>
    <row r="136" spans="1:7" x14ac:dyDescent="0.25">
      <c r="A136" s="6" t="s">
        <v>3664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4"/>
        <v>3.7268518513883464E-2</v>
      </c>
      <c r="G136" s="10"/>
    </row>
    <row r="137" spans="1:7" x14ac:dyDescent="0.25">
      <c r="A137" s="6" t="s">
        <v>3665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4"/>
        <v>3.0729166668606922E-2</v>
      </c>
      <c r="G137" s="10"/>
    </row>
    <row r="138" spans="1:7" x14ac:dyDescent="0.25">
      <c r="A138" s="6" t="s">
        <v>3666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4"/>
        <v>2.8622685189475305E-2</v>
      </c>
      <c r="G138" s="10"/>
    </row>
    <row r="139" spans="1:7" x14ac:dyDescent="0.25">
      <c r="A139" s="6" t="s">
        <v>3667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4"/>
        <v>3.107638889196096E-2</v>
      </c>
      <c r="G139" s="10"/>
    </row>
    <row r="140" spans="1:7" x14ac:dyDescent="0.25">
      <c r="A140" s="6" t="s">
        <v>3668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4"/>
        <v>2.846064815093996E-2</v>
      </c>
      <c r="G140" s="10"/>
    </row>
    <row r="141" spans="1:7" x14ac:dyDescent="0.25">
      <c r="A141" s="6" t="s">
        <v>3669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4"/>
        <v>2.8726851851388346E-2</v>
      </c>
      <c r="G141" s="10"/>
    </row>
    <row r="142" spans="1:7" x14ac:dyDescent="0.25">
      <c r="A142" s="6" t="s">
        <v>3670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4"/>
        <v>3.3206018517375924E-2</v>
      </c>
      <c r="G142" s="10"/>
    </row>
    <row r="143" spans="1:7" x14ac:dyDescent="0.25">
      <c r="A143" s="6" t="s">
        <v>3671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4"/>
        <v>2.8634259258979E-2</v>
      </c>
      <c r="G143" s="10"/>
    </row>
    <row r="144" spans="1:7" x14ac:dyDescent="0.25">
      <c r="A144" s="6" t="s">
        <v>3672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4"/>
        <v>3.7337962967285421E-2</v>
      </c>
      <c r="G144" s="10"/>
    </row>
    <row r="145" spans="1:7" x14ac:dyDescent="0.25">
      <c r="A145" s="6" t="s">
        <v>3673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4"/>
        <v>3.6516203705104999E-2</v>
      </c>
      <c r="G145" s="10"/>
    </row>
    <row r="146" spans="1:7" x14ac:dyDescent="0.25">
      <c r="A146" s="6" t="s">
        <v>3529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4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sortState ref="A3:G146">
    <sortCondition ref="G3:G146"/>
  </sortState>
  <mergeCells count="2">
    <mergeCell ref="A1:F1"/>
    <mergeCell ref="L3:N3"/>
  </mergeCells>
  <conditionalFormatting sqref="C147:G225 F3:F146">
    <cfRule type="expression" dxfId="893" priority="22">
      <formula>#REF!&gt;#REF!</formula>
    </cfRule>
    <cfRule type="expression" dxfId="892" priority="23">
      <formula>#REF!&gt;0</formula>
    </cfRule>
    <cfRule type="expression" dxfId="891" priority="24">
      <formula>#REF!&gt;0</formula>
    </cfRule>
  </conditionalFormatting>
  <conditionalFormatting sqref="A147:G225 F3:F146">
    <cfRule type="expression" dxfId="890" priority="21">
      <formula>NOT(ISBLANK($G3))</formula>
    </cfRule>
  </conditionalFormatting>
  <conditionalFormatting sqref="A147:B225">
    <cfRule type="expression" dxfId="889" priority="25">
      <formula>$P158&gt;0</formula>
    </cfRule>
    <cfRule type="expression" dxfId="888" priority="26">
      <formula>$O158&gt;0</formula>
    </cfRule>
  </conditionalFormatting>
  <conditionalFormatting sqref="A3:A146">
    <cfRule type="expression" dxfId="887" priority="17">
      <formula>$P3&gt;0</formula>
    </cfRule>
    <cfRule type="expression" dxfId="886" priority="18">
      <formula>$O3&gt;0</formula>
    </cfRule>
  </conditionalFormatting>
  <conditionalFormatting sqref="B3:B146">
    <cfRule type="expression" dxfId="885" priority="14">
      <formula>$P3&gt;0</formula>
    </cfRule>
    <cfRule type="expression" dxfId="884" priority="15">
      <formula>$O3&gt;0</formula>
    </cfRule>
  </conditionalFormatting>
  <conditionalFormatting sqref="C3:C146">
    <cfRule type="expression" dxfId="883" priority="11">
      <formula>$P3&gt;0</formula>
    </cfRule>
    <cfRule type="expression" dxfId="882" priority="12">
      <formula>$O3&gt;0</formula>
    </cfRule>
  </conditionalFormatting>
  <conditionalFormatting sqref="D3:D146">
    <cfRule type="expression" dxfId="881" priority="8">
      <formula>$P3&gt;0</formula>
    </cfRule>
    <cfRule type="expression" dxfId="880" priority="9">
      <formula>$O3&gt;0</formula>
    </cfRule>
  </conditionalFormatting>
  <conditionalFormatting sqref="E3:E146">
    <cfRule type="expression" dxfId="879" priority="5">
      <formula>$P3&gt;0</formula>
    </cfRule>
    <cfRule type="expression" dxfId="878" priority="6">
      <formula>$O3&gt;0</formula>
    </cfRule>
  </conditionalFormatting>
  <conditionalFormatting sqref="G3:G146">
    <cfRule type="expression" dxfId="877" priority="2">
      <formula>$P3&gt;0</formula>
    </cfRule>
    <cfRule type="expression" dxfId="876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workbookViewId="0">
      <selection activeCell="G10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3388</v>
      </c>
      <c r="B3" s="13">
        <v>4018</v>
      </c>
      <c r="C3" s="42">
        <v>42518.206666666665</v>
      </c>
      <c r="D3" s="42">
        <v>42518.206817129627</v>
      </c>
      <c r="E3" s="16" t="s">
        <v>36</v>
      </c>
      <c r="F3" s="16">
        <f t="shared" ref="F3:F34" si="0">D3-C3</f>
        <v>1.5046296175569296E-4</v>
      </c>
      <c r="G3" s="14" t="s">
        <v>4695</v>
      </c>
      <c r="J3" s="20">
        <v>42518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3468</v>
      </c>
      <c r="B4" s="13">
        <v>4027</v>
      </c>
      <c r="C4" s="42">
        <v>42518.594097222223</v>
      </c>
      <c r="D4" s="42">
        <v>42518.611793981479</v>
      </c>
      <c r="E4" s="16" t="s">
        <v>30</v>
      </c>
      <c r="F4" s="16">
        <f t="shared" si="0"/>
        <v>1.7696759256068617E-2</v>
      </c>
      <c r="G4" s="14" t="s">
        <v>3530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3466</v>
      </c>
      <c r="B5" s="13">
        <v>4011</v>
      </c>
      <c r="C5" s="42">
        <v>42518.584953703707</v>
      </c>
      <c r="D5" s="42">
        <v>42518.614872685182</v>
      </c>
      <c r="E5" s="16" t="s">
        <v>33</v>
      </c>
      <c r="F5" s="16">
        <f t="shared" si="0"/>
        <v>2.9918981475930195E-2</v>
      </c>
      <c r="G5" s="14" t="s">
        <v>4708</v>
      </c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3467</v>
      </c>
      <c r="B6" s="13">
        <v>4012</v>
      </c>
      <c r="C6" s="42">
        <v>42518.62096064815</v>
      </c>
      <c r="D6" s="42">
        <v>42518.644803240742</v>
      </c>
      <c r="E6" s="16" t="s">
        <v>33</v>
      </c>
      <c r="F6" s="16">
        <f t="shared" si="0"/>
        <v>2.3842592592700385E-2</v>
      </c>
      <c r="G6" s="14" t="s">
        <v>4708</v>
      </c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3418</v>
      </c>
      <c r="B7" s="13">
        <v>4029</v>
      </c>
      <c r="C7" s="42">
        <v>42518.330381944441</v>
      </c>
      <c r="D7" s="42">
        <v>42518.360277777778</v>
      </c>
      <c r="E7" s="16" t="s">
        <v>35</v>
      </c>
      <c r="F7" s="16">
        <f t="shared" si="0"/>
        <v>2.9895833336922806E-2</v>
      </c>
      <c r="G7" s="14" t="s">
        <v>4705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3481</v>
      </c>
      <c r="B8" s="13">
        <v>4012</v>
      </c>
      <c r="C8" s="42">
        <v>42518.694652777776</v>
      </c>
      <c r="D8" s="42">
        <v>42518.696817129632</v>
      </c>
      <c r="E8" s="16" t="s">
        <v>33</v>
      </c>
      <c r="F8" s="16">
        <f t="shared" si="0"/>
        <v>2.164351855753921E-3</v>
      </c>
      <c r="G8" s="14" t="s">
        <v>785</v>
      </c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3501</v>
      </c>
      <c r="B9" s="13">
        <v>4017</v>
      </c>
      <c r="C9" s="42">
        <v>42518.795520833337</v>
      </c>
      <c r="D9" s="42">
        <v>42518.797858796293</v>
      </c>
      <c r="E9" s="16" t="s">
        <v>36</v>
      </c>
      <c r="F9" s="16">
        <f t="shared" si="0"/>
        <v>2.3379629565170035E-3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3452</v>
      </c>
      <c r="B10" s="13">
        <v>4011</v>
      </c>
      <c r="C10" s="42">
        <v>42518.508148148147</v>
      </c>
      <c r="D10" s="42">
        <v>42518.529849537037</v>
      </c>
      <c r="E10" s="16" t="s">
        <v>33</v>
      </c>
      <c r="F10" s="16">
        <f t="shared" si="0"/>
        <v>2.1701388890505768E-2</v>
      </c>
      <c r="G10" s="14" t="s">
        <v>4704</v>
      </c>
    </row>
    <row r="11" spans="1:65" s="2" customFormat="1" x14ac:dyDescent="0.25">
      <c r="A11" s="6" t="s">
        <v>3384</v>
      </c>
      <c r="B11" s="6">
        <v>4007</v>
      </c>
      <c r="C11" s="34">
        <v>42518.134722222225</v>
      </c>
      <c r="D11" s="34">
        <v>42518.160474537035</v>
      </c>
      <c r="E11" s="15" t="s">
        <v>23</v>
      </c>
      <c r="F11" s="15">
        <f t="shared" si="0"/>
        <v>2.5752314810233656E-2</v>
      </c>
      <c r="G11" s="10"/>
    </row>
    <row r="12" spans="1:65" s="2" customFormat="1" x14ac:dyDescent="0.25">
      <c r="A12" s="6" t="s">
        <v>3385</v>
      </c>
      <c r="B12" s="6">
        <v>4012</v>
      </c>
      <c r="C12" s="34">
        <v>42518.167997685188</v>
      </c>
      <c r="D12" s="34">
        <v>42518.200173611112</v>
      </c>
      <c r="E12" s="15" t="s">
        <v>33</v>
      </c>
      <c r="F12" s="15">
        <f t="shared" si="0"/>
        <v>3.2175925924093463E-2</v>
      </c>
      <c r="G12" s="10"/>
    </row>
    <row r="13" spans="1:65" s="2" customFormat="1" x14ac:dyDescent="0.25">
      <c r="A13" s="6" t="s">
        <v>3386</v>
      </c>
      <c r="B13" s="6">
        <v>4027</v>
      </c>
      <c r="C13" s="34">
        <v>42518.150081018517</v>
      </c>
      <c r="D13" s="34">
        <v>42518.181481481479</v>
      </c>
      <c r="E13" s="15" t="s">
        <v>30</v>
      </c>
      <c r="F13" s="15">
        <f t="shared" si="0"/>
        <v>3.1400462961755693E-2</v>
      </c>
      <c r="G13" s="10"/>
    </row>
    <row r="14" spans="1:65" s="2" customFormat="1" x14ac:dyDescent="0.25">
      <c r="A14" s="6" t="s">
        <v>3387</v>
      </c>
      <c r="B14" s="6">
        <v>4032</v>
      </c>
      <c r="C14" s="34">
        <v>42518.192002314812</v>
      </c>
      <c r="D14" s="34">
        <v>42518.222118055557</v>
      </c>
      <c r="E14" s="15" t="s">
        <v>32</v>
      </c>
      <c r="F14" s="15">
        <f t="shared" si="0"/>
        <v>3.0115740744804498E-2</v>
      </c>
      <c r="G14" s="10"/>
    </row>
    <row r="15" spans="1:65" s="2" customFormat="1" x14ac:dyDescent="0.25">
      <c r="A15" s="6" t="s">
        <v>3389</v>
      </c>
      <c r="B15" s="6">
        <v>4037</v>
      </c>
      <c r="C15" s="34">
        <v>42518.214953703704</v>
      </c>
      <c r="D15" s="34">
        <v>42518.242812500001</v>
      </c>
      <c r="E15" s="15" t="s">
        <v>27</v>
      </c>
      <c r="F15" s="15">
        <f t="shared" si="0"/>
        <v>2.7858796296641231E-2</v>
      </c>
      <c r="G15" s="10"/>
    </row>
    <row r="16" spans="1:65" s="2" customFormat="1" x14ac:dyDescent="0.25">
      <c r="A16" s="6" t="s">
        <v>3390</v>
      </c>
      <c r="B16" s="6">
        <v>4029</v>
      </c>
      <c r="C16" s="34">
        <v>42518.18037037037</v>
      </c>
      <c r="D16" s="34">
        <v>42518.212731481479</v>
      </c>
      <c r="E16" s="15" t="s">
        <v>35</v>
      </c>
      <c r="F16" s="15">
        <f t="shared" si="0"/>
        <v>3.2361111108912155E-2</v>
      </c>
      <c r="G16" s="10"/>
    </row>
    <row r="17" spans="1:7" s="2" customFormat="1" x14ac:dyDescent="0.25">
      <c r="A17" s="6" t="s">
        <v>3391</v>
      </c>
      <c r="B17" s="6">
        <v>4030</v>
      </c>
      <c r="C17" s="34">
        <v>42518.222175925926</v>
      </c>
      <c r="D17" s="34">
        <v>42518.252210648148</v>
      </c>
      <c r="E17" s="15" t="s">
        <v>35</v>
      </c>
      <c r="F17" s="15">
        <f t="shared" si="0"/>
        <v>3.0034722221898846E-2</v>
      </c>
      <c r="G17" s="10"/>
    </row>
    <row r="18" spans="1:7" s="2" customFormat="1" x14ac:dyDescent="0.25">
      <c r="A18" s="6" t="s">
        <v>3392</v>
      </c>
      <c r="B18" s="6">
        <v>4040</v>
      </c>
      <c r="C18" s="34">
        <v>42518.193252314813</v>
      </c>
      <c r="D18" s="34">
        <v>42518.223275462966</v>
      </c>
      <c r="E18" s="15" t="s">
        <v>37</v>
      </c>
      <c r="F18" s="15">
        <f t="shared" si="0"/>
        <v>3.0023148152395152E-2</v>
      </c>
      <c r="G18" s="10"/>
    </row>
    <row r="19" spans="1:7" s="2" customFormat="1" x14ac:dyDescent="0.25">
      <c r="A19" s="6" t="s">
        <v>3393</v>
      </c>
      <c r="B19" s="6">
        <v>4039</v>
      </c>
      <c r="C19" s="34">
        <v>42518.235625000001</v>
      </c>
      <c r="D19" s="34">
        <v>42518.264594907407</v>
      </c>
      <c r="E19" s="15" t="s">
        <v>37</v>
      </c>
      <c r="F19" s="15">
        <f t="shared" si="0"/>
        <v>2.8969907405553386E-2</v>
      </c>
      <c r="G19" s="10"/>
    </row>
    <row r="20" spans="1:7" s="2" customFormat="1" x14ac:dyDescent="0.25">
      <c r="A20" s="6" t="s">
        <v>3394</v>
      </c>
      <c r="B20" s="6">
        <v>4007</v>
      </c>
      <c r="C20" s="34">
        <v>42518.206504629627</v>
      </c>
      <c r="D20" s="34">
        <v>42518.232858796298</v>
      </c>
      <c r="E20" s="15" t="s">
        <v>23</v>
      </c>
      <c r="F20" s="15">
        <f t="shared" si="0"/>
        <v>2.6354166671808343E-2</v>
      </c>
      <c r="G20" s="10"/>
    </row>
    <row r="21" spans="1:7" s="2" customFormat="1" x14ac:dyDescent="0.25">
      <c r="A21" s="6" t="s">
        <v>3395</v>
      </c>
      <c r="B21" s="6">
        <v>4008</v>
      </c>
      <c r="C21" s="34">
        <v>42518.244953703703</v>
      </c>
      <c r="D21" s="34">
        <v>42518.274872685186</v>
      </c>
      <c r="E21" s="15" t="s">
        <v>23</v>
      </c>
      <c r="F21" s="15">
        <f t="shared" si="0"/>
        <v>2.9918981483206153E-2</v>
      </c>
      <c r="G21" s="10"/>
    </row>
    <row r="22" spans="1:7" s="2" customFormat="1" x14ac:dyDescent="0.25">
      <c r="A22" s="6" t="s">
        <v>3396</v>
      </c>
      <c r="B22" s="6">
        <v>4011</v>
      </c>
      <c r="C22" s="34">
        <v>42518.215752314813</v>
      </c>
      <c r="D22" s="34">
        <v>42518.24355324074</v>
      </c>
      <c r="E22" s="15" t="s">
        <v>33</v>
      </c>
      <c r="F22" s="15">
        <f t="shared" si="0"/>
        <v>2.7800925927294884E-2</v>
      </c>
      <c r="G22" s="10"/>
    </row>
    <row r="23" spans="1:7" s="2" customFormat="1" x14ac:dyDescent="0.25">
      <c r="A23" s="6" t="s">
        <v>3397</v>
      </c>
      <c r="B23" s="6">
        <v>4012</v>
      </c>
      <c r="C23" s="34">
        <v>42518.254664351851</v>
      </c>
      <c r="D23" s="34">
        <v>42518.282986111109</v>
      </c>
      <c r="E23" s="15" t="s">
        <v>33</v>
      </c>
      <c r="F23" s="15">
        <f t="shared" si="0"/>
        <v>2.8321759258687962E-2</v>
      </c>
      <c r="G23" s="10"/>
    </row>
    <row r="24" spans="1:7" s="2" customFormat="1" x14ac:dyDescent="0.25">
      <c r="A24" s="6" t="s">
        <v>3398</v>
      </c>
      <c r="B24" s="6">
        <v>4027</v>
      </c>
      <c r="C24" s="34">
        <v>42518.230324074073</v>
      </c>
      <c r="D24" s="34">
        <v>42518.256689814814</v>
      </c>
      <c r="E24" s="15" t="s">
        <v>30</v>
      </c>
      <c r="F24" s="15">
        <f t="shared" si="0"/>
        <v>2.6365740741312038E-2</v>
      </c>
      <c r="G24" s="10"/>
    </row>
    <row r="25" spans="1:7" s="2" customFormat="1" x14ac:dyDescent="0.25">
      <c r="A25" s="6" t="s">
        <v>3399</v>
      </c>
      <c r="B25" s="6">
        <v>4028</v>
      </c>
      <c r="C25" s="34">
        <v>42518.268657407411</v>
      </c>
      <c r="D25" s="34">
        <v>42518.294687499998</v>
      </c>
      <c r="E25" s="15" t="s">
        <v>30</v>
      </c>
      <c r="F25" s="15">
        <f t="shared" si="0"/>
        <v>2.6030092587461695E-2</v>
      </c>
      <c r="G25" s="10"/>
    </row>
    <row r="26" spans="1:7" s="2" customFormat="1" x14ac:dyDescent="0.25">
      <c r="A26" s="6" t="s">
        <v>3400</v>
      </c>
      <c r="B26" s="6">
        <v>4031</v>
      </c>
      <c r="C26" s="34">
        <v>42518.235833333332</v>
      </c>
      <c r="D26" s="34">
        <v>42518.264664351853</v>
      </c>
      <c r="E26" s="15" t="s">
        <v>32</v>
      </c>
      <c r="F26" s="15">
        <f t="shared" si="0"/>
        <v>2.8831018520577345E-2</v>
      </c>
      <c r="G26" s="10"/>
    </row>
    <row r="27" spans="1:7" s="2" customFormat="1" x14ac:dyDescent="0.25">
      <c r="A27" s="6" t="s">
        <v>3401</v>
      </c>
      <c r="B27" s="6">
        <v>4032</v>
      </c>
      <c r="C27" s="34">
        <v>42518.273599537039</v>
      </c>
      <c r="D27" s="34">
        <v>42518.305694444447</v>
      </c>
      <c r="E27" s="15" t="s">
        <v>32</v>
      </c>
      <c r="F27" s="15">
        <f t="shared" si="0"/>
        <v>3.2094907408463769E-2</v>
      </c>
      <c r="G27" s="10"/>
    </row>
    <row r="28" spans="1:7" s="2" customFormat="1" x14ac:dyDescent="0.25">
      <c r="A28" s="6" t="s">
        <v>3402</v>
      </c>
      <c r="B28" s="6">
        <v>4018</v>
      </c>
      <c r="C28" s="34">
        <v>42518.248206018521</v>
      </c>
      <c r="D28" s="34">
        <v>42518.274837962963</v>
      </c>
      <c r="E28" s="15" t="s">
        <v>36</v>
      </c>
      <c r="F28" s="15">
        <f t="shared" si="0"/>
        <v>2.6631944441760425E-2</v>
      </c>
      <c r="G28" s="10"/>
    </row>
    <row r="29" spans="1:7" s="2" customFormat="1" x14ac:dyDescent="0.25">
      <c r="A29" s="6" t="s">
        <v>3403</v>
      </c>
      <c r="B29" s="6">
        <v>4017</v>
      </c>
      <c r="C29" s="34">
        <v>42518.28497685185</v>
      </c>
      <c r="D29" s="34">
        <v>42518.31486111111</v>
      </c>
      <c r="E29" s="15" t="s">
        <v>36</v>
      </c>
      <c r="F29" s="15">
        <f t="shared" si="0"/>
        <v>2.9884259260143153E-2</v>
      </c>
      <c r="G29" s="10"/>
    </row>
    <row r="30" spans="1:7" s="2" customFormat="1" x14ac:dyDescent="0.25">
      <c r="A30" s="6" t="s">
        <v>3404</v>
      </c>
      <c r="B30" s="6">
        <v>4029</v>
      </c>
      <c r="C30" s="34">
        <v>42518.258726851855</v>
      </c>
      <c r="D30" s="34">
        <v>42518.28528935185</v>
      </c>
      <c r="E30" s="15" t="s">
        <v>35</v>
      </c>
      <c r="F30" s="15">
        <f t="shared" si="0"/>
        <v>2.6562499995634425E-2</v>
      </c>
      <c r="G30" s="10"/>
    </row>
    <row r="31" spans="1:7" s="2" customFormat="1" x14ac:dyDescent="0.25">
      <c r="A31" s="6" t="s">
        <v>3405</v>
      </c>
      <c r="B31" s="6">
        <v>4030</v>
      </c>
      <c r="C31" s="34">
        <v>42518.296157407407</v>
      </c>
      <c r="D31" s="34">
        <v>42518.324872685182</v>
      </c>
      <c r="E31" s="15" t="s">
        <v>35</v>
      </c>
      <c r="F31" s="15">
        <f t="shared" si="0"/>
        <v>2.8715277774608694E-2</v>
      </c>
      <c r="G31" s="10"/>
    </row>
    <row r="32" spans="1:7" s="2" customFormat="1" x14ac:dyDescent="0.25">
      <c r="A32" s="6" t="s">
        <v>3406</v>
      </c>
      <c r="B32" s="6">
        <v>4040</v>
      </c>
      <c r="C32" s="34">
        <v>42518.269479166665</v>
      </c>
      <c r="D32" s="34">
        <v>42518.295416666668</v>
      </c>
      <c r="E32" s="15" t="s">
        <v>37</v>
      </c>
      <c r="F32" s="15">
        <f t="shared" si="0"/>
        <v>2.5937500002328306E-2</v>
      </c>
      <c r="G32" s="10"/>
    </row>
    <row r="33" spans="1:7" s="2" customFormat="1" x14ac:dyDescent="0.25">
      <c r="A33" s="6" t="s">
        <v>3407</v>
      </c>
      <c r="B33" s="6">
        <v>4039</v>
      </c>
      <c r="C33" s="34">
        <v>42518.309884259259</v>
      </c>
      <c r="D33" s="34">
        <v>42518.335787037038</v>
      </c>
      <c r="E33" s="15" t="s">
        <v>37</v>
      </c>
      <c r="F33" s="15">
        <f t="shared" si="0"/>
        <v>2.5902777779265307E-2</v>
      </c>
      <c r="G33" s="10"/>
    </row>
    <row r="34" spans="1:7" s="2" customFormat="1" x14ac:dyDescent="0.25">
      <c r="A34" s="6" t="s">
        <v>3408</v>
      </c>
      <c r="B34" s="6">
        <v>4007</v>
      </c>
      <c r="C34" s="34">
        <v>42518.278738425928</v>
      </c>
      <c r="D34" s="34">
        <v>42518.306018518517</v>
      </c>
      <c r="E34" s="15" t="s">
        <v>23</v>
      </c>
      <c r="F34" s="15">
        <f t="shared" si="0"/>
        <v>2.7280092588625848E-2</v>
      </c>
      <c r="G34" s="10"/>
    </row>
    <row r="35" spans="1:7" s="2" customFormat="1" x14ac:dyDescent="0.25">
      <c r="A35" s="6" t="s">
        <v>3409</v>
      </c>
      <c r="B35" s="6">
        <v>4008</v>
      </c>
      <c r="C35" s="34">
        <v>42518.31758101852</v>
      </c>
      <c r="D35" s="34">
        <v>42518.346574074072</v>
      </c>
      <c r="E35" s="15" t="s">
        <v>23</v>
      </c>
      <c r="F35" s="15">
        <f t="shared" ref="F35:F66" si="1">D35-C35</f>
        <v>2.8993055551836733E-2</v>
      </c>
      <c r="G35" s="10"/>
    </row>
    <row r="36" spans="1:7" s="2" customFormat="1" x14ac:dyDescent="0.25">
      <c r="A36" s="6" t="s">
        <v>3410</v>
      </c>
      <c r="B36" s="6">
        <v>4011</v>
      </c>
      <c r="C36" s="34">
        <v>42518.28800925926</v>
      </c>
      <c r="D36" s="34">
        <v>42518.316192129627</v>
      </c>
      <c r="E36" s="15" t="s">
        <v>33</v>
      </c>
      <c r="F36" s="15">
        <f t="shared" si="1"/>
        <v>2.8182870366435964E-2</v>
      </c>
      <c r="G36" s="10"/>
    </row>
    <row r="37" spans="1:7" s="2" customFormat="1" x14ac:dyDescent="0.25">
      <c r="A37" s="6" t="s">
        <v>3411</v>
      </c>
      <c r="B37" s="6">
        <v>4012</v>
      </c>
      <c r="C37" s="34">
        <v>42518.323495370372</v>
      </c>
      <c r="D37" s="34">
        <v>42518.358032407406</v>
      </c>
      <c r="E37" s="15" t="s">
        <v>33</v>
      </c>
      <c r="F37" s="15">
        <f t="shared" si="1"/>
        <v>3.4537037034169771E-2</v>
      </c>
      <c r="G37" s="10"/>
    </row>
    <row r="38" spans="1:7" s="2" customFormat="1" x14ac:dyDescent="0.25">
      <c r="A38" s="6" t="s">
        <v>3412</v>
      </c>
      <c r="B38" s="6">
        <v>4027</v>
      </c>
      <c r="C38" s="34">
        <v>42518.300150462965</v>
      </c>
      <c r="D38" s="34">
        <v>42518.326956018522</v>
      </c>
      <c r="E38" s="15" t="s">
        <v>30</v>
      </c>
      <c r="F38" s="15">
        <f t="shared" si="1"/>
        <v>2.6805555557075422E-2</v>
      </c>
      <c r="G38" s="10"/>
    </row>
    <row r="39" spans="1:7" s="2" customFormat="1" x14ac:dyDescent="0.25">
      <c r="A39" s="6" t="s">
        <v>3413</v>
      </c>
      <c r="B39" s="6">
        <v>4028</v>
      </c>
      <c r="C39" s="34">
        <v>42518.339525462965</v>
      </c>
      <c r="D39" s="34">
        <v>42518.368379629632</v>
      </c>
      <c r="E39" s="15" t="s">
        <v>30</v>
      </c>
      <c r="F39" s="15">
        <f t="shared" si="1"/>
        <v>2.8854166666860692E-2</v>
      </c>
      <c r="G39" s="10"/>
    </row>
    <row r="40" spans="1:7" s="2" customFormat="1" x14ac:dyDescent="0.25">
      <c r="A40" s="6" t="s">
        <v>3414</v>
      </c>
      <c r="B40" s="6">
        <v>4031</v>
      </c>
      <c r="C40" s="34">
        <v>42518.308564814812</v>
      </c>
      <c r="D40" s="34">
        <v>42518.337129629632</v>
      </c>
      <c r="E40" s="15" t="s">
        <v>32</v>
      </c>
      <c r="F40" s="15">
        <f t="shared" si="1"/>
        <v>2.8564814820128959E-2</v>
      </c>
      <c r="G40" s="10"/>
    </row>
    <row r="41" spans="1:7" s="2" customFormat="1" x14ac:dyDescent="0.25">
      <c r="A41" s="6" t="s">
        <v>3415</v>
      </c>
      <c r="B41" s="6">
        <v>4032</v>
      </c>
      <c r="C41" s="34">
        <v>42518.342534722222</v>
      </c>
      <c r="D41" s="34">
        <v>42518.384409722225</v>
      </c>
      <c r="E41" s="15" t="s">
        <v>32</v>
      </c>
      <c r="F41" s="15">
        <f t="shared" si="1"/>
        <v>4.1875000002619345E-2</v>
      </c>
      <c r="G41" s="10"/>
    </row>
    <row r="42" spans="1:7" s="2" customFormat="1" x14ac:dyDescent="0.25">
      <c r="A42" s="6" t="s">
        <v>3416</v>
      </c>
      <c r="B42" s="6">
        <v>4018</v>
      </c>
      <c r="C42" s="34">
        <v>42518.320787037039</v>
      </c>
      <c r="D42" s="34">
        <v>42518.347962962966</v>
      </c>
      <c r="E42" s="15" t="s">
        <v>36</v>
      </c>
      <c r="F42" s="15">
        <f t="shared" si="1"/>
        <v>2.7175925926712807E-2</v>
      </c>
      <c r="G42" s="10"/>
    </row>
    <row r="43" spans="1:7" s="2" customFormat="1" x14ac:dyDescent="0.25">
      <c r="A43" s="6" t="s">
        <v>3417</v>
      </c>
      <c r="B43" s="6">
        <v>4017</v>
      </c>
      <c r="C43" s="34">
        <v>42518.360636574071</v>
      </c>
      <c r="D43" s="34">
        <v>42518.38957175926</v>
      </c>
      <c r="E43" s="15" t="s">
        <v>36</v>
      </c>
      <c r="F43" s="15">
        <f t="shared" si="1"/>
        <v>2.8935185189766344E-2</v>
      </c>
      <c r="G43" s="10"/>
    </row>
    <row r="44" spans="1:7" s="2" customFormat="1" x14ac:dyDescent="0.25">
      <c r="A44" s="6" t="s">
        <v>3419</v>
      </c>
      <c r="B44" s="6">
        <v>4030</v>
      </c>
      <c r="C44" s="34">
        <v>42518.36614583333</v>
      </c>
      <c r="D44" s="34">
        <v>42518.399131944447</v>
      </c>
      <c r="E44" s="15" t="s">
        <v>35</v>
      </c>
      <c r="F44" s="15">
        <f t="shared" si="1"/>
        <v>3.2986111116770189E-2</v>
      </c>
      <c r="G44" s="10"/>
    </row>
    <row r="45" spans="1:7" s="2" customFormat="1" x14ac:dyDescent="0.25">
      <c r="A45" s="6" t="s">
        <v>3420</v>
      </c>
      <c r="B45" s="6">
        <v>4040</v>
      </c>
      <c r="C45" s="34">
        <v>42518.343240740738</v>
      </c>
      <c r="D45" s="34">
        <v>42518.369050925925</v>
      </c>
      <c r="E45" s="15" t="s">
        <v>37</v>
      </c>
      <c r="F45" s="15">
        <f t="shared" si="1"/>
        <v>2.5810185186855961E-2</v>
      </c>
      <c r="G45" s="10"/>
    </row>
    <row r="46" spans="1:7" s="2" customFormat="1" x14ac:dyDescent="0.25">
      <c r="A46" s="6" t="s">
        <v>3421</v>
      </c>
      <c r="B46" s="6">
        <v>4039</v>
      </c>
      <c r="C46" s="34">
        <v>42518.382835648146</v>
      </c>
      <c r="D46" s="34">
        <v>42518.408483796295</v>
      </c>
      <c r="E46" s="15" t="s">
        <v>37</v>
      </c>
      <c r="F46" s="15">
        <f t="shared" si="1"/>
        <v>2.5648148148320615E-2</v>
      </c>
      <c r="G46" s="10"/>
    </row>
    <row r="47" spans="1:7" s="2" customFormat="1" x14ac:dyDescent="0.25">
      <c r="A47" s="6" t="s">
        <v>3422</v>
      </c>
      <c r="B47" s="6">
        <v>4007</v>
      </c>
      <c r="C47" s="34">
        <v>42518.352164351854</v>
      </c>
      <c r="D47" s="34">
        <v>42518.380729166667</v>
      </c>
      <c r="E47" s="15" t="s">
        <v>23</v>
      </c>
      <c r="F47" s="15">
        <f t="shared" si="1"/>
        <v>2.8564814812853001E-2</v>
      </c>
      <c r="G47" s="10"/>
    </row>
    <row r="48" spans="1:7" s="2" customFormat="1" x14ac:dyDescent="0.25">
      <c r="A48" s="6" t="s">
        <v>3423</v>
      </c>
      <c r="B48" s="6">
        <v>4008</v>
      </c>
      <c r="C48" s="34">
        <v>42518.3908912037</v>
      </c>
      <c r="D48" s="34">
        <v>42518.422673611109</v>
      </c>
      <c r="E48" s="15" t="s">
        <v>23</v>
      </c>
      <c r="F48" s="15">
        <f t="shared" si="1"/>
        <v>3.178240740817273E-2</v>
      </c>
      <c r="G48" s="10"/>
    </row>
    <row r="49" spans="1:7" s="2" customFormat="1" x14ac:dyDescent="0.25">
      <c r="A49" s="6" t="s">
        <v>3424</v>
      </c>
      <c r="B49" s="6">
        <v>4011</v>
      </c>
      <c r="C49" s="34">
        <v>42518.36241898148</v>
      </c>
      <c r="D49" s="34">
        <v>42518.389386574076</v>
      </c>
      <c r="E49" s="15" t="s">
        <v>33</v>
      </c>
      <c r="F49" s="15">
        <f t="shared" si="1"/>
        <v>2.6967592595610768E-2</v>
      </c>
      <c r="G49" s="10"/>
    </row>
    <row r="50" spans="1:7" s="2" customFormat="1" x14ac:dyDescent="0.25">
      <c r="A50" s="6" t="s">
        <v>3425</v>
      </c>
      <c r="B50" s="6">
        <v>4012</v>
      </c>
      <c r="C50" s="34">
        <v>42518.398240740738</v>
      </c>
      <c r="D50" s="34">
        <v>42518.429305555554</v>
      </c>
      <c r="E50" s="15" t="s">
        <v>33</v>
      </c>
      <c r="F50" s="15">
        <f t="shared" si="1"/>
        <v>3.1064814815181307E-2</v>
      </c>
      <c r="G50" s="10"/>
    </row>
    <row r="51" spans="1:7" s="2" customFormat="1" x14ac:dyDescent="0.25">
      <c r="A51" s="6" t="s">
        <v>3426</v>
      </c>
      <c r="B51" s="6">
        <v>4027</v>
      </c>
      <c r="C51" s="34">
        <v>42518.37232638889</v>
      </c>
      <c r="D51" s="34">
        <v>42518.409675925926</v>
      </c>
      <c r="E51" s="15" t="s">
        <v>30</v>
      </c>
      <c r="F51" s="15">
        <f t="shared" si="1"/>
        <v>3.7349537036789116E-2</v>
      </c>
      <c r="G51" s="10"/>
    </row>
    <row r="52" spans="1:7" s="2" customFormat="1" x14ac:dyDescent="0.25">
      <c r="A52" s="6" t="s">
        <v>3427</v>
      </c>
      <c r="B52" s="6">
        <v>4028</v>
      </c>
      <c r="C52" s="34">
        <v>42518.414594907408</v>
      </c>
      <c r="D52" s="34">
        <v>42518.441689814812</v>
      </c>
      <c r="E52" s="15" t="s">
        <v>30</v>
      </c>
      <c r="F52" s="15">
        <f t="shared" si="1"/>
        <v>2.7094907403807156E-2</v>
      </c>
      <c r="G52" s="10"/>
    </row>
    <row r="53" spans="1:7" s="2" customFormat="1" x14ac:dyDescent="0.25">
      <c r="A53" s="6" t="s">
        <v>3428</v>
      </c>
      <c r="B53" s="6">
        <v>4031</v>
      </c>
      <c r="C53" s="34">
        <v>42518.386493055557</v>
      </c>
      <c r="D53" s="34">
        <v>42518.412002314813</v>
      </c>
      <c r="E53" s="15" t="s">
        <v>32</v>
      </c>
      <c r="F53" s="15">
        <f t="shared" si="1"/>
        <v>2.5509259256068617E-2</v>
      </c>
      <c r="G53" s="10"/>
    </row>
    <row r="54" spans="1:7" s="2" customFormat="1" x14ac:dyDescent="0.25">
      <c r="A54" s="6" t="s">
        <v>3429</v>
      </c>
      <c r="B54" s="6">
        <v>4032</v>
      </c>
      <c r="C54" s="34">
        <v>42518.417893518519</v>
      </c>
      <c r="D54" s="34">
        <v>42518.452372685184</v>
      </c>
      <c r="E54" s="15" t="s">
        <v>32</v>
      </c>
      <c r="F54" s="15">
        <f t="shared" si="1"/>
        <v>3.4479166664823424E-2</v>
      </c>
      <c r="G54" s="10"/>
    </row>
    <row r="55" spans="1:7" s="2" customFormat="1" x14ac:dyDescent="0.25">
      <c r="A55" s="6" t="s">
        <v>3430</v>
      </c>
      <c r="B55" s="6">
        <v>4018</v>
      </c>
      <c r="C55" s="34">
        <v>42518.392951388887</v>
      </c>
      <c r="D55" s="34">
        <v>42518.421006944445</v>
      </c>
      <c r="E55" s="15" t="s">
        <v>36</v>
      </c>
      <c r="F55" s="15">
        <f t="shared" si="1"/>
        <v>2.8055555558239575E-2</v>
      </c>
      <c r="G55" s="10"/>
    </row>
    <row r="56" spans="1:7" s="2" customFormat="1" x14ac:dyDescent="0.25">
      <c r="A56" s="6" t="s">
        <v>3431</v>
      </c>
      <c r="B56" s="6">
        <v>4017</v>
      </c>
      <c r="C56" s="34">
        <v>42518.428055555552</v>
      </c>
      <c r="D56" s="34">
        <v>42518.461828703701</v>
      </c>
      <c r="E56" s="15" t="s">
        <v>36</v>
      </c>
      <c r="F56" s="15">
        <f t="shared" si="1"/>
        <v>3.3773148148611654E-2</v>
      </c>
      <c r="G56" s="10"/>
    </row>
    <row r="57" spans="1:7" s="2" customFormat="1" x14ac:dyDescent="0.25">
      <c r="A57" s="6" t="s">
        <v>3432</v>
      </c>
      <c r="B57" s="6">
        <v>4029</v>
      </c>
      <c r="C57" s="34">
        <v>42518.404560185183</v>
      </c>
      <c r="D57" s="34">
        <v>42518.431226851855</v>
      </c>
      <c r="E57" s="15" t="s">
        <v>35</v>
      </c>
      <c r="F57" s="15">
        <f t="shared" si="1"/>
        <v>2.6666666672099382E-2</v>
      </c>
      <c r="G57" s="10"/>
    </row>
    <row r="58" spans="1:7" s="2" customFormat="1" x14ac:dyDescent="0.25">
      <c r="A58" s="6" t="s">
        <v>3433</v>
      </c>
      <c r="B58" s="6">
        <v>4030</v>
      </c>
      <c r="C58" s="34">
        <v>42518.442094907405</v>
      </c>
      <c r="D58" s="34">
        <v>42518.471944444442</v>
      </c>
      <c r="E58" s="15" t="s">
        <v>35</v>
      </c>
      <c r="F58" s="15">
        <f t="shared" si="1"/>
        <v>2.9849537037080154E-2</v>
      </c>
      <c r="G58" s="10"/>
    </row>
    <row r="59" spans="1:7" s="2" customFormat="1" x14ac:dyDescent="0.25">
      <c r="A59" s="6" t="s">
        <v>3434</v>
      </c>
      <c r="B59" s="6">
        <v>4040</v>
      </c>
      <c r="C59" s="34">
        <v>42518.415347222224</v>
      </c>
      <c r="D59" s="34">
        <v>42518.442893518521</v>
      </c>
      <c r="E59" s="15" t="s">
        <v>37</v>
      </c>
      <c r="F59" s="15">
        <f t="shared" si="1"/>
        <v>2.7546296296350192E-2</v>
      </c>
      <c r="G59" s="10"/>
    </row>
    <row r="60" spans="1:7" s="2" customFormat="1" x14ac:dyDescent="0.25">
      <c r="A60" s="6" t="s">
        <v>3435</v>
      </c>
      <c r="B60" s="6">
        <v>4039</v>
      </c>
      <c r="C60" s="34">
        <v>42518.454872685186</v>
      </c>
      <c r="D60" s="34">
        <v>42518.481620370374</v>
      </c>
      <c r="E60" s="15" t="s">
        <v>37</v>
      </c>
      <c r="F60" s="15">
        <f t="shared" si="1"/>
        <v>2.6747685187729076E-2</v>
      </c>
      <c r="G60" s="10"/>
    </row>
    <row r="61" spans="1:7" s="2" customFormat="1" x14ac:dyDescent="0.25">
      <c r="A61" s="6" t="s">
        <v>3436</v>
      </c>
      <c r="B61" s="6">
        <v>4007</v>
      </c>
      <c r="C61" s="34">
        <v>42518.426296296297</v>
      </c>
      <c r="D61" s="34">
        <v>42518.452384259261</v>
      </c>
      <c r="E61" s="15" t="s">
        <v>23</v>
      </c>
      <c r="F61" s="15">
        <f t="shared" si="1"/>
        <v>2.6087962964083999E-2</v>
      </c>
      <c r="G61" s="10"/>
    </row>
    <row r="62" spans="1:7" s="2" customFormat="1" x14ac:dyDescent="0.25">
      <c r="A62" s="6" t="s">
        <v>3437</v>
      </c>
      <c r="B62" s="6">
        <v>4008</v>
      </c>
      <c r="C62" s="34">
        <v>42518.459710648145</v>
      </c>
      <c r="D62" s="34">
        <v>42518.492615740739</v>
      </c>
      <c r="E62" s="15" t="s">
        <v>23</v>
      </c>
      <c r="F62" s="15">
        <f t="shared" si="1"/>
        <v>3.2905092593864538E-2</v>
      </c>
      <c r="G62" s="10"/>
    </row>
    <row r="63" spans="1:7" s="2" customFormat="1" x14ac:dyDescent="0.25">
      <c r="A63" s="6" t="s">
        <v>3438</v>
      </c>
      <c r="B63" s="6">
        <v>4011</v>
      </c>
      <c r="C63" s="34">
        <v>42518.433449074073</v>
      </c>
      <c r="D63" s="34">
        <v>42518.462037037039</v>
      </c>
      <c r="E63" s="15" t="s">
        <v>33</v>
      </c>
      <c r="F63" s="15">
        <f t="shared" si="1"/>
        <v>2.8587962966412306E-2</v>
      </c>
      <c r="G63" s="10"/>
    </row>
    <row r="64" spans="1:7" s="2" customFormat="1" x14ac:dyDescent="0.25">
      <c r="A64" s="6" t="s">
        <v>3439</v>
      </c>
      <c r="B64" s="6">
        <v>4012</v>
      </c>
      <c r="C64" s="34">
        <v>42518.472569444442</v>
      </c>
      <c r="D64" s="34">
        <v>42518.502997685187</v>
      </c>
      <c r="E64" s="15" t="s">
        <v>33</v>
      </c>
      <c r="F64" s="15">
        <f t="shared" si="1"/>
        <v>3.0428240745095536E-2</v>
      </c>
      <c r="G64" s="10"/>
    </row>
    <row r="65" spans="1:7" s="2" customFormat="1" x14ac:dyDescent="0.25">
      <c r="A65" s="6" t="s">
        <v>3440</v>
      </c>
      <c r="B65" s="6">
        <v>4027</v>
      </c>
      <c r="C65" s="34">
        <v>42518.445555555554</v>
      </c>
      <c r="D65" s="34">
        <v>42518.472766203704</v>
      </c>
      <c r="E65" s="15" t="s">
        <v>30</v>
      </c>
      <c r="F65" s="15">
        <f t="shared" si="1"/>
        <v>2.7210648149775807E-2</v>
      </c>
      <c r="G65" s="10"/>
    </row>
    <row r="66" spans="1:7" s="2" customFormat="1" x14ac:dyDescent="0.25">
      <c r="A66" s="6" t="s">
        <v>3441</v>
      </c>
      <c r="B66" s="6">
        <v>4028</v>
      </c>
      <c r="C66" s="34">
        <v>42518.484502314815</v>
      </c>
      <c r="D66" s="34">
        <v>42518.51253472222</v>
      </c>
      <c r="E66" s="15" t="s">
        <v>30</v>
      </c>
      <c r="F66" s="15">
        <f t="shared" si="1"/>
        <v>2.8032407404680271E-2</v>
      </c>
      <c r="G66" s="10"/>
    </row>
    <row r="67" spans="1:7" s="2" customFormat="1" x14ac:dyDescent="0.25">
      <c r="A67" s="6" t="s">
        <v>3442</v>
      </c>
      <c r="B67" s="6">
        <v>4031</v>
      </c>
      <c r="C67" s="34">
        <v>42518.458182870374</v>
      </c>
      <c r="D67" s="34">
        <v>42518.484965277778</v>
      </c>
      <c r="E67" s="15" t="s">
        <v>32</v>
      </c>
      <c r="F67" s="15">
        <f t="shared" ref="F67:F98" si="2">D67-C67</f>
        <v>2.6782407403516117E-2</v>
      </c>
      <c r="G67" s="10"/>
    </row>
    <row r="68" spans="1:7" s="2" customFormat="1" x14ac:dyDescent="0.25">
      <c r="A68" s="6" t="s">
        <v>3443</v>
      </c>
      <c r="B68" s="6">
        <v>4032</v>
      </c>
      <c r="C68" s="34">
        <v>42518.49527777778</v>
      </c>
      <c r="D68" s="34">
        <v>42518.525069444448</v>
      </c>
      <c r="E68" s="15" t="s">
        <v>32</v>
      </c>
      <c r="F68" s="15">
        <f t="shared" si="2"/>
        <v>2.9791666667733807E-2</v>
      </c>
      <c r="G68" s="10"/>
    </row>
    <row r="69" spans="1:7" s="2" customFormat="1" x14ac:dyDescent="0.25">
      <c r="A69" s="6" t="s">
        <v>3444</v>
      </c>
      <c r="B69" s="6">
        <v>4018</v>
      </c>
      <c r="C69" s="34">
        <v>42518.468842592592</v>
      </c>
      <c r="D69" s="34">
        <v>42518.493877314817</v>
      </c>
      <c r="E69" s="15" t="s">
        <v>36</v>
      </c>
      <c r="F69" s="15">
        <f t="shared" si="2"/>
        <v>2.5034722224518191E-2</v>
      </c>
      <c r="G69" s="10"/>
    </row>
    <row r="70" spans="1:7" s="2" customFormat="1" x14ac:dyDescent="0.25">
      <c r="A70" s="6" t="s">
        <v>3445</v>
      </c>
      <c r="B70" s="6">
        <v>4017</v>
      </c>
      <c r="C70" s="34">
        <v>42518.502129629633</v>
      </c>
      <c r="D70" s="34">
        <v>42518.536064814813</v>
      </c>
      <c r="E70" s="15" t="s">
        <v>36</v>
      </c>
      <c r="F70" s="15">
        <f t="shared" si="2"/>
        <v>3.3935185179871041E-2</v>
      </c>
      <c r="G70" s="10"/>
    </row>
    <row r="71" spans="1:7" s="2" customFormat="1" x14ac:dyDescent="0.25">
      <c r="A71" s="6" t="s">
        <v>3446</v>
      </c>
      <c r="B71" s="6">
        <v>4029</v>
      </c>
      <c r="C71" s="34">
        <v>42518.474814814814</v>
      </c>
      <c r="D71" s="34">
        <v>42518.505208333336</v>
      </c>
      <c r="E71" s="15" t="s">
        <v>35</v>
      </c>
      <c r="F71" s="15">
        <f t="shared" si="2"/>
        <v>3.0393518522032537E-2</v>
      </c>
      <c r="G71" s="10"/>
    </row>
    <row r="72" spans="1:7" s="2" customFormat="1" x14ac:dyDescent="0.25">
      <c r="A72" s="6" t="s">
        <v>3447</v>
      </c>
      <c r="B72" s="6">
        <v>4030</v>
      </c>
      <c r="C72" s="34">
        <v>42518.510208333333</v>
      </c>
      <c r="D72" s="34">
        <v>42518.545578703706</v>
      </c>
      <c r="E72" s="15" t="s">
        <v>35</v>
      </c>
      <c r="F72" s="15">
        <f t="shared" si="2"/>
        <v>3.5370370373129845E-2</v>
      </c>
      <c r="G72" s="10"/>
    </row>
    <row r="73" spans="1:7" s="2" customFormat="1" x14ac:dyDescent="0.25">
      <c r="A73" s="6" t="s">
        <v>3448</v>
      </c>
      <c r="B73" s="6">
        <v>4040</v>
      </c>
      <c r="C73" s="34">
        <v>42518.484409722223</v>
      </c>
      <c r="D73" s="34">
        <v>42518.514398148145</v>
      </c>
      <c r="E73" s="15" t="s">
        <v>37</v>
      </c>
      <c r="F73" s="15">
        <f t="shared" si="2"/>
        <v>2.9988425922056194E-2</v>
      </c>
      <c r="G73" s="10"/>
    </row>
    <row r="74" spans="1:7" s="2" customFormat="1" x14ac:dyDescent="0.25">
      <c r="A74" s="6" t="s">
        <v>3449</v>
      </c>
      <c r="B74" s="6">
        <v>4039</v>
      </c>
      <c r="C74" s="34">
        <v>42518.527094907404</v>
      </c>
      <c r="D74" s="34">
        <v>42518.556377314817</v>
      </c>
      <c r="E74" s="15" t="s">
        <v>37</v>
      </c>
      <c r="F74" s="15">
        <f t="shared" si="2"/>
        <v>2.9282407413120382E-2</v>
      </c>
      <c r="G74" s="10"/>
    </row>
    <row r="75" spans="1:7" s="2" customFormat="1" x14ac:dyDescent="0.25">
      <c r="A75" s="6" t="s">
        <v>3450</v>
      </c>
      <c r="B75" s="6">
        <v>4007</v>
      </c>
      <c r="C75" s="34">
        <v>42518.495243055557</v>
      </c>
      <c r="D75" s="34">
        <v>42518.524687500001</v>
      </c>
      <c r="E75" s="15" t="s">
        <v>23</v>
      </c>
      <c r="F75" s="15">
        <f t="shared" si="2"/>
        <v>2.9444444444379769E-2</v>
      </c>
      <c r="G75" s="10"/>
    </row>
    <row r="76" spans="1:7" s="2" customFormat="1" x14ac:dyDescent="0.25">
      <c r="A76" s="6" t="s">
        <v>3451</v>
      </c>
      <c r="B76" s="6">
        <v>4008</v>
      </c>
      <c r="C76" s="34">
        <v>42518.533252314817</v>
      </c>
      <c r="D76" s="34">
        <v>42518.569467592592</v>
      </c>
      <c r="E76" s="15" t="s">
        <v>23</v>
      </c>
      <c r="F76" s="15">
        <f t="shared" si="2"/>
        <v>3.6215277774317656E-2</v>
      </c>
      <c r="G76" s="10"/>
    </row>
    <row r="77" spans="1:7" s="2" customFormat="1" x14ac:dyDescent="0.25">
      <c r="A77" s="6" t="s">
        <v>3453</v>
      </c>
      <c r="B77" s="6">
        <v>4012</v>
      </c>
      <c r="C77" s="34">
        <v>42518.546863425923</v>
      </c>
      <c r="D77" s="34">
        <v>42518.580717592595</v>
      </c>
      <c r="E77" s="15" t="s">
        <v>33</v>
      </c>
      <c r="F77" s="15">
        <f t="shared" si="2"/>
        <v>3.3854166671517305E-2</v>
      </c>
      <c r="G77" s="10"/>
    </row>
    <row r="78" spans="1:7" s="2" customFormat="1" x14ac:dyDescent="0.25">
      <c r="A78" s="6" t="s">
        <v>3454</v>
      </c>
      <c r="B78" s="6">
        <v>4027</v>
      </c>
      <c r="C78" s="34">
        <v>42518.517557870371</v>
      </c>
      <c r="D78" s="34">
        <v>42518.545358796298</v>
      </c>
      <c r="E78" s="15" t="s">
        <v>30</v>
      </c>
      <c r="F78" s="15">
        <f t="shared" si="2"/>
        <v>2.7800925927294884E-2</v>
      </c>
      <c r="G78" s="10"/>
    </row>
    <row r="79" spans="1:7" s="2" customFormat="1" x14ac:dyDescent="0.25">
      <c r="A79" s="6" t="s">
        <v>3455</v>
      </c>
      <c r="B79" s="6">
        <v>4028</v>
      </c>
      <c r="C79" s="34">
        <v>42518.555532407408</v>
      </c>
      <c r="D79" s="34">
        <v>42518.590868055559</v>
      </c>
      <c r="E79" s="15" t="s">
        <v>30</v>
      </c>
      <c r="F79" s="15">
        <f t="shared" si="2"/>
        <v>3.5335648150066845E-2</v>
      </c>
      <c r="G79" s="10"/>
    </row>
    <row r="80" spans="1:7" s="2" customFormat="1" x14ac:dyDescent="0.25">
      <c r="A80" s="6" t="s">
        <v>3456</v>
      </c>
      <c r="B80" s="6">
        <v>4031</v>
      </c>
      <c r="C80" s="34">
        <v>42518.529861111114</v>
      </c>
      <c r="D80" s="34">
        <v>42518.558194444442</v>
      </c>
      <c r="E80" s="15" t="s">
        <v>32</v>
      </c>
      <c r="F80" s="15">
        <f t="shared" si="2"/>
        <v>2.8333333328191657E-2</v>
      </c>
      <c r="G80" s="10"/>
    </row>
    <row r="81" spans="1:7" s="2" customFormat="1" x14ac:dyDescent="0.25">
      <c r="A81" s="6" t="s">
        <v>3457</v>
      </c>
      <c r="B81" s="6">
        <v>4032</v>
      </c>
      <c r="C81" s="34">
        <v>42518.569502314815</v>
      </c>
      <c r="D81" s="34">
        <v>42518.600381944445</v>
      </c>
      <c r="E81" s="15" t="s">
        <v>32</v>
      </c>
      <c r="F81" s="15">
        <f t="shared" si="2"/>
        <v>3.0879629630362615E-2</v>
      </c>
      <c r="G81" s="10"/>
    </row>
    <row r="82" spans="1:7" s="2" customFormat="1" x14ac:dyDescent="0.25">
      <c r="A82" s="6" t="s">
        <v>3458</v>
      </c>
      <c r="B82" s="6">
        <v>4018</v>
      </c>
      <c r="C82" s="34">
        <v>42518.538912037038</v>
      </c>
      <c r="D82" s="34">
        <v>42518.568391203706</v>
      </c>
      <c r="E82" s="15" t="s">
        <v>36</v>
      </c>
      <c r="F82" s="15">
        <f t="shared" si="2"/>
        <v>2.9479166667442769E-2</v>
      </c>
      <c r="G82" s="10"/>
    </row>
    <row r="83" spans="1:7" s="2" customFormat="1" x14ac:dyDescent="0.25">
      <c r="A83" s="6" t="s">
        <v>3459</v>
      </c>
      <c r="B83" s="6">
        <v>4017</v>
      </c>
      <c r="C83" s="34">
        <v>42518.575474537036</v>
      </c>
      <c r="D83" s="34">
        <v>42518.612002314818</v>
      </c>
      <c r="E83" s="15" t="s">
        <v>36</v>
      </c>
      <c r="F83" s="15">
        <f t="shared" si="2"/>
        <v>3.6527777781884652E-2</v>
      </c>
      <c r="G83" s="10"/>
    </row>
    <row r="84" spans="1:7" s="2" customFormat="1" x14ac:dyDescent="0.25">
      <c r="A84" s="6" t="s">
        <v>3460</v>
      </c>
      <c r="B84" s="6">
        <v>4029</v>
      </c>
      <c r="C84" s="34">
        <v>42518.54824074074</v>
      </c>
      <c r="D84" s="34">
        <v>42518.579722222225</v>
      </c>
      <c r="E84" s="15" t="s">
        <v>35</v>
      </c>
      <c r="F84" s="15">
        <f t="shared" si="2"/>
        <v>3.1481481484661344E-2</v>
      </c>
      <c r="G84" s="10"/>
    </row>
    <row r="85" spans="1:7" s="2" customFormat="1" x14ac:dyDescent="0.25">
      <c r="A85" s="6" t="s">
        <v>3461</v>
      </c>
      <c r="B85" s="6">
        <v>4030</v>
      </c>
      <c r="C85" s="34">
        <v>42518.585740740738</v>
      </c>
      <c r="D85" s="34">
        <v>42518.623865740738</v>
      </c>
      <c r="E85" s="15" t="s">
        <v>35</v>
      </c>
      <c r="F85" s="15">
        <f t="shared" si="2"/>
        <v>3.8124999999126885E-2</v>
      </c>
      <c r="G85" s="10"/>
    </row>
    <row r="86" spans="1:7" s="2" customFormat="1" x14ac:dyDescent="0.25">
      <c r="A86" s="6" t="s">
        <v>3462</v>
      </c>
      <c r="B86" s="6">
        <v>4040</v>
      </c>
      <c r="C86" s="34">
        <v>42518.562164351853</v>
      </c>
      <c r="D86" s="34">
        <v>42518.589918981481</v>
      </c>
      <c r="E86" s="15" t="s">
        <v>37</v>
      </c>
      <c r="F86" s="15">
        <f t="shared" si="2"/>
        <v>2.7754629627452232E-2</v>
      </c>
      <c r="G86" s="10"/>
    </row>
    <row r="87" spans="1:7" s="2" customFormat="1" x14ac:dyDescent="0.25">
      <c r="A87" s="6" t="s">
        <v>3463</v>
      </c>
      <c r="B87" s="6">
        <v>4039</v>
      </c>
      <c r="C87" s="34">
        <v>42518.598530092589</v>
      </c>
      <c r="D87" s="34">
        <v>42518.635185185187</v>
      </c>
      <c r="E87" s="15" t="s">
        <v>37</v>
      </c>
      <c r="F87" s="15">
        <f t="shared" si="2"/>
        <v>3.6655092597356997E-2</v>
      </c>
      <c r="G87" s="10"/>
    </row>
    <row r="88" spans="1:7" s="2" customFormat="1" x14ac:dyDescent="0.25">
      <c r="A88" s="6" t="s">
        <v>3464</v>
      </c>
      <c r="B88" s="6">
        <v>4007</v>
      </c>
      <c r="C88" s="34">
        <v>42518.572337962964</v>
      </c>
      <c r="D88" s="34">
        <v>42518.601435185185</v>
      </c>
      <c r="E88" s="15" t="s">
        <v>23</v>
      </c>
      <c r="F88" s="15">
        <f t="shared" si="2"/>
        <v>2.9097222221025731E-2</v>
      </c>
      <c r="G88" s="10"/>
    </row>
    <row r="89" spans="1:7" s="2" customFormat="1" x14ac:dyDescent="0.25">
      <c r="A89" s="6" t="s">
        <v>3465</v>
      </c>
      <c r="B89" s="6">
        <v>4008</v>
      </c>
      <c r="C89" s="34">
        <v>42518.609664351854</v>
      </c>
      <c r="D89" s="34">
        <v>42518.643680555557</v>
      </c>
      <c r="E89" s="15" t="s">
        <v>23</v>
      </c>
      <c r="F89" s="15">
        <f t="shared" si="2"/>
        <v>3.4016203702776693E-2</v>
      </c>
      <c r="G89" s="10"/>
    </row>
    <row r="90" spans="1:7" s="2" customFormat="1" x14ac:dyDescent="0.25">
      <c r="A90" s="6" t="s">
        <v>3469</v>
      </c>
      <c r="B90" s="6">
        <v>4028</v>
      </c>
      <c r="C90" s="34">
        <v>42518.629629629628</v>
      </c>
      <c r="D90" s="34">
        <v>42518.664780092593</v>
      </c>
      <c r="E90" s="15" t="s">
        <v>30</v>
      </c>
      <c r="F90" s="15">
        <f t="shared" si="2"/>
        <v>3.5150462965248153E-2</v>
      </c>
      <c r="G90" s="10"/>
    </row>
    <row r="91" spans="1:7" s="2" customFormat="1" x14ac:dyDescent="0.25">
      <c r="A91" s="6" t="s">
        <v>3470</v>
      </c>
      <c r="B91" s="6">
        <v>4031</v>
      </c>
      <c r="C91" s="34">
        <v>42518.603634259256</v>
      </c>
      <c r="D91" s="34">
        <v>42518.632581018515</v>
      </c>
      <c r="E91" s="15" t="s">
        <v>32</v>
      </c>
      <c r="F91" s="15">
        <f t="shared" si="2"/>
        <v>2.8946759259270038E-2</v>
      </c>
      <c r="G91" s="10"/>
    </row>
    <row r="92" spans="1:7" s="2" customFormat="1" x14ac:dyDescent="0.25">
      <c r="A92" s="6" t="s">
        <v>3471</v>
      </c>
      <c r="B92" s="6">
        <v>4032</v>
      </c>
      <c r="C92" s="34">
        <v>42518.641747685186</v>
      </c>
      <c r="D92" s="34">
        <v>42518.673750000002</v>
      </c>
      <c r="E92" s="15" t="s">
        <v>32</v>
      </c>
      <c r="F92" s="15">
        <f t="shared" si="2"/>
        <v>3.2002314816054422E-2</v>
      </c>
      <c r="G92" s="10"/>
    </row>
    <row r="93" spans="1:7" s="2" customFormat="1" x14ac:dyDescent="0.25">
      <c r="A93" s="6" t="s">
        <v>3472</v>
      </c>
      <c r="B93" s="6">
        <v>4018</v>
      </c>
      <c r="C93" s="34">
        <v>42518.615069444444</v>
      </c>
      <c r="D93" s="34">
        <v>42518.644479166665</v>
      </c>
      <c r="E93" s="15" t="s">
        <v>36</v>
      </c>
      <c r="F93" s="15">
        <f t="shared" si="2"/>
        <v>2.940972222131677E-2</v>
      </c>
      <c r="G93" s="10"/>
    </row>
    <row r="94" spans="1:7" s="2" customFormat="1" x14ac:dyDescent="0.25">
      <c r="A94" s="6" t="s">
        <v>3473</v>
      </c>
      <c r="B94" s="6">
        <v>4017</v>
      </c>
      <c r="C94" s="34">
        <v>42518.651145833333</v>
      </c>
      <c r="D94" s="34">
        <v>42518.681446759256</v>
      </c>
      <c r="E94" s="15" t="s">
        <v>36</v>
      </c>
      <c r="F94" s="15">
        <f t="shared" si="2"/>
        <v>3.0300925922347233E-2</v>
      </c>
      <c r="G94" s="10"/>
    </row>
    <row r="95" spans="1:7" s="2" customFormat="1" x14ac:dyDescent="0.25">
      <c r="A95" s="6" t="s">
        <v>3474</v>
      </c>
      <c r="B95" s="6">
        <v>4029</v>
      </c>
      <c r="C95" s="34">
        <v>42518.625578703701</v>
      </c>
      <c r="D95" s="34">
        <v>42518.652407407404</v>
      </c>
      <c r="E95" s="15" t="s">
        <v>35</v>
      </c>
      <c r="F95" s="15">
        <f t="shared" si="2"/>
        <v>2.6828703703358769E-2</v>
      </c>
      <c r="G95" s="10"/>
    </row>
    <row r="96" spans="1:7" s="2" customFormat="1" x14ac:dyDescent="0.25">
      <c r="A96" s="6" t="s">
        <v>3475</v>
      </c>
      <c r="B96" s="6">
        <v>4030</v>
      </c>
      <c r="C96" s="34">
        <v>42518.660196759258</v>
      </c>
      <c r="D96" s="34">
        <v>42518.693553240744</v>
      </c>
      <c r="E96" s="15" t="s">
        <v>35</v>
      </c>
      <c r="F96" s="15">
        <f t="shared" si="2"/>
        <v>3.3356481486407574E-2</v>
      </c>
      <c r="G96" s="10"/>
    </row>
    <row r="97" spans="1:15" s="2" customFormat="1" x14ac:dyDescent="0.25">
      <c r="A97" s="6" t="s">
        <v>3476</v>
      </c>
      <c r="B97" s="6">
        <v>4040</v>
      </c>
      <c r="C97" s="34">
        <v>42518.636921296296</v>
      </c>
      <c r="D97" s="34">
        <v>42518.661608796298</v>
      </c>
      <c r="E97" s="15" t="s">
        <v>37</v>
      </c>
      <c r="F97" s="15">
        <f t="shared" si="2"/>
        <v>2.4687500001164153E-2</v>
      </c>
      <c r="G97" s="10"/>
    </row>
    <row r="98" spans="1:15" s="2" customFormat="1" x14ac:dyDescent="0.25">
      <c r="A98" s="6" t="s">
        <v>3477</v>
      </c>
      <c r="B98" s="6">
        <v>4039</v>
      </c>
      <c r="C98" s="34">
        <v>42518.672152777777</v>
      </c>
      <c r="D98" s="34">
        <v>42518.705150462964</v>
      </c>
      <c r="E98" s="15" t="s">
        <v>37</v>
      </c>
      <c r="F98" s="15">
        <f t="shared" si="2"/>
        <v>3.2997685186273884E-2</v>
      </c>
      <c r="G98" s="10"/>
    </row>
    <row r="99" spans="1:15" s="2" customFormat="1" x14ac:dyDescent="0.25">
      <c r="A99" s="6" t="s">
        <v>3478</v>
      </c>
      <c r="B99" s="6">
        <v>4007</v>
      </c>
      <c r="C99" s="34">
        <v>42518.646655092591</v>
      </c>
      <c r="D99" s="34">
        <v>42518.672662037039</v>
      </c>
      <c r="E99" s="15" t="s">
        <v>23</v>
      </c>
      <c r="F99" s="15">
        <f t="shared" ref="F99:F110" si="3">D99-C99</f>
        <v>2.6006944448454306E-2</v>
      </c>
      <c r="G99" s="10"/>
    </row>
    <row r="100" spans="1:15" s="2" customFormat="1" x14ac:dyDescent="0.25">
      <c r="A100" s="6" t="s">
        <v>3479</v>
      </c>
      <c r="B100" s="6">
        <v>4008</v>
      </c>
      <c r="C100" s="34">
        <v>42518.680486111109</v>
      </c>
      <c r="D100" s="34">
        <v>42518.712962962964</v>
      </c>
      <c r="E100" s="15" t="s">
        <v>23</v>
      </c>
      <c r="F100" s="15">
        <f t="shared" si="3"/>
        <v>3.2476851854880806E-2</v>
      </c>
      <c r="G100" s="10"/>
    </row>
    <row r="101" spans="1:15" s="2" customFormat="1" x14ac:dyDescent="0.25">
      <c r="A101" s="6" t="s">
        <v>3480</v>
      </c>
      <c r="B101" s="6">
        <v>4011</v>
      </c>
      <c r="C101" s="34">
        <v>42518.658125000002</v>
      </c>
      <c r="D101" s="34">
        <v>42518.685300925928</v>
      </c>
      <c r="E101" s="15" t="s">
        <v>33</v>
      </c>
      <c r="F101" s="15">
        <f t="shared" si="3"/>
        <v>2.7175925926712807E-2</v>
      </c>
      <c r="G101" s="10"/>
    </row>
    <row r="102" spans="1:15" s="2" customFormat="1" x14ac:dyDescent="0.25">
      <c r="A102" s="6" t="s">
        <v>3482</v>
      </c>
      <c r="B102" s="6">
        <v>4038</v>
      </c>
      <c r="C102" s="34">
        <v>42518.667002314818</v>
      </c>
      <c r="D102" s="34">
        <v>42518.698599537034</v>
      </c>
      <c r="E102" s="15" t="s">
        <v>27</v>
      </c>
      <c r="F102" s="15">
        <f t="shared" si="3"/>
        <v>3.159722221607808E-2</v>
      </c>
      <c r="G102" s="10"/>
    </row>
    <row r="103" spans="1:15" s="2" customFormat="1" x14ac:dyDescent="0.25">
      <c r="A103" s="6" t="s">
        <v>3483</v>
      </c>
      <c r="B103" s="6">
        <v>4037</v>
      </c>
      <c r="C103" s="34">
        <v>42518.703946759262</v>
      </c>
      <c r="D103" s="34">
        <v>42518.736400462964</v>
      </c>
      <c r="E103" s="15" t="s">
        <v>27</v>
      </c>
      <c r="F103" s="15">
        <f t="shared" si="3"/>
        <v>3.2453703701321501E-2</v>
      </c>
      <c r="G103" s="10"/>
    </row>
    <row r="104" spans="1:15" s="2" customFormat="1" x14ac:dyDescent="0.25">
      <c r="A104" s="6" t="s">
        <v>3484</v>
      </c>
      <c r="B104" s="6">
        <v>4031</v>
      </c>
      <c r="C104" s="34">
        <v>42518.676493055558</v>
      </c>
      <c r="D104" s="34">
        <v>42518.703877314816</v>
      </c>
      <c r="E104" s="15" t="s">
        <v>32</v>
      </c>
      <c r="F104" s="15">
        <f t="shared" si="3"/>
        <v>2.7384259257814847E-2</v>
      </c>
      <c r="G104" s="10"/>
    </row>
    <row r="105" spans="1:15" s="2" customFormat="1" x14ac:dyDescent="0.25">
      <c r="A105" s="6" t="s">
        <v>3485</v>
      </c>
      <c r="B105" s="6">
        <v>4032</v>
      </c>
      <c r="C105" s="34">
        <v>42518.713437500002</v>
      </c>
      <c r="D105" s="34">
        <v>42518.745636574073</v>
      </c>
      <c r="E105" s="15" t="s">
        <v>32</v>
      </c>
      <c r="F105" s="15">
        <f t="shared" si="3"/>
        <v>3.219907407037681E-2</v>
      </c>
      <c r="G105" s="10"/>
    </row>
    <row r="106" spans="1:15" s="2" customFormat="1" x14ac:dyDescent="0.25">
      <c r="A106" s="6" t="s">
        <v>3486</v>
      </c>
      <c r="B106" s="6">
        <v>4018</v>
      </c>
      <c r="C106" s="34">
        <v>42518.684212962966</v>
      </c>
      <c r="D106" s="34">
        <v>42518.715324074074</v>
      </c>
      <c r="E106" s="15" t="s">
        <v>36</v>
      </c>
      <c r="F106" s="15">
        <f t="shared" si="3"/>
        <v>3.1111111107748002E-2</v>
      </c>
      <c r="G106" s="10"/>
      <c r="H106"/>
    </row>
    <row r="107" spans="1:15" s="2" customFormat="1" x14ac:dyDescent="0.25">
      <c r="A107" s="6" t="s">
        <v>3487</v>
      </c>
      <c r="B107" s="6">
        <v>4017</v>
      </c>
      <c r="C107" s="34">
        <v>42518.721712962964</v>
      </c>
      <c r="D107" s="34">
        <v>42518.753969907404</v>
      </c>
      <c r="E107" s="15" t="s">
        <v>36</v>
      </c>
      <c r="F107" s="15">
        <f t="shared" si="3"/>
        <v>3.2256944439723156E-2</v>
      </c>
      <c r="G107" s="10"/>
      <c r="H107"/>
    </row>
    <row r="108" spans="1:15" s="2" customFormat="1" x14ac:dyDescent="0.25">
      <c r="A108" s="6" t="s">
        <v>3488</v>
      </c>
      <c r="B108" s="6">
        <v>4029</v>
      </c>
      <c r="C108" s="34">
        <v>42518.695925925924</v>
      </c>
      <c r="D108" s="34">
        <v>42518.725717592592</v>
      </c>
      <c r="E108" s="15" t="s">
        <v>35</v>
      </c>
      <c r="F108" s="15">
        <f t="shared" si="3"/>
        <v>2.9791666667733807E-2</v>
      </c>
      <c r="G108" s="10"/>
      <c r="H108"/>
    </row>
    <row r="109" spans="1:15" s="2" customFormat="1" x14ac:dyDescent="0.25">
      <c r="A109" s="6" t="s">
        <v>3489</v>
      </c>
      <c r="B109" s="6">
        <v>4030</v>
      </c>
      <c r="C109" s="34">
        <v>42518.732986111114</v>
      </c>
      <c r="D109" s="34">
        <v>42518.767708333333</v>
      </c>
      <c r="E109" s="15" t="s">
        <v>35</v>
      </c>
      <c r="F109" s="15">
        <f t="shared" si="3"/>
        <v>3.4722222218988463E-2</v>
      </c>
      <c r="G109" s="10"/>
      <c r="H109"/>
    </row>
    <row r="110" spans="1:15" x14ac:dyDescent="0.25">
      <c r="A110" s="6" t="s">
        <v>3490</v>
      </c>
      <c r="B110" s="6">
        <v>4040</v>
      </c>
      <c r="C110" s="34">
        <v>42518.707037037035</v>
      </c>
      <c r="D110" s="34">
        <v>42518.733344907407</v>
      </c>
      <c r="E110" s="15" t="s">
        <v>37</v>
      </c>
      <c r="F110" s="15">
        <f t="shared" si="3"/>
        <v>2.6307870371965691E-2</v>
      </c>
      <c r="G110" s="10"/>
      <c r="I110" s="2"/>
      <c r="J110" s="2"/>
      <c r="K110" s="2"/>
    </row>
    <row r="111" spans="1:15" s="2" customFormat="1" x14ac:dyDescent="0.25">
      <c r="A111" s="6" t="s">
        <v>3491</v>
      </c>
      <c r="B111" s="6">
        <v>4039</v>
      </c>
      <c r="C111" s="34">
        <v>42518.746134259258</v>
      </c>
      <c r="D111" s="34">
        <v>42518.775833333333</v>
      </c>
      <c r="E111" s="15" t="s">
        <v>37</v>
      </c>
      <c r="F111" s="15">
        <v>2.7789351851851853E-2</v>
      </c>
      <c r="G111" s="10"/>
      <c r="H111"/>
      <c r="L111"/>
      <c r="M111"/>
      <c r="N111"/>
      <c r="O111"/>
    </row>
    <row r="112" spans="1:15" x14ac:dyDescent="0.25">
      <c r="A112" s="6" t="s">
        <v>3492</v>
      </c>
      <c r="B112" s="6">
        <v>4007</v>
      </c>
      <c r="C112" s="34">
        <v>42518.715208333335</v>
      </c>
      <c r="D112" s="34">
        <v>42518.745057870372</v>
      </c>
      <c r="E112" s="15" t="s">
        <v>23</v>
      </c>
      <c r="F112" s="15">
        <f t="shared" ref="F112:F148" si="4">D112-C112</f>
        <v>2.9849537037080154E-2</v>
      </c>
      <c r="G112" s="10"/>
      <c r="J112" s="2"/>
      <c r="K112" s="2"/>
    </row>
    <row r="113" spans="1:7" x14ac:dyDescent="0.25">
      <c r="A113" s="6" t="s">
        <v>3493</v>
      </c>
      <c r="B113" s="6">
        <v>4008</v>
      </c>
      <c r="C113" s="34">
        <v>42518.75309027778</v>
      </c>
      <c r="D113" s="34">
        <v>42518.786666666667</v>
      </c>
      <c r="E113" s="15" t="s">
        <v>23</v>
      </c>
      <c r="F113" s="15">
        <f t="shared" si="4"/>
        <v>3.3576388887013309E-2</v>
      </c>
      <c r="G113" s="10"/>
    </row>
    <row r="114" spans="1:7" x14ac:dyDescent="0.25">
      <c r="A114" s="6" t="s">
        <v>3494</v>
      </c>
      <c r="B114" s="6">
        <v>4042</v>
      </c>
      <c r="C114" s="34">
        <v>42518.722974537035</v>
      </c>
      <c r="D114" s="34">
        <v>42518.757002314815</v>
      </c>
      <c r="E114" s="15" t="s">
        <v>3218</v>
      </c>
      <c r="F114" s="15">
        <f t="shared" si="4"/>
        <v>3.4027777779556345E-2</v>
      </c>
      <c r="G114" s="10"/>
    </row>
    <row r="115" spans="1:7" x14ac:dyDescent="0.25">
      <c r="A115" s="6" t="s">
        <v>3495</v>
      </c>
      <c r="B115" s="6">
        <v>4041</v>
      </c>
      <c r="C115" s="34">
        <v>42518.760243055556</v>
      </c>
      <c r="D115" s="34">
        <v>42518.797326388885</v>
      </c>
      <c r="E115" s="15" t="s">
        <v>3218</v>
      </c>
      <c r="F115" s="15">
        <f t="shared" si="4"/>
        <v>3.7083333329064772E-2</v>
      </c>
      <c r="G115" s="10"/>
    </row>
    <row r="116" spans="1:7" x14ac:dyDescent="0.25">
      <c r="A116" s="6" t="s">
        <v>3496</v>
      </c>
      <c r="B116" s="6">
        <v>4038</v>
      </c>
      <c r="C116" s="34">
        <v>42518.739050925928</v>
      </c>
      <c r="D116" s="34">
        <v>42518.766458333332</v>
      </c>
      <c r="E116" s="15" t="s">
        <v>27</v>
      </c>
      <c r="F116" s="15">
        <f t="shared" si="4"/>
        <v>2.7407407404098194E-2</v>
      </c>
      <c r="G116" s="10"/>
    </row>
    <row r="117" spans="1:7" x14ac:dyDescent="0.25">
      <c r="A117" s="6" t="s">
        <v>3497</v>
      </c>
      <c r="B117" s="6">
        <v>4037</v>
      </c>
      <c r="C117" s="34">
        <v>42518.773993055554</v>
      </c>
      <c r="D117" s="34">
        <v>42518.80877314815</v>
      </c>
      <c r="E117" s="15" t="s">
        <v>27</v>
      </c>
      <c r="F117" s="15">
        <f t="shared" si="4"/>
        <v>3.4780092595610768E-2</v>
      </c>
      <c r="G117" s="10"/>
    </row>
    <row r="118" spans="1:7" x14ac:dyDescent="0.25">
      <c r="A118" s="6" t="s">
        <v>3498</v>
      </c>
      <c r="B118" s="6">
        <v>4031</v>
      </c>
      <c r="C118" s="34">
        <v>42518.748402777775</v>
      </c>
      <c r="D118" s="34">
        <v>42518.775914351849</v>
      </c>
      <c r="E118" s="15" t="s">
        <v>32</v>
      </c>
      <c r="F118" s="15">
        <f t="shared" si="4"/>
        <v>2.7511574073287193E-2</v>
      </c>
      <c r="G118" s="10"/>
    </row>
    <row r="119" spans="1:7" x14ac:dyDescent="0.25">
      <c r="A119" s="6" t="s">
        <v>3499</v>
      </c>
      <c r="B119" s="6">
        <v>4032</v>
      </c>
      <c r="C119" s="34">
        <v>42518.784942129627</v>
      </c>
      <c r="D119" s="34">
        <v>42518.817129629628</v>
      </c>
      <c r="E119" s="15" t="s">
        <v>32</v>
      </c>
      <c r="F119" s="15">
        <f t="shared" si="4"/>
        <v>3.2187500000873115E-2</v>
      </c>
      <c r="G119" s="10"/>
    </row>
    <row r="120" spans="1:7" x14ac:dyDescent="0.25">
      <c r="A120" s="6" t="s">
        <v>3500</v>
      </c>
      <c r="B120" s="6">
        <v>4018</v>
      </c>
      <c r="C120" s="34">
        <v>42518.758287037039</v>
      </c>
      <c r="D120" s="34">
        <v>42518.792893518519</v>
      </c>
      <c r="E120" s="15" t="s">
        <v>36</v>
      </c>
      <c r="F120" s="15">
        <f t="shared" si="4"/>
        <v>3.460648148029577E-2</v>
      </c>
      <c r="G120" s="10"/>
    </row>
    <row r="121" spans="1:7" x14ac:dyDescent="0.25">
      <c r="A121" s="6" t="s">
        <v>3502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4"/>
        <v>0.10863425925344927</v>
      </c>
      <c r="G121" s="10"/>
    </row>
    <row r="122" spans="1:7" x14ac:dyDescent="0.25">
      <c r="A122" s="6" t="s">
        <v>3503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4"/>
        <v>2.937499999825377E-2</v>
      </c>
      <c r="G122" s="10"/>
    </row>
    <row r="123" spans="1:7" x14ac:dyDescent="0.25">
      <c r="A123" s="6" t="s">
        <v>3504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4"/>
        <v>2.6192129633272998E-2</v>
      </c>
      <c r="G123" s="10"/>
    </row>
    <row r="124" spans="1:7" x14ac:dyDescent="0.25">
      <c r="A124" s="6" t="s">
        <v>3505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4"/>
        <v>3.1192129630653653E-2</v>
      </c>
      <c r="G124" s="10"/>
    </row>
    <row r="125" spans="1:7" x14ac:dyDescent="0.25">
      <c r="A125" s="6" t="s">
        <v>3506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4"/>
        <v>2.8206018519995268E-2</v>
      </c>
      <c r="G125" s="10"/>
    </row>
    <row r="126" spans="1:7" x14ac:dyDescent="0.25">
      <c r="A126" s="6" t="s">
        <v>3507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4"/>
        <v>3.6203703704813961E-2</v>
      </c>
      <c r="G126" s="10"/>
    </row>
    <row r="127" spans="1:7" x14ac:dyDescent="0.25">
      <c r="A127" s="6" t="s">
        <v>3508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4"/>
        <v>2.6134259256650694E-2</v>
      </c>
      <c r="G127" s="10"/>
    </row>
    <row r="128" spans="1:7" x14ac:dyDescent="0.25">
      <c r="A128" s="6" t="s">
        <v>3509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4"/>
        <v>2.7615740742476191E-2</v>
      </c>
      <c r="G128" s="10"/>
    </row>
    <row r="129" spans="1:7" x14ac:dyDescent="0.25">
      <c r="A129" s="6" t="s">
        <v>3510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4"/>
        <v>3.3715277771989349E-2</v>
      </c>
      <c r="G129" s="10"/>
    </row>
    <row r="130" spans="1:7" x14ac:dyDescent="0.25">
      <c r="A130" s="6" t="s">
        <v>3511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si="4"/>
        <v>2.9745370367891155E-2</v>
      </c>
      <c r="G130" s="10"/>
    </row>
    <row r="131" spans="1:7" x14ac:dyDescent="0.25">
      <c r="A131" s="6" t="s">
        <v>3512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4"/>
        <v>2.7685185181326233E-2</v>
      </c>
      <c r="G131" s="10"/>
    </row>
    <row r="132" spans="1:7" x14ac:dyDescent="0.25">
      <c r="A132" s="6" t="s">
        <v>3513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4"/>
        <v>2.7337962965248153E-2</v>
      </c>
      <c r="G132" s="10"/>
    </row>
    <row r="133" spans="1:7" x14ac:dyDescent="0.25">
      <c r="A133" s="6" t="s">
        <v>3514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4"/>
        <v>3.3842592594737653E-2</v>
      </c>
      <c r="G133" s="10"/>
    </row>
    <row r="134" spans="1:7" x14ac:dyDescent="0.25">
      <c r="A134" s="6" t="s">
        <v>3515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4"/>
        <v>3.5057870372838806E-2</v>
      </c>
      <c r="G134" s="10"/>
    </row>
    <row r="135" spans="1:7" x14ac:dyDescent="0.25">
      <c r="A135" s="6" t="s">
        <v>3516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4"/>
        <v>2.6539351849351078E-2</v>
      </c>
      <c r="G135" s="10"/>
    </row>
    <row r="136" spans="1:7" x14ac:dyDescent="0.25">
      <c r="A136" s="6" t="s">
        <v>3517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4"/>
        <v>3.1377314815472346E-2</v>
      </c>
      <c r="G136" s="10"/>
    </row>
    <row r="137" spans="1:7" x14ac:dyDescent="0.25">
      <c r="A137" s="6" t="s">
        <v>3518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4"/>
        <v>3.0150462967867497E-2</v>
      </c>
      <c r="G137" s="10"/>
    </row>
    <row r="138" spans="1:7" x14ac:dyDescent="0.25">
      <c r="A138" s="6" t="s">
        <v>3519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4"/>
        <v>2.7777777773735579E-2</v>
      </c>
      <c r="G138" s="10"/>
    </row>
    <row r="139" spans="1:7" x14ac:dyDescent="0.25">
      <c r="A139" s="6" t="s">
        <v>3520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4"/>
        <v>3.2083333338960074E-2</v>
      </c>
      <c r="G139" s="10"/>
    </row>
    <row r="140" spans="1:7" x14ac:dyDescent="0.25">
      <c r="A140" s="6" t="s">
        <v>3521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4"/>
        <v>2.7210648149775807E-2</v>
      </c>
      <c r="G140" s="10"/>
    </row>
    <row r="141" spans="1:7" x14ac:dyDescent="0.25">
      <c r="A141" s="6" t="s">
        <v>3522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4"/>
        <v>3.2627314809360541E-2</v>
      </c>
      <c r="G141" s="10"/>
    </row>
    <row r="142" spans="1:7" x14ac:dyDescent="0.25">
      <c r="A142" s="6" t="s">
        <v>3523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4"/>
        <v>3.6469907405262347E-2</v>
      </c>
      <c r="G142" s="10"/>
    </row>
    <row r="143" spans="1:7" x14ac:dyDescent="0.25">
      <c r="A143" s="6" t="s">
        <v>3524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4"/>
        <v>3.0613425929914229E-2</v>
      </c>
      <c r="G143" s="10"/>
    </row>
    <row r="144" spans="1:7" x14ac:dyDescent="0.25">
      <c r="A144" s="6" t="s">
        <v>3525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4"/>
        <v>2.7858796296641231E-2</v>
      </c>
      <c r="G144" s="10"/>
    </row>
    <row r="145" spans="1:7" x14ac:dyDescent="0.25">
      <c r="A145" s="6" t="s">
        <v>3526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4"/>
        <v>2.8506944443506654E-2</v>
      </c>
      <c r="G145" s="10"/>
    </row>
    <row r="146" spans="1:7" x14ac:dyDescent="0.25">
      <c r="A146" s="6" t="s">
        <v>3527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4"/>
        <v>3.0069444444961846E-2</v>
      </c>
      <c r="G146" s="10"/>
    </row>
    <row r="147" spans="1:7" x14ac:dyDescent="0.25">
      <c r="A147" s="6" t="s">
        <v>3528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4"/>
        <v>2.8564814812853001E-2</v>
      </c>
      <c r="G147" s="10"/>
    </row>
    <row r="148" spans="1:7" x14ac:dyDescent="0.25">
      <c r="A148" s="6" t="s">
        <v>3529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4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sortState ref="A3:G148">
    <sortCondition ref="G3:G148"/>
  </sortState>
  <mergeCells count="2">
    <mergeCell ref="A1:F1"/>
    <mergeCell ref="L3:N3"/>
  </mergeCells>
  <conditionalFormatting sqref="C149:G227 E3:F148">
    <cfRule type="expression" dxfId="868" priority="34">
      <formula>#REF!&gt;#REF!</formula>
    </cfRule>
    <cfRule type="expression" dxfId="867" priority="35">
      <formula>#REF!&gt;0</formula>
    </cfRule>
    <cfRule type="expression" dxfId="866" priority="36">
      <formula>#REF!&gt;0</formula>
    </cfRule>
  </conditionalFormatting>
  <conditionalFormatting sqref="A149:G227 E3:F148">
    <cfRule type="expression" dxfId="865" priority="33">
      <formula>NOT(ISBLANK($G3))</formula>
    </cfRule>
  </conditionalFormatting>
  <conditionalFormatting sqref="A149:B227">
    <cfRule type="expression" dxfId="864" priority="37">
      <formula>$P160&gt;0</formula>
    </cfRule>
    <cfRule type="expression" dxfId="863" priority="38">
      <formula>$O160&gt;0</formula>
    </cfRule>
  </conditionalFormatting>
  <conditionalFormatting sqref="G4 A3:D148 G7 G11:G148">
    <cfRule type="expression" dxfId="862" priority="25">
      <formula>$P3&gt;0</formula>
    </cfRule>
    <cfRule type="expression" dxfId="861" priority="26">
      <formula>$O3&gt;0</formula>
    </cfRule>
  </conditionalFormatting>
  <conditionalFormatting sqref="G5:G6">
    <cfRule type="expression" dxfId="860" priority="10">
      <formula>$P5&gt;0</formula>
    </cfRule>
    <cfRule type="expression" dxfId="859" priority="11" stopIfTrue="1">
      <formula>$O5&gt;0</formula>
    </cfRule>
  </conditionalFormatting>
  <conditionalFormatting sqref="G10">
    <cfRule type="expression" dxfId="858" priority="7">
      <formula>$P10&gt;0</formula>
    </cfRule>
    <cfRule type="expression" dxfId="857" priority="8" stopIfTrue="1">
      <formula>$O10&gt;0</formula>
    </cfRule>
  </conditionalFormatting>
  <conditionalFormatting sqref="G8:G9">
    <cfRule type="expression" dxfId="856" priority="4">
      <formula>$P8&gt;0</formula>
    </cfRule>
    <cfRule type="expression" dxfId="855" priority="5" stopIfTrue="1">
      <formula>$O8&gt;0</formula>
    </cfRule>
  </conditionalFormatting>
  <conditionalFormatting sqref="G3">
    <cfRule type="expression" dxfId="854" priority="2">
      <formula>$P3&gt;0</formula>
    </cfRule>
    <cfRule type="expression" dxfId="853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40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 A3:D148 G7 G11:G148</xm:sqref>
        </x14:conditionalFormatting>
        <x14:conditionalFormatting xmlns:xm="http://schemas.microsoft.com/office/excel/2006/main">
          <x14:cfRule type="expression" priority="12" id="{C69F5122-F746-4FF0-ABCC-C9543ED91DDF}">
            <xm:f>$N5&gt;'[Train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G5:G6</xm:sqref>
        </x14:conditionalFormatting>
        <x14:conditionalFormatting xmlns:xm="http://schemas.microsoft.com/office/excel/2006/main">
          <x14:cfRule type="expression" priority="9" id="{8127903D-CB02-4E43-87A3-C6A0D8583C0B}">
            <xm:f>$N10&gt;'[Train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71E6CC05-9027-44F3-B4D9-51CD6FC876E6}">
            <xm:f>$N8&gt;'[Train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G8:G9</xm:sqref>
        </x14:conditionalFormatting>
        <x14:conditionalFormatting xmlns:xm="http://schemas.microsoft.com/office/excel/2006/main">
          <x14:cfRule type="expression" priority="1" id="{B3BB7FA9-00C4-4FBF-9B3C-179B254E2A74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- 2016-05-27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3333</v>
      </c>
      <c r="B3" s="13">
        <v>4017</v>
      </c>
      <c r="C3" s="42">
        <v>42517.697314814817</v>
      </c>
      <c r="D3" s="42">
        <v>42517.728900462964</v>
      </c>
      <c r="E3" s="16" t="s">
        <v>36</v>
      </c>
      <c r="F3" s="16">
        <f t="shared" ref="F3:F34" si="0">D3-C3</f>
        <v>3.1585648146574385E-2</v>
      </c>
      <c r="G3" s="14" t="s">
        <v>3383</v>
      </c>
      <c r="J3" s="20">
        <v>42517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3319</v>
      </c>
      <c r="B4" s="13">
        <v>4017</v>
      </c>
      <c r="C4" s="42">
        <v>42517.622175925928</v>
      </c>
      <c r="D4" s="42">
        <v>42517.660671296297</v>
      </c>
      <c r="E4" s="16" t="s">
        <v>36</v>
      </c>
      <c r="F4" s="16">
        <f t="shared" si="0"/>
        <v>3.849537036876427E-2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3254</v>
      </c>
      <c r="B5" s="13">
        <v>4039</v>
      </c>
      <c r="C5" s="42">
        <v>42517.260659722226</v>
      </c>
      <c r="D5" s="42">
        <v>42517.291655092595</v>
      </c>
      <c r="E5" s="16" t="s">
        <v>37</v>
      </c>
      <c r="F5" s="16">
        <f t="shared" si="0"/>
        <v>3.0995370369055308E-2</v>
      </c>
      <c r="G5" s="14" t="s">
        <v>4708</v>
      </c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3272</v>
      </c>
      <c r="B6" s="13">
        <v>4016</v>
      </c>
      <c r="C6" s="42">
        <v>42517.345891203702</v>
      </c>
      <c r="D6" s="42">
        <v>42517.361805555556</v>
      </c>
      <c r="E6" s="16" t="s">
        <v>31</v>
      </c>
      <c r="F6" s="16">
        <f t="shared" si="0"/>
        <v>1.5914351854007691E-2</v>
      </c>
      <c r="G6" s="14" t="s">
        <v>4708</v>
      </c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13" t="s">
        <v>3291</v>
      </c>
      <c r="B7" s="13">
        <v>4018</v>
      </c>
      <c r="C7" s="42">
        <v>42517.438055555554</v>
      </c>
      <c r="D7" s="42">
        <v>42517.472361111111</v>
      </c>
      <c r="E7" s="16" t="s">
        <v>36</v>
      </c>
      <c r="F7" s="16">
        <f t="shared" si="0"/>
        <v>3.4305555556784384E-2</v>
      </c>
      <c r="G7" s="14" t="s">
        <v>4708</v>
      </c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3328</v>
      </c>
      <c r="B8" s="13">
        <v>4031</v>
      </c>
      <c r="C8" s="42">
        <v>42517.635208333333</v>
      </c>
      <c r="D8" s="42">
        <v>42517.664224537039</v>
      </c>
      <c r="E8" s="16" t="s">
        <v>32</v>
      </c>
      <c r="F8" s="16">
        <f t="shared" si="0"/>
        <v>2.9016203705396038E-2</v>
      </c>
      <c r="G8" s="14" t="s">
        <v>3382</v>
      </c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3342</v>
      </c>
      <c r="B9" s="13">
        <v>4031</v>
      </c>
      <c r="C9" s="42">
        <v>42517.70584490741</v>
      </c>
      <c r="D9" s="42">
        <v>42517.719756944447</v>
      </c>
      <c r="E9" s="16" t="s">
        <v>32</v>
      </c>
      <c r="F9" s="16">
        <f t="shared" si="0"/>
        <v>1.3912037036789116E-2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3372</v>
      </c>
      <c r="B10" s="13">
        <v>4044</v>
      </c>
      <c r="C10" s="42">
        <v>42517.957372685189</v>
      </c>
      <c r="D10" s="42">
        <v>42517.982060185182</v>
      </c>
      <c r="E10" s="16" t="s">
        <v>24</v>
      </c>
      <c r="F10" s="16">
        <f t="shared" si="0"/>
        <v>2.4687499993888196E-2</v>
      </c>
      <c r="G10" s="14" t="s">
        <v>4704</v>
      </c>
    </row>
    <row r="11" spans="1:65" s="2" customFormat="1" x14ac:dyDescent="0.25">
      <c r="A11" s="6" t="s">
        <v>3239</v>
      </c>
      <c r="B11" s="6">
        <v>4024</v>
      </c>
      <c r="C11" s="34">
        <v>42517.128078703703</v>
      </c>
      <c r="D11" s="34">
        <v>42517.161122685182</v>
      </c>
      <c r="E11" s="15" t="s">
        <v>25</v>
      </c>
      <c r="F11" s="15">
        <f t="shared" si="0"/>
        <v>3.3043981478840578E-2</v>
      </c>
      <c r="G11" s="10"/>
    </row>
    <row r="12" spans="1:65" s="2" customFormat="1" x14ac:dyDescent="0.25">
      <c r="A12" s="6" t="s">
        <v>3240</v>
      </c>
      <c r="B12" s="6">
        <v>4017</v>
      </c>
      <c r="C12" s="34">
        <v>42517.171053240738</v>
      </c>
      <c r="D12" s="34">
        <v>42517.200370370374</v>
      </c>
      <c r="E12" s="15" t="s">
        <v>36</v>
      </c>
      <c r="F12" s="15">
        <f t="shared" si="0"/>
        <v>2.9317129636183381E-2</v>
      </c>
      <c r="G12" s="10"/>
    </row>
    <row r="13" spans="1:65" s="2" customFormat="1" x14ac:dyDescent="0.25">
      <c r="A13" s="6" t="s">
        <v>3241</v>
      </c>
      <c r="B13" s="6">
        <v>4040</v>
      </c>
      <c r="C13" s="34">
        <v>42517.155393518522</v>
      </c>
      <c r="D13" s="34">
        <v>42517.181979166664</v>
      </c>
      <c r="E13" s="15" t="s">
        <v>37</v>
      </c>
      <c r="F13" s="15">
        <f t="shared" si="0"/>
        <v>2.6585648141917773E-2</v>
      </c>
      <c r="G13" s="10"/>
    </row>
    <row r="14" spans="1:65" s="2" customFormat="1" x14ac:dyDescent="0.25">
      <c r="A14" s="6" t="s">
        <v>3242</v>
      </c>
      <c r="B14" s="6">
        <v>4037</v>
      </c>
      <c r="C14" s="34">
        <v>42517.193935185183</v>
      </c>
      <c r="D14" s="34">
        <v>42517.222893518519</v>
      </c>
      <c r="E14" s="15" t="s">
        <v>27</v>
      </c>
      <c r="F14" s="15">
        <f t="shared" si="0"/>
        <v>2.8958333336049691E-2</v>
      </c>
      <c r="G14" s="10"/>
    </row>
    <row r="15" spans="1:65" s="2" customFormat="1" x14ac:dyDescent="0.25">
      <c r="A15" s="6" t="s">
        <v>3243</v>
      </c>
      <c r="B15" s="6">
        <v>4029</v>
      </c>
      <c r="C15" s="34">
        <v>42517.171342592592</v>
      </c>
      <c r="D15" s="34">
        <v>42517.203067129631</v>
      </c>
      <c r="E15" s="15" t="s">
        <v>35</v>
      </c>
      <c r="F15" s="15">
        <f t="shared" si="0"/>
        <v>3.1724537038826384E-2</v>
      </c>
      <c r="G15" s="10"/>
    </row>
    <row r="16" spans="1:65" s="2" customFormat="1" x14ac:dyDescent="0.25">
      <c r="A16" s="6" t="s">
        <v>3244</v>
      </c>
      <c r="B16" s="6">
        <v>4032</v>
      </c>
      <c r="C16" s="34">
        <v>42517.21365740741</v>
      </c>
      <c r="D16" s="34">
        <v>42517.242199074077</v>
      </c>
      <c r="E16" s="15" t="s">
        <v>32</v>
      </c>
      <c r="F16" s="15">
        <f t="shared" si="0"/>
        <v>2.8541666666569654E-2</v>
      </c>
      <c r="G16" s="10"/>
    </row>
    <row r="17" spans="1:7" s="2" customFormat="1" x14ac:dyDescent="0.25">
      <c r="A17" s="6" t="s">
        <v>3245</v>
      </c>
      <c r="B17" s="6">
        <v>4016</v>
      </c>
      <c r="C17" s="34">
        <v>42517.186597222222</v>
      </c>
      <c r="D17" s="34">
        <v>42517.213217592594</v>
      </c>
      <c r="E17" s="15" t="s">
        <v>31</v>
      </c>
      <c r="F17" s="15">
        <f t="shared" si="0"/>
        <v>2.662037037225673E-2</v>
      </c>
      <c r="G17" s="10"/>
    </row>
    <row r="18" spans="1:7" s="2" customFormat="1" x14ac:dyDescent="0.25">
      <c r="A18" s="6" t="s">
        <v>3246</v>
      </c>
      <c r="B18" s="6">
        <v>4015</v>
      </c>
      <c r="C18" s="34">
        <v>42517.225451388891</v>
      </c>
      <c r="D18" s="34">
        <v>42517.254074074073</v>
      </c>
      <c r="E18" s="15" t="s">
        <v>31</v>
      </c>
      <c r="F18" s="15">
        <f t="shared" si="0"/>
        <v>2.8622685182199348E-2</v>
      </c>
      <c r="G18" s="10"/>
    </row>
    <row r="19" spans="1:7" s="2" customFormat="1" x14ac:dyDescent="0.25">
      <c r="A19" s="6" t="s">
        <v>3247</v>
      </c>
      <c r="B19" s="6">
        <v>4044</v>
      </c>
      <c r="C19" s="34">
        <v>42517.191458333335</v>
      </c>
      <c r="D19" s="34">
        <v>42517.222569444442</v>
      </c>
      <c r="E19" s="15" t="s">
        <v>24</v>
      </c>
      <c r="F19" s="15">
        <f t="shared" si="0"/>
        <v>3.1111111107748002E-2</v>
      </c>
      <c r="G19" s="10"/>
    </row>
    <row r="20" spans="1:7" s="2" customFormat="1" x14ac:dyDescent="0.25">
      <c r="A20" s="6" t="s">
        <v>3248</v>
      </c>
      <c r="B20" s="6">
        <v>4043</v>
      </c>
      <c r="C20" s="34">
        <v>42517.236388888887</v>
      </c>
      <c r="D20" s="34">
        <v>42517.267581018517</v>
      </c>
      <c r="E20" s="15" t="s">
        <v>24</v>
      </c>
      <c r="F20" s="15">
        <f t="shared" si="0"/>
        <v>3.1192129630653653E-2</v>
      </c>
      <c r="G20" s="10"/>
    </row>
    <row r="21" spans="1:7" s="2" customFormat="1" x14ac:dyDescent="0.25">
      <c r="A21" s="6" t="s">
        <v>3249</v>
      </c>
      <c r="B21" s="6">
        <v>4024</v>
      </c>
      <c r="C21" s="34">
        <v>42517.207708333335</v>
      </c>
      <c r="D21" s="34">
        <v>42517.232939814814</v>
      </c>
      <c r="E21" s="15" t="s">
        <v>25</v>
      </c>
      <c r="F21" s="15">
        <f t="shared" si="0"/>
        <v>2.5231481478840578E-2</v>
      </c>
      <c r="G21" s="10"/>
    </row>
    <row r="22" spans="1:7" s="2" customFormat="1" x14ac:dyDescent="0.25">
      <c r="A22" s="6" t="s">
        <v>3250</v>
      </c>
      <c r="B22" s="6">
        <v>4023</v>
      </c>
      <c r="C22" s="34">
        <v>42517.243900462963</v>
      </c>
      <c r="D22" s="34">
        <v>42517.27716435185</v>
      </c>
      <c r="E22" s="15" t="s">
        <v>25</v>
      </c>
      <c r="F22" s="15">
        <f t="shared" si="0"/>
        <v>3.326388888672227E-2</v>
      </c>
      <c r="G22" s="10"/>
    </row>
    <row r="23" spans="1:7" s="2" customFormat="1" x14ac:dyDescent="0.25">
      <c r="A23" s="6" t="s">
        <v>3251</v>
      </c>
      <c r="B23" s="6">
        <v>4018</v>
      </c>
      <c r="C23" s="34">
        <v>42517.207442129627</v>
      </c>
      <c r="D23" s="34">
        <v>42517.244490740741</v>
      </c>
      <c r="E23" s="15" t="s">
        <v>36</v>
      </c>
      <c r="F23" s="15">
        <f t="shared" si="0"/>
        <v>3.704861111327773E-2</v>
      </c>
      <c r="G23" s="10"/>
    </row>
    <row r="24" spans="1:7" s="2" customFormat="1" x14ac:dyDescent="0.25">
      <c r="A24" s="6" t="s">
        <v>3252</v>
      </c>
      <c r="B24" s="6">
        <v>4017</v>
      </c>
      <c r="C24" s="34">
        <v>42517.253958333335</v>
      </c>
      <c r="D24" s="34">
        <v>42517.287187499998</v>
      </c>
      <c r="E24" s="15" t="s">
        <v>36</v>
      </c>
      <c r="F24" s="15">
        <f t="shared" si="0"/>
        <v>3.3229166663659271E-2</v>
      </c>
      <c r="G24" s="10"/>
    </row>
    <row r="25" spans="1:7" s="2" customFormat="1" x14ac:dyDescent="0.25">
      <c r="A25" s="6" t="s">
        <v>3253</v>
      </c>
      <c r="B25" s="6">
        <v>4040</v>
      </c>
      <c r="C25" s="34">
        <v>42517.227986111109</v>
      </c>
      <c r="D25" s="34">
        <v>42517.254386574074</v>
      </c>
      <c r="E25" s="15" t="s">
        <v>37</v>
      </c>
      <c r="F25" s="15">
        <f t="shared" si="0"/>
        <v>2.6400462964375038E-2</v>
      </c>
      <c r="G25" s="10"/>
    </row>
    <row r="26" spans="1:7" s="2" customFormat="1" x14ac:dyDescent="0.25">
      <c r="A26" s="6" t="s">
        <v>3255</v>
      </c>
      <c r="B26" s="6">
        <v>4038</v>
      </c>
      <c r="C26" s="34">
        <v>42517.232604166667</v>
      </c>
      <c r="D26" s="34">
        <v>42517.264664351853</v>
      </c>
      <c r="E26" s="15" t="s">
        <v>27</v>
      </c>
      <c r="F26" s="15">
        <f t="shared" si="0"/>
        <v>3.2060185185400769E-2</v>
      </c>
      <c r="G26" s="10"/>
    </row>
    <row r="27" spans="1:7" s="2" customFormat="1" x14ac:dyDescent="0.25">
      <c r="A27" s="6" t="s">
        <v>3256</v>
      </c>
      <c r="B27" s="6">
        <v>4037</v>
      </c>
      <c r="C27" s="34">
        <v>42517.270185185182</v>
      </c>
      <c r="D27" s="34">
        <v>42517.308125000003</v>
      </c>
      <c r="E27" s="15" t="s">
        <v>27</v>
      </c>
      <c r="F27" s="15">
        <f t="shared" si="0"/>
        <v>3.793981482158415E-2</v>
      </c>
      <c r="G27" s="10"/>
    </row>
    <row r="28" spans="1:7" s="2" customFormat="1" x14ac:dyDescent="0.25">
      <c r="A28" s="6" t="s">
        <v>3257</v>
      </c>
      <c r="B28" s="6">
        <v>4029</v>
      </c>
      <c r="C28" s="34">
        <v>42517.248298611114</v>
      </c>
      <c r="D28" s="34">
        <v>42517.279803240737</v>
      </c>
      <c r="E28" s="15" t="s">
        <v>35</v>
      </c>
      <c r="F28" s="15">
        <f t="shared" si="0"/>
        <v>3.1504629623668734E-2</v>
      </c>
      <c r="G28" s="10"/>
    </row>
    <row r="29" spans="1:7" s="2" customFormat="1" x14ac:dyDescent="0.25">
      <c r="A29" s="6" t="s">
        <v>3258</v>
      </c>
      <c r="B29" s="6">
        <v>4030</v>
      </c>
      <c r="C29" s="34">
        <v>42517.285717592589</v>
      </c>
      <c r="D29" s="34">
        <v>42517.31658564815</v>
      </c>
      <c r="E29" s="15" t="s">
        <v>35</v>
      </c>
      <c r="F29" s="15">
        <f t="shared" si="0"/>
        <v>3.086805556085892E-2</v>
      </c>
      <c r="G29" s="10"/>
    </row>
    <row r="30" spans="1:7" s="2" customFormat="1" x14ac:dyDescent="0.25">
      <c r="A30" s="6" t="s">
        <v>3259</v>
      </c>
      <c r="B30" s="6">
        <v>4016</v>
      </c>
      <c r="C30" s="34">
        <v>42517.258437500001</v>
      </c>
      <c r="D30" s="34">
        <v>42517.287314814814</v>
      </c>
      <c r="E30" s="15" t="s">
        <v>31</v>
      </c>
      <c r="F30" s="15">
        <f t="shared" si="0"/>
        <v>2.8877314813144039E-2</v>
      </c>
      <c r="G30" s="10"/>
    </row>
    <row r="31" spans="1:7" s="2" customFormat="1" x14ac:dyDescent="0.25">
      <c r="A31" s="6" t="s">
        <v>3260</v>
      </c>
      <c r="B31" s="6">
        <v>4015</v>
      </c>
      <c r="C31" s="34">
        <v>42517.299270833333</v>
      </c>
      <c r="D31" s="34">
        <v>42517.329745370371</v>
      </c>
      <c r="E31" s="15" t="s">
        <v>31</v>
      </c>
      <c r="F31" s="15">
        <f t="shared" si="0"/>
        <v>3.047453703766223E-2</v>
      </c>
      <c r="G31" s="10"/>
    </row>
    <row r="32" spans="1:7" s="2" customFormat="1" x14ac:dyDescent="0.25">
      <c r="A32" s="6" t="s">
        <v>3261</v>
      </c>
      <c r="B32" s="6">
        <v>4044</v>
      </c>
      <c r="C32" s="34">
        <v>42517.270914351851</v>
      </c>
      <c r="D32" s="34">
        <v>42517.296296296299</v>
      </c>
      <c r="E32" s="15" t="s">
        <v>24</v>
      </c>
      <c r="F32" s="15">
        <f t="shared" si="0"/>
        <v>2.5381944447872229E-2</v>
      </c>
      <c r="G32" s="10"/>
    </row>
    <row r="33" spans="1:7" s="2" customFormat="1" x14ac:dyDescent="0.25">
      <c r="A33" s="6" t="s">
        <v>3262</v>
      </c>
      <c r="B33" s="6">
        <v>4024</v>
      </c>
      <c r="C33" s="34">
        <v>42517.280706018515</v>
      </c>
      <c r="D33" s="34">
        <v>42517.307280092595</v>
      </c>
      <c r="E33" s="15" t="s">
        <v>25</v>
      </c>
      <c r="F33" s="15">
        <f t="shared" si="0"/>
        <v>2.6574074079690035E-2</v>
      </c>
      <c r="G33" s="10"/>
    </row>
    <row r="34" spans="1:7" s="2" customFormat="1" x14ac:dyDescent="0.25">
      <c r="A34" s="6" t="s">
        <v>3263</v>
      </c>
      <c r="B34" s="6">
        <v>4023</v>
      </c>
      <c r="C34" s="34">
        <v>42517.318518518521</v>
      </c>
      <c r="D34" s="34">
        <v>42517.347731481481</v>
      </c>
      <c r="E34" s="15" t="s">
        <v>25</v>
      </c>
      <c r="F34" s="15">
        <f t="shared" si="0"/>
        <v>2.9212962959718425E-2</v>
      </c>
      <c r="G34" s="10"/>
    </row>
    <row r="35" spans="1:7" s="2" customFormat="1" x14ac:dyDescent="0.25">
      <c r="A35" s="6" t="s">
        <v>3264</v>
      </c>
      <c r="B35" s="6">
        <v>4018</v>
      </c>
      <c r="C35" s="34">
        <v>42517.289444444446</v>
      </c>
      <c r="D35" s="34">
        <v>42517.317291666666</v>
      </c>
      <c r="E35" s="15" t="s">
        <v>36</v>
      </c>
      <c r="F35" s="15">
        <f t="shared" ref="F35:F66" si="1">D35-C35</f>
        <v>2.7847222219861578E-2</v>
      </c>
      <c r="G35" s="10"/>
    </row>
    <row r="36" spans="1:7" s="2" customFormat="1" x14ac:dyDescent="0.25">
      <c r="A36" s="6" t="s">
        <v>3265</v>
      </c>
      <c r="B36" s="6">
        <v>4017</v>
      </c>
      <c r="C36" s="34">
        <v>42517.328738425924</v>
      </c>
      <c r="D36" s="34">
        <v>42517.356504629628</v>
      </c>
      <c r="E36" s="15" t="s">
        <v>36</v>
      </c>
      <c r="F36" s="15">
        <f t="shared" si="1"/>
        <v>2.7766203704231884E-2</v>
      </c>
      <c r="G36" s="10"/>
    </row>
    <row r="37" spans="1:7" s="2" customFormat="1" x14ac:dyDescent="0.25">
      <c r="A37" s="6" t="s">
        <v>3266</v>
      </c>
      <c r="B37" s="6">
        <v>4040</v>
      </c>
      <c r="C37" s="34">
        <v>42517.302881944444</v>
      </c>
      <c r="D37" s="34">
        <v>42517.329097222224</v>
      </c>
      <c r="E37" s="15" t="s">
        <v>37</v>
      </c>
      <c r="F37" s="15">
        <f t="shared" si="1"/>
        <v>2.6215277779556345E-2</v>
      </c>
      <c r="G37" s="10"/>
    </row>
    <row r="38" spans="1:7" s="2" customFormat="1" x14ac:dyDescent="0.25">
      <c r="A38" s="6" t="s">
        <v>3267</v>
      </c>
      <c r="B38" s="6">
        <v>4039</v>
      </c>
      <c r="C38" s="34">
        <v>42517.337835648148</v>
      </c>
      <c r="D38" s="34">
        <v>42517.369305555556</v>
      </c>
      <c r="E38" s="15" t="s">
        <v>37</v>
      </c>
      <c r="F38" s="15">
        <f t="shared" si="1"/>
        <v>3.1469907407881692E-2</v>
      </c>
      <c r="G38" s="10"/>
    </row>
    <row r="39" spans="1:7" s="2" customFormat="1" x14ac:dyDescent="0.25">
      <c r="A39" s="6" t="s">
        <v>3268</v>
      </c>
      <c r="B39" s="6">
        <v>4038</v>
      </c>
      <c r="C39" s="34">
        <v>42517.310231481482</v>
      </c>
      <c r="D39" s="34">
        <v>42517.338622685187</v>
      </c>
      <c r="E39" s="15" t="s">
        <v>27</v>
      </c>
      <c r="F39" s="15">
        <f t="shared" si="1"/>
        <v>2.8391203704813961E-2</v>
      </c>
      <c r="G39" s="10"/>
    </row>
    <row r="40" spans="1:7" s="2" customFormat="1" x14ac:dyDescent="0.25">
      <c r="A40" s="6" t="s">
        <v>3269</v>
      </c>
      <c r="B40" s="6">
        <v>4037</v>
      </c>
      <c r="C40" s="34">
        <v>42517.349189814813</v>
      </c>
      <c r="D40" s="34">
        <v>42517.380231481482</v>
      </c>
      <c r="E40" s="15" t="s">
        <v>27</v>
      </c>
      <c r="F40" s="15">
        <f t="shared" si="1"/>
        <v>3.104166666889796E-2</v>
      </c>
      <c r="G40" s="10"/>
    </row>
    <row r="41" spans="1:7" s="2" customFormat="1" x14ac:dyDescent="0.25">
      <c r="A41" s="6" t="s">
        <v>3270</v>
      </c>
      <c r="B41" s="6">
        <v>4029</v>
      </c>
      <c r="C41" s="34">
        <v>42517.320601851854</v>
      </c>
      <c r="D41" s="34">
        <v>42517.348252314812</v>
      </c>
      <c r="E41" s="15" t="s">
        <v>35</v>
      </c>
      <c r="F41" s="15">
        <f t="shared" si="1"/>
        <v>2.7650462958263233E-2</v>
      </c>
      <c r="G41" s="10"/>
    </row>
    <row r="42" spans="1:7" s="2" customFormat="1" x14ac:dyDescent="0.25">
      <c r="A42" s="6" t="s">
        <v>3271</v>
      </c>
      <c r="B42" s="6">
        <v>4030</v>
      </c>
      <c r="C42" s="34">
        <v>42517.358518518522</v>
      </c>
      <c r="D42" s="34">
        <v>42517.389062499999</v>
      </c>
      <c r="E42" s="15" t="s">
        <v>35</v>
      </c>
      <c r="F42" s="15">
        <f t="shared" si="1"/>
        <v>3.0543981476512272E-2</v>
      </c>
      <c r="G42" s="10"/>
    </row>
    <row r="43" spans="1:7" s="2" customFormat="1" x14ac:dyDescent="0.25">
      <c r="A43" s="6" t="s">
        <v>3272</v>
      </c>
      <c r="B43" s="6">
        <v>4016</v>
      </c>
      <c r="C43" s="34">
        <v>42517.333680555559</v>
      </c>
      <c r="D43" s="34">
        <v>42517.33997685185</v>
      </c>
      <c r="E43" s="15" t="s">
        <v>31</v>
      </c>
      <c r="F43" s="15">
        <f t="shared" si="1"/>
        <v>6.2962962911115028E-3</v>
      </c>
      <c r="G43" s="10"/>
    </row>
    <row r="44" spans="1:7" s="2" customFormat="1" x14ac:dyDescent="0.25">
      <c r="A44" s="6" t="s">
        <v>3273</v>
      </c>
      <c r="B44" s="6">
        <v>4015</v>
      </c>
      <c r="C44" s="34">
        <v>42517.370995370373</v>
      </c>
      <c r="D44" s="34">
        <v>42517.400069444448</v>
      </c>
      <c r="E44" s="15" t="s">
        <v>31</v>
      </c>
      <c r="F44" s="15">
        <f t="shared" si="1"/>
        <v>2.9074074074742384E-2</v>
      </c>
      <c r="G44" s="10"/>
    </row>
    <row r="45" spans="1:7" s="2" customFormat="1" x14ac:dyDescent="0.25">
      <c r="A45" s="6" t="s">
        <v>3274</v>
      </c>
      <c r="B45" s="6">
        <v>4032</v>
      </c>
      <c r="C45" s="34">
        <v>42517.338645833333</v>
      </c>
      <c r="D45" s="34">
        <v>42517.408680555556</v>
      </c>
      <c r="E45" s="15" t="s">
        <v>32</v>
      </c>
      <c r="F45" s="15">
        <f t="shared" si="1"/>
        <v>7.0034722222771961E-2</v>
      </c>
      <c r="G45" s="10"/>
    </row>
    <row r="46" spans="1:7" s="2" customFormat="1" x14ac:dyDescent="0.25">
      <c r="A46" s="6" t="s">
        <v>3275</v>
      </c>
      <c r="B46" s="6">
        <v>4024</v>
      </c>
      <c r="C46" s="34">
        <v>42517.351041666669</v>
      </c>
      <c r="D46" s="34">
        <v>42517.378796296296</v>
      </c>
      <c r="E46" s="15" t="s">
        <v>25</v>
      </c>
      <c r="F46" s="15">
        <f t="shared" si="1"/>
        <v>2.7754629627452232E-2</v>
      </c>
      <c r="G46" s="10"/>
    </row>
    <row r="47" spans="1:7" s="2" customFormat="1" x14ac:dyDescent="0.25">
      <c r="A47" s="6" t="s">
        <v>3276</v>
      </c>
      <c r="B47" s="6">
        <v>4023</v>
      </c>
      <c r="C47" s="34">
        <v>42517.388819444444</v>
      </c>
      <c r="D47" s="34">
        <v>42517.422685185185</v>
      </c>
      <c r="E47" s="15" t="s">
        <v>25</v>
      </c>
      <c r="F47" s="15">
        <f t="shared" si="1"/>
        <v>3.3865740741021E-2</v>
      </c>
      <c r="G47" s="10"/>
    </row>
    <row r="48" spans="1:7" s="2" customFormat="1" x14ac:dyDescent="0.25">
      <c r="A48" s="6" t="s">
        <v>3277</v>
      </c>
      <c r="B48" s="6">
        <v>4018</v>
      </c>
      <c r="C48" s="34">
        <v>42517.358969907407</v>
      </c>
      <c r="D48" s="34">
        <v>42517.390034722222</v>
      </c>
      <c r="E48" s="15" t="s">
        <v>36</v>
      </c>
      <c r="F48" s="15">
        <f t="shared" si="1"/>
        <v>3.1064814815181307E-2</v>
      </c>
      <c r="G48" s="10"/>
    </row>
    <row r="49" spans="1:7" s="2" customFormat="1" x14ac:dyDescent="0.25">
      <c r="A49" s="6" t="s">
        <v>3278</v>
      </c>
      <c r="B49" s="6">
        <v>4017</v>
      </c>
      <c r="C49" s="34">
        <v>42517.400810185187</v>
      </c>
      <c r="D49" s="34">
        <v>42517.431215277778</v>
      </c>
      <c r="E49" s="15" t="s">
        <v>36</v>
      </c>
      <c r="F49" s="15">
        <f t="shared" si="1"/>
        <v>3.0405092591536231E-2</v>
      </c>
      <c r="G49" s="10"/>
    </row>
    <row r="50" spans="1:7" s="2" customFormat="1" x14ac:dyDescent="0.25">
      <c r="A50" s="6" t="s">
        <v>3279</v>
      </c>
      <c r="B50" s="6">
        <v>4040</v>
      </c>
      <c r="C50" s="34">
        <v>42517.372662037036</v>
      </c>
      <c r="D50" s="34">
        <v>42517.399756944447</v>
      </c>
      <c r="E50" s="15" t="s">
        <v>37</v>
      </c>
      <c r="F50" s="15">
        <f t="shared" si="1"/>
        <v>2.7094907411083113E-2</v>
      </c>
      <c r="G50" s="10"/>
    </row>
    <row r="51" spans="1:7" s="2" customFormat="1" x14ac:dyDescent="0.25">
      <c r="A51" s="6" t="s">
        <v>3280</v>
      </c>
      <c r="B51" s="6">
        <v>4039</v>
      </c>
      <c r="C51" s="34">
        <v>42517.411134259259</v>
      </c>
      <c r="D51" s="34">
        <v>42517.442499999997</v>
      </c>
      <c r="E51" s="15" t="s">
        <v>37</v>
      </c>
      <c r="F51" s="15">
        <f t="shared" si="1"/>
        <v>3.1365740738692693E-2</v>
      </c>
      <c r="G51" s="10"/>
    </row>
    <row r="52" spans="1:7" s="2" customFormat="1" x14ac:dyDescent="0.25">
      <c r="A52" s="6" t="s">
        <v>3281</v>
      </c>
      <c r="B52" s="6">
        <v>4038</v>
      </c>
      <c r="C52" s="34">
        <v>42517.3828587963</v>
      </c>
      <c r="D52" s="34">
        <v>42517.410868055558</v>
      </c>
      <c r="E52" s="15" t="s">
        <v>27</v>
      </c>
      <c r="F52" s="15">
        <f t="shared" si="1"/>
        <v>2.8009259258396924E-2</v>
      </c>
      <c r="G52" s="10"/>
    </row>
    <row r="53" spans="1:7" s="2" customFormat="1" x14ac:dyDescent="0.25">
      <c r="A53" s="6" t="s">
        <v>3282</v>
      </c>
      <c r="B53" s="6">
        <v>4037</v>
      </c>
      <c r="C53" s="34">
        <v>42517.421886574077</v>
      </c>
      <c r="D53" s="34">
        <v>42517.455775462964</v>
      </c>
      <c r="E53" s="15" t="s">
        <v>27</v>
      </c>
      <c r="F53" s="15">
        <f t="shared" si="1"/>
        <v>3.3888888887304347E-2</v>
      </c>
      <c r="G53" s="10"/>
    </row>
    <row r="54" spans="1:7" s="2" customFormat="1" x14ac:dyDescent="0.25">
      <c r="A54" s="6" t="s">
        <v>3283</v>
      </c>
      <c r="B54" s="6">
        <v>4029</v>
      </c>
      <c r="C54" s="34">
        <v>42517.393148148149</v>
      </c>
      <c r="D54" s="34">
        <v>42517.422476851854</v>
      </c>
      <c r="E54" s="15" t="s">
        <v>35</v>
      </c>
      <c r="F54" s="15">
        <f t="shared" si="1"/>
        <v>2.9328703705687076E-2</v>
      </c>
      <c r="G54" s="10"/>
    </row>
    <row r="55" spans="1:7" s="2" customFormat="1" x14ac:dyDescent="0.25">
      <c r="A55" s="6" t="s">
        <v>3284</v>
      </c>
      <c r="B55" s="6">
        <v>4030</v>
      </c>
      <c r="C55" s="34">
        <v>42517.43378472222</v>
      </c>
      <c r="D55" s="34">
        <v>42517.463240740741</v>
      </c>
      <c r="E55" s="15" t="s">
        <v>35</v>
      </c>
      <c r="F55" s="15">
        <f t="shared" si="1"/>
        <v>2.9456018521159422E-2</v>
      </c>
      <c r="G55" s="10"/>
    </row>
    <row r="56" spans="1:7" s="2" customFormat="1" x14ac:dyDescent="0.25">
      <c r="A56" s="6" t="s">
        <v>3285</v>
      </c>
      <c r="B56" s="6">
        <v>4016</v>
      </c>
      <c r="C56" s="34">
        <v>42517.40351851852</v>
      </c>
      <c r="D56" s="34">
        <v>42517.434629629628</v>
      </c>
      <c r="E56" s="15" t="s">
        <v>31</v>
      </c>
      <c r="F56" s="15">
        <f t="shared" si="1"/>
        <v>3.1111111107748002E-2</v>
      </c>
      <c r="G56" s="10"/>
    </row>
    <row r="57" spans="1:7" s="2" customFormat="1" x14ac:dyDescent="0.25">
      <c r="A57" s="6" t="s">
        <v>3286</v>
      </c>
      <c r="B57" s="6">
        <v>4015</v>
      </c>
      <c r="C57" s="34">
        <v>42517.443935185183</v>
      </c>
      <c r="D57" s="34">
        <v>42517.474456018521</v>
      </c>
      <c r="E57" s="15" t="s">
        <v>31</v>
      </c>
      <c r="F57" s="15">
        <f t="shared" si="1"/>
        <v>3.0520833337504882E-2</v>
      </c>
      <c r="G57" s="10"/>
    </row>
    <row r="58" spans="1:7" s="2" customFormat="1" x14ac:dyDescent="0.25">
      <c r="A58" s="6" t="s">
        <v>3287</v>
      </c>
      <c r="B58" s="6">
        <v>4031</v>
      </c>
      <c r="C58" s="34">
        <v>42517.416932870372</v>
      </c>
      <c r="D58" s="34">
        <v>42517.443136574075</v>
      </c>
      <c r="E58" s="15" t="s">
        <v>32</v>
      </c>
      <c r="F58" s="15">
        <f t="shared" si="1"/>
        <v>2.6203703702776693E-2</v>
      </c>
      <c r="G58" s="10"/>
    </row>
    <row r="59" spans="1:7" s="2" customFormat="1" x14ac:dyDescent="0.25">
      <c r="A59" s="6" t="s">
        <v>3288</v>
      </c>
      <c r="B59" s="6">
        <v>4032</v>
      </c>
      <c r="C59" s="34">
        <v>42517.456608796296</v>
      </c>
      <c r="D59" s="34">
        <v>42517.48605324074</v>
      </c>
      <c r="E59" s="15" t="s">
        <v>32</v>
      </c>
      <c r="F59" s="15">
        <f t="shared" si="1"/>
        <v>2.9444444444379769E-2</v>
      </c>
      <c r="G59" s="10"/>
    </row>
    <row r="60" spans="1:7" s="2" customFormat="1" x14ac:dyDescent="0.25">
      <c r="A60" s="6" t="s">
        <v>3289</v>
      </c>
      <c r="B60" s="6">
        <v>4024</v>
      </c>
      <c r="C60" s="34">
        <v>42517.425937499997</v>
      </c>
      <c r="D60" s="34">
        <v>42517.458807870367</v>
      </c>
      <c r="E60" s="15" t="s">
        <v>25</v>
      </c>
      <c r="F60" s="15">
        <f t="shared" si="1"/>
        <v>3.2870370370801538E-2</v>
      </c>
      <c r="G60" s="10"/>
    </row>
    <row r="61" spans="1:7" s="2" customFormat="1" x14ac:dyDescent="0.25">
      <c r="A61" s="6" t="s">
        <v>3290</v>
      </c>
      <c r="B61" s="6">
        <v>4023</v>
      </c>
      <c r="C61" s="34">
        <v>42517.464282407411</v>
      </c>
      <c r="D61" s="34">
        <v>42517.495057870372</v>
      </c>
      <c r="E61" s="15" t="s">
        <v>25</v>
      </c>
      <c r="F61" s="15">
        <f t="shared" si="1"/>
        <v>3.0775462961173616E-2</v>
      </c>
      <c r="G61" s="10"/>
    </row>
    <row r="62" spans="1:7" s="2" customFormat="1" x14ac:dyDescent="0.25">
      <c r="A62" s="6" t="s">
        <v>3292</v>
      </c>
      <c r="B62" s="6">
        <v>4017</v>
      </c>
      <c r="C62" s="34">
        <v>42517.475486111114</v>
      </c>
      <c r="D62" s="34">
        <v>42517.5075</v>
      </c>
      <c r="E62" s="15" t="s">
        <v>36</v>
      </c>
      <c r="F62" s="15">
        <f t="shared" si="1"/>
        <v>3.2013888885558117E-2</v>
      </c>
      <c r="G62" s="10"/>
    </row>
    <row r="63" spans="1:7" s="2" customFormat="1" x14ac:dyDescent="0.25">
      <c r="A63" s="6" t="s">
        <v>3293</v>
      </c>
      <c r="B63" s="6">
        <v>4040</v>
      </c>
      <c r="C63" s="34">
        <v>42517.446412037039</v>
      </c>
      <c r="D63" s="34">
        <v>42517.474224537036</v>
      </c>
      <c r="E63" s="15" t="s">
        <v>37</v>
      </c>
      <c r="F63" s="15">
        <f t="shared" si="1"/>
        <v>2.7812499996798579E-2</v>
      </c>
      <c r="G63" s="10"/>
    </row>
    <row r="64" spans="1:7" s="2" customFormat="1" x14ac:dyDescent="0.25">
      <c r="A64" s="6" t="s">
        <v>3294</v>
      </c>
      <c r="B64" s="6">
        <v>4039</v>
      </c>
      <c r="C64" s="34">
        <v>42517.484548611108</v>
      </c>
      <c r="D64" s="34">
        <v>42517.515717592592</v>
      </c>
      <c r="E64" s="15" t="s">
        <v>37</v>
      </c>
      <c r="F64" s="15">
        <f t="shared" si="1"/>
        <v>3.1168981484370306E-2</v>
      </c>
      <c r="G64" s="10"/>
    </row>
    <row r="65" spans="1:7" s="2" customFormat="1" x14ac:dyDescent="0.25">
      <c r="A65" s="6" t="s">
        <v>3295</v>
      </c>
      <c r="B65" s="6">
        <v>4038</v>
      </c>
      <c r="C65" s="34">
        <v>42517.458506944444</v>
      </c>
      <c r="D65" s="34">
        <v>42517.486192129632</v>
      </c>
      <c r="E65" s="15" t="s">
        <v>27</v>
      </c>
      <c r="F65" s="15">
        <f t="shared" si="1"/>
        <v>2.768518518860219E-2</v>
      </c>
      <c r="G65" s="10"/>
    </row>
    <row r="66" spans="1:7" s="2" customFormat="1" x14ac:dyDescent="0.25">
      <c r="A66" s="6" t="s">
        <v>3296</v>
      </c>
      <c r="B66" s="6">
        <v>4037</v>
      </c>
      <c r="C66" s="34">
        <v>42517.494386574072</v>
      </c>
      <c r="D66" s="34">
        <v>42517.527048611111</v>
      </c>
      <c r="E66" s="15" t="s">
        <v>27</v>
      </c>
      <c r="F66" s="15">
        <f t="shared" si="1"/>
        <v>3.2662037039699499E-2</v>
      </c>
      <c r="G66" s="10"/>
    </row>
    <row r="67" spans="1:7" s="2" customFormat="1" x14ac:dyDescent="0.25">
      <c r="A67" s="6" t="s">
        <v>3297</v>
      </c>
      <c r="B67" s="6">
        <v>4029</v>
      </c>
      <c r="C67" s="34">
        <v>42517.469305555554</v>
      </c>
      <c r="D67" s="34">
        <v>42517.497488425928</v>
      </c>
      <c r="E67" s="15" t="s">
        <v>35</v>
      </c>
      <c r="F67" s="15">
        <f t="shared" ref="F67:F98" si="2">D67-C67</f>
        <v>2.8182870373711921E-2</v>
      </c>
      <c r="G67" s="10"/>
    </row>
    <row r="68" spans="1:7" s="2" customFormat="1" x14ac:dyDescent="0.25">
      <c r="A68" s="6" t="s">
        <v>3298</v>
      </c>
      <c r="B68" s="6">
        <v>4030</v>
      </c>
      <c r="C68" s="34">
        <v>42517.502696759257</v>
      </c>
      <c r="D68" s="34">
        <v>42517.5393287037</v>
      </c>
      <c r="E68" s="15" t="s">
        <v>35</v>
      </c>
      <c r="F68" s="15">
        <f t="shared" si="2"/>
        <v>3.6631944443797693E-2</v>
      </c>
      <c r="G68" s="10"/>
    </row>
    <row r="69" spans="1:7" s="2" customFormat="1" x14ac:dyDescent="0.25">
      <c r="A69" s="6" t="s">
        <v>3299</v>
      </c>
      <c r="B69" s="6">
        <v>4016</v>
      </c>
      <c r="C69" s="34">
        <v>42517.480532407404</v>
      </c>
      <c r="D69" s="34">
        <v>42517.506851851853</v>
      </c>
      <c r="E69" s="15" t="s">
        <v>31</v>
      </c>
      <c r="F69" s="15">
        <f t="shared" si="2"/>
        <v>2.6319444448745344E-2</v>
      </c>
      <c r="G69" s="10"/>
    </row>
    <row r="70" spans="1:7" s="2" customFormat="1" x14ac:dyDescent="0.25">
      <c r="A70" s="6" t="s">
        <v>3300</v>
      </c>
      <c r="B70" s="6">
        <v>4015</v>
      </c>
      <c r="C70" s="34">
        <v>42517.51730324074</v>
      </c>
      <c r="D70" s="34">
        <v>42517.546817129631</v>
      </c>
      <c r="E70" s="15" t="s">
        <v>31</v>
      </c>
      <c r="F70" s="15">
        <f t="shared" si="2"/>
        <v>2.9513888890505768E-2</v>
      </c>
      <c r="G70" s="10"/>
    </row>
    <row r="71" spans="1:7" s="2" customFormat="1" x14ac:dyDescent="0.25">
      <c r="A71" s="6" t="s">
        <v>3301</v>
      </c>
      <c r="B71" s="6">
        <v>4031</v>
      </c>
      <c r="C71" s="34">
        <v>42517.489374999997</v>
      </c>
      <c r="D71" s="34">
        <v>42517.518819444442</v>
      </c>
      <c r="E71" s="15" t="s">
        <v>32</v>
      </c>
      <c r="F71" s="15">
        <f t="shared" si="2"/>
        <v>2.9444444444379769E-2</v>
      </c>
      <c r="G71" s="10"/>
    </row>
    <row r="72" spans="1:7" s="2" customFormat="1" x14ac:dyDescent="0.25">
      <c r="A72" s="6" t="s">
        <v>3302</v>
      </c>
      <c r="B72" s="6">
        <v>4032</v>
      </c>
      <c r="C72" s="34">
        <v>42517.525879629633</v>
      </c>
      <c r="D72" s="34">
        <v>42517.560219907406</v>
      </c>
      <c r="E72" s="15" t="s">
        <v>32</v>
      </c>
      <c r="F72" s="15">
        <f t="shared" si="2"/>
        <v>3.4340277772571426E-2</v>
      </c>
      <c r="G72" s="10"/>
    </row>
    <row r="73" spans="1:7" s="2" customFormat="1" x14ac:dyDescent="0.25">
      <c r="A73" s="6" t="s">
        <v>3303</v>
      </c>
      <c r="B73" s="6">
        <v>4024</v>
      </c>
      <c r="C73" s="34">
        <v>42517.498090277775</v>
      </c>
      <c r="D73" s="34">
        <v>42517.525231481479</v>
      </c>
      <c r="E73" s="15" t="s">
        <v>25</v>
      </c>
      <c r="F73" s="15">
        <f t="shared" si="2"/>
        <v>2.7141203703649808E-2</v>
      </c>
      <c r="G73" s="10"/>
    </row>
    <row r="74" spans="1:7" s="2" customFormat="1" x14ac:dyDescent="0.25">
      <c r="A74" s="6" t="s">
        <v>3304</v>
      </c>
      <c r="B74" s="6">
        <v>4018</v>
      </c>
      <c r="C74" s="34">
        <v>42517.511238425926</v>
      </c>
      <c r="D74" s="34">
        <v>42517.538958333331</v>
      </c>
      <c r="E74" s="15" t="s">
        <v>36</v>
      </c>
      <c r="F74" s="15">
        <f t="shared" si="2"/>
        <v>2.7719907404389232E-2</v>
      </c>
      <c r="G74" s="10"/>
    </row>
    <row r="75" spans="1:7" s="2" customFormat="1" x14ac:dyDescent="0.25">
      <c r="A75" s="6" t="s">
        <v>3305</v>
      </c>
      <c r="B75" s="6">
        <v>4017</v>
      </c>
      <c r="C75" s="34">
        <v>42517.547673611109</v>
      </c>
      <c r="D75" s="34">
        <v>42517.580138888887</v>
      </c>
      <c r="E75" s="15" t="s">
        <v>36</v>
      </c>
      <c r="F75" s="15">
        <f t="shared" si="2"/>
        <v>3.2465277778101154E-2</v>
      </c>
      <c r="G75" s="10"/>
    </row>
    <row r="76" spans="1:7" s="2" customFormat="1" x14ac:dyDescent="0.25">
      <c r="A76" s="6" t="s">
        <v>3306</v>
      </c>
      <c r="B76" s="6">
        <v>4040</v>
      </c>
      <c r="C76" s="34">
        <v>42517.520844907405</v>
      </c>
      <c r="D76" s="34">
        <v>42517.5468287037</v>
      </c>
      <c r="E76" s="15" t="s">
        <v>37</v>
      </c>
      <c r="F76" s="15">
        <f t="shared" si="2"/>
        <v>2.5983796294895001E-2</v>
      </c>
      <c r="G76" s="10"/>
    </row>
    <row r="77" spans="1:7" s="2" customFormat="1" x14ac:dyDescent="0.25">
      <c r="A77" s="6" t="s">
        <v>3307</v>
      </c>
      <c r="B77" s="6">
        <v>4039</v>
      </c>
      <c r="C77" s="34">
        <v>42517.554884259262</v>
      </c>
      <c r="D77" s="34">
        <v>42517.590358796297</v>
      </c>
      <c r="E77" s="15" t="s">
        <v>37</v>
      </c>
      <c r="F77" s="15">
        <f t="shared" si="2"/>
        <v>3.5474537035042886E-2</v>
      </c>
      <c r="G77" s="10"/>
    </row>
    <row r="78" spans="1:7" s="2" customFormat="1" x14ac:dyDescent="0.25">
      <c r="A78" s="6" t="s">
        <v>3308</v>
      </c>
      <c r="B78" s="6">
        <v>4038</v>
      </c>
      <c r="C78" s="34">
        <v>42517.531168981484</v>
      </c>
      <c r="D78" s="34">
        <v>42517.558634259258</v>
      </c>
      <c r="E78" s="15" t="s">
        <v>27</v>
      </c>
      <c r="F78" s="15">
        <f t="shared" si="2"/>
        <v>2.7465277773444541E-2</v>
      </c>
      <c r="G78" s="10"/>
    </row>
    <row r="79" spans="1:7" s="2" customFormat="1" x14ac:dyDescent="0.25">
      <c r="A79" s="6" t="s">
        <v>3309</v>
      </c>
      <c r="B79" s="6">
        <v>4037</v>
      </c>
      <c r="C79" s="34">
        <v>42517.569293981483</v>
      </c>
      <c r="D79" s="34">
        <v>42517.599027777775</v>
      </c>
      <c r="E79" s="15" t="s">
        <v>27</v>
      </c>
      <c r="F79" s="15">
        <f t="shared" si="2"/>
        <v>2.9733796291111503E-2</v>
      </c>
      <c r="G79" s="10"/>
    </row>
    <row r="80" spans="1:7" s="2" customFormat="1" x14ac:dyDescent="0.25">
      <c r="A80" s="6" t="s">
        <v>3310</v>
      </c>
      <c r="B80" s="6">
        <v>4029</v>
      </c>
      <c r="C80" s="34">
        <v>42517.54278935185</v>
      </c>
      <c r="D80" s="34">
        <v>42517.571122685185</v>
      </c>
      <c r="E80" s="15" t="s">
        <v>35</v>
      </c>
      <c r="F80" s="15">
        <f t="shared" si="2"/>
        <v>2.8333333335467614E-2</v>
      </c>
      <c r="G80" s="10"/>
    </row>
    <row r="81" spans="1:7" s="2" customFormat="1" x14ac:dyDescent="0.25">
      <c r="A81" s="6" t="s">
        <v>3311</v>
      </c>
      <c r="B81" s="6">
        <v>4030</v>
      </c>
      <c r="C81" s="34">
        <v>42517.578194444446</v>
      </c>
      <c r="D81" s="34">
        <v>42517.611377314817</v>
      </c>
      <c r="E81" s="15" t="s">
        <v>35</v>
      </c>
      <c r="F81" s="15">
        <f t="shared" si="2"/>
        <v>3.3182870371092577E-2</v>
      </c>
      <c r="G81" s="10"/>
    </row>
    <row r="82" spans="1:7" s="2" customFormat="1" x14ac:dyDescent="0.25">
      <c r="A82" s="6" t="s">
        <v>3312</v>
      </c>
      <c r="B82" s="6">
        <v>4016</v>
      </c>
      <c r="C82" s="34">
        <v>42517.550995370373</v>
      </c>
      <c r="D82" s="34">
        <v>42517.5784375</v>
      </c>
      <c r="E82" s="15" t="s">
        <v>31</v>
      </c>
      <c r="F82" s="15">
        <f t="shared" si="2"/>
        <v>2.7442129627161194E-2</v>
      </c>
      <c r="G82" s="10"/>
    </row>
    <row r="83" spans="1:7" s="2" customFormat="1" x14ac:dyDescent="0.25">
      <c r="A83" s="6" t="s">
        <v>3313</v>
      </c>
      <c r="B83" s="6">
        <v>4015</v>
      </c>
      <c r="C83" s="34">
        <v>42517.588067129633</v>
      </c>
      <c r="D83" s="34">
        <v>42517.619826388887</v>
      </c>
      <c r="E83" s="15" t="s">
        <v>31</v>
      </c>
      <c r="F83" s="15">
        <f t="shared" si="2"/>
        <v>3.1759259254613426E-2</v>
      </c>
      <c r="G83" s="10"/>
    </row>
    <row r="84" spans="1:7" s="2" customFormat="1" x14ac:dyDescent="0.25">
      <c r="A84" s="6" t="s">
        <v>3314</v>
      </c>
      <c r="B84" s="6">
        <v>4031</v>
      </c>
      <c r="C84" s="34">
        <v>42517.562314814815</v>
      </c>
      <c r="D84" s="34">
        <v>42517.589062500003</v>
      </c>
      <c r="E84" s="15" t="s">
        <v>32</v>
      </c>
      <c r="F84" s="15">
        <f t="shared" si="2"/>
        <v>2.6747685187729076E-2</v>
      </c>
      <c r="G84" s="10"/>
    </row>
    <row r="85" spans="1:7" s="2" customFormat="1" x14ac:dyDescent="0.25">
      <c r="A85" s="6" t="s">
        <v>3315</v>
      </c>
      <c r="B85" s="6">
        <v>4032</v>
      </c>
      <c r="C85" s="34">
        <v>42517.599756944444</v>
      </c>
      <c r="D85" s="34">
        <v>42517.632233796299</v>
      </c>
      <c r="E85" s="15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3316</v>
      </c>
      <c r="B86" s="6">
        <v>4044</v>
      </c>
      <c r="C86" s="34">
        <v>42517.58016203704</v>
      </c>
      <c r="D86" s="34">
        <v>42517.608194444445</v>
      </c>
      <c r="E86" s="15" t="s">
        <v>24</v>
      </c>
      <c r="F86" s="15">
        <f t="shared" si="2"/>
        <v>2.8032407404680271E-2</v>
      </c>
      <c r="G86" s="10"/>
    </row>
    <row r="87" spans="1:7" s="2" customFormat="1" x14ac:dyDescent="0.25">
      <c r="A87" s="6" t="s">
        <v>3317</v>
      </c>
      <c r="B87" s="6">
        <v>4043</v>
      </c>
      <c r="C87" s="34">
        <v>42517.611041666663</v>
      </c>
      <c r="D87" s="34">
        <v>42517.641574074078</v>
      </c>
      <c r="E87" s="15" t="s">
        <v>24</v>
      </c>
      <c r="F87" s="15">
        <f t="shared" si="2"/>
        <v>3.0532407414284535E-2</v>
      </c>
      <c r="G87" s="10"/>
    </row>
    <row r="88" spans="1:7" s="2" customFormat="1" x14ac:dyDescent="0.25">
      <c r="A88" s="6" t="s">
        <v>3318</v>
      </c>
      <c r="B88" s="6">
        <v>4018</v>
      </c>
      <c r="C88" s="34">
        <v>42517.584780092591</v>
      </c>
      <c r="D88" s="34">
        <v>42517.615358796298</v>
      </c>
      <c r="E88" s="15" t="s">
        <v>36</v>
      </c>
      <c r="F88" s="15">
        <f t="shared" si="2"/>
        <v>3.0578703706851229E-2</v>
      </c>
      <c r="G88" s="10"/>
    </row>
    <row r="89" spans="1:7" s="2" customFormat="1" x14ac:dyDescent="0.25">
      <c r="A89" s="6" t="s">
        <v>3320</v>
      </c>
      <c r="B89" s="6">
        <v>4040</v>
      </c>
      <c r="C89" s="34">
        <v>42517.59337962963</v>
      </c>
      <c r="D89" s="34">
        <v>42517.621620370373</v>
      </c>
      <c r="E89" s="15" t="s">
        <v>37</v>
      </c>
      <c r="F89" s="15">
        <f t="shared" si="2"/>
        <v>2.8240740743058268E-2</v>
      </c>
      <c r="G89" s="10"/>
    </row>
    <row r="90" spans="1:7" s="2" customFormat="1" x14ac:dyDescent="0.25">
      <c r="A90" s="6" t="s">
        <v>3321</v>
      </c>
      <c r="B90" s="6">
        <v>4039</v>
      </c>
      <c r="C90" s="34">
        <v>42517.632476851853</v>
      </c>
      <c r="D90" s="34">
        <v>42517.662152777775</v>
      </c>
      <c r="E90" s="15" t="s">
        <v>37</v>
      </c>
      <c r="F90" s="15">
        <f t="shared" si="2"/>
        <v>2.9675925921765156E-2</v>
      </c>
      <c r="G90" s="10"/>
    </row>
    <row r="91" spans="1:7" s="2" customFormat="1" x14ac:dyDescent="0.25">
      <c r="A91" s="6" t="s">
        <v>3322</v>
      </c>
      <c r="B91" s="6">
        <v>4038</v>
      </c>
      <c r="C91" s="34">
        <v>42517.60224537037</v>
      </c>
      <c r="D91" s="34">
        <v>42517.62972222222</v>
      </c>
      <c r="E91" s="15" t="s">
        <v>27</v>
      </c>
      <c r="F91" s="15">
        <f t="shared" si="2"/>
        <v>2.7476851850224193E-2</v>
      </c>
      <c r="G91" s="10"/>
    </row>
    <row r="92" spans="1:7" s="2" customFormat="1" x14ac:dyDescent="0.25">
      <c r="A92" s="6" t="s">
        <v>3323</v>
      </c>
      <c r="B92" s="6">
        <v>4037</v>
      </c>
      <c r="C92" s="34">
        <v>42517.642025462963</v>
      </c>
      <c r="D92" s="34">
        <v>42517.673831018517</v>
      </c>
      <c r="E92" s="15" t="s">
        <v>27</v>
      </c>
      <c r="F92" s="15">
        <f t="shared" si="2"/>
        <v>3.1805555554456078E-2</v>
      </c>
      <c r="G92" s="10"/>
    </row>
    <row r="93" spans="1:7" s="2" customFormat="1" x14ac:dyDescent="0.25">
      <c r="A93" s="6" t="s">
        <v>3324</v>
      </c>
      <c r="B93" s="6">
        <v>4029</v>
      </c>
      <c r="C93" s="34">
        <v>42517.615520833337</v>
      </c>
      <c r="D93" s="34">
        <v>42517.647847222222</v>
      </c>
      <c r="E93" s="15" t="s">
        <v>35</v>
      </c>
      <c r="F93" s="15">
        <f t="shared" si="2"/>
        <v>3.2326388885849155E-2</v>
      </c>
      <c r="G93" s="10"/>
    </row>
    <row r="94" spans="1:7" s="2" customFormat="1" x14ac:dyDescent="0.25">
      <c r="A94" s="6" t="s">
        <v>3325</v>
      </c>
      <c r="B94" s="6">
        <v>4030</v>
      </c>
      <c r="C94" s="34">
        <v>42517.65247685185</v>
      </c>
      <c r="D94" s="34">
        <v>42517.68645833333</v>
      </c>
      <c r="E94" s="15" t="s">
        <v>35</v>
      </c>
      <c r="F94" s="15">
        <f t="shared" si="2"/>
        <v>3.3981481479713693E-2</v>
      </c>
      <c r="G94" s="10"/>
    </row>
    <row r="95" spans="1:7" s="2" customFormat="1" x14ac:dyDescent="0.25">
      <c r="A95" s="6" t="s">
        <v>3326</v>
      </c>
      <c r="B95" s="6">
        <v>4016</v>
      </c>
      <c r="C95" s="34">
        <v>42517.62332175926</v>
      </c>
      <c r="D95" s="34">
        <v>42517.654768518521</v>
      </c>
      <c r="E95" s="15" t="s">
        <v>31</v>
      </c>
      <c r="F95" s="15">
        <f t="shared" si="2"/>
        <v>3.1446759261598345E-2</v>
      </c>
      <c r="G95" s="10"/>
    </row>
    <row r="96" spans="1:7" s="2" customFormat="1" x14ac:dyDescent="0.25">
      <c r="A96" s="6" t="s">
        <v>3327</v>
      </c>
      <c r="B96" s="6">
        <v>4015</v>
      </c>
      <c r="C96" s="34">
        <v>42517.661134259259</v>
      </c>
      <c r="D96" s="34">
        <v>42517.692245370374</v>
      </c>
      <c r="E96" s="15" t="s">
        <v>31</v>
      </c>
      <c r="F96" s="15">
        <f t="shared" si="2"/>
        <v>3.1111111115023959E-2</v>
      </c>
      <c r="G96" s="10"/>
    </row>
    <row r="97" spans="1:11" s="2" customFormat="1" x14ac:dyDescent="0.25">
      <c r="A97" s="6" t="s">
        <v>3329</v>
      </c>
      <c r="B97" s="6">
        <v>4032</v>
      </c>
      <c r="C97" s="34">
        <v>42517.672453703701</v>
      </c>
      <c r="D97" s="34">
        <v>42517.703773148147</v>
      </c>
      <c r="E97" s="15" t="s">
        <v>32</v>
      </c>
      <c r="F97" s="15">
        <f t="shared" si="2"/>
        <v>3.1319444446125999E-2</v>
      </c>
      <c r="G97" s="10"/>
    </row>
    <row r="98" spans="1:11" s="2" customFormat="1" x14ac:dyDescent="0.25">
      <c r="A98" s="6" t="s">
        <v>3330</v>
      </c>
      <c r="B98" s="6">
        <v>4044</v>
      </c>
      <c r="C98" s="34">
        <v>42517.645960648151</v>
      </c>
      <c r="D98" s="34">
        <v>42517.671736111108</v>
      </c>
      <c r="E98" s="15" t="s">
        <v>24</v>
      </c>
      <c r="F98" s="15">
        <f t="shared" si="2"/>
        <v>2.5775462956517003E-2</v>
      </c>
      <c r="G98" s="10"/>
    </row>
    <row r="99" spans="1:11" s="2" customFormat="1" x14ac:dyDescent="0.25">
      <c r="A99" s="6" t="s">
        <v>3331</v>
      </c>
      <c r="B99" s="6">
        <v>4043</v>
      </c>
      <c r="C99" s="34">
        <v>42517.681620370371</v>
      </c>
      <c r="D99" s="34">
        <v>42517.71434027778</v>
      </c>
      <c r="E99" s="15" t="s">
        <v>24</v>
      </c>
      <c r="F99" s="15">
        <f t="shared" ref="F99:F112" si="3">D99-C99</f>
        <v>3.2719907409045845E-2</v>
      </c>
      <c r="G99" s="10"/>
    </row>
    <row r="100" spans="1:11" s="2" customFormat="1" x14ac:dyDescent="0.25">
      <c r="A100" s="6" t="s">
        <v>3332</v>
      </c>
      <c r="B100" s="6">
        <v>4018</v>
      </c>
      <c r="C100" s="34">
        <v>42517.664768518516</v>
      </c>
      <c r="D100" s="34">
        <v>42517.694131944445</v>
      </c>
      <c r="E100" s="15" t="s">
        <v>36</v>
      </c>
      <c r="F100" s="15">
        <f t="shared" si="3"/>
        <v>2.9363425928750075E-2</v>
      </c>
      <c r="G100" s="10"/>
    </row>
    <row r="101" spans="1:11" s="2" customFormat="1" x14ac:dyDescent="0.25">
      <c r="A101" s="6" t="s">
        <v>3334</v>
      </c>
      <c r="B101" s="6">
        <v>4040</v>
      </c>
      <c r="C101" s="34">
        <v>42517.666261574072</v>
      </c>
      <c r="D101" s="34">
        <v>42517.696122685185</v>
      </c>
      <c r="E101" s="15" t="s">
        <v>37</v>
      </c>
      <c r="F101" s="15">
        <f t="shared" si="3"/>
        <v>2.9861111113859806E-2</v>
      </c>
      <c r="G101" s="10"/>
    </row>
    <row r="102" spans="1:11" s="2" customFormat="1" x14ac:dyDescent="0.25">
      <c r="A102" s="6" t="s">
        <v>3335</v>
      </c>
      <c r="B102" s="6">
        <v>4039</v>
      </c>
      <c r="C102" s="34">
        <v>42517.705775462964</v>
      </c>
      <c r="D102" s="34">
        <v>42517.735833333332</v>
      </c>
      <c r="E102" s="15" t="s">
        <v>37</v>
      </c>
      <c r="F102" s="15">
        <f t="shared" si="3"/>
        <v>3.0057870368182193E-2</v>
      </c>
      <c r="G102" s="10"/>
    </row>
    <row r="103" spans="1:11" s="2" customFormat="1" x14ac:dyDescent="0.25">
      <c r="A103" s="6" t="s">
        <v>3336</v>
      </c>
      <c r="B103" s="6">
        <v>4038</v>
      </c>
      <c r="C103" s="34">
        <v>42517.677233796298</v>
      </c>
      <c r="D103" s="34">
        <v>42517.705266203702</v>
      </c>
      <c r="E103" s="15" t="s">
        <v>27</v>
      </c>
      <c r="F103" s="15">
        <f t="shared" si="3"/>
        <v>2.8032407404680271E-2</v>
      </c>
      <c r="G103" s="10"/>
    </row>
    <row r="104" spans="1:11" s="2" customFormat="1" x14ac:dyDescent="0.25">
      <c r="A104" s="6" t="s">
        <v>3337</v>
      </c>
      <c r="B104" s="6">
        <v>4037</v>
      </c>
      <c r="C104" s="34">
        <v>42517.713240740741</v>
      </c>
      <c r="D104" s="34">
        <v>42517.745532407411</v>
      </c>
      <c r="E104" s="15" t="s">
        <v>27</v>
      </c>
      <c r="F104" s="15">
        <f t="shared" si="3"/>
        <v>3.2291666670062114E-2</v>
      </c>
      <c r="G104" s="10"/>
    </row>
    <row r="105" spans="1:11" s="2" customFormat="1" x14ac:dyDescent="0.25">
      <c r="A105" s="6" t="s">
        <v>3338</v>
      </c>
      <c r="B105" s="6">
        <v>4029</v>
      </c>
      <c r="C105" s="34">
        <v>42517.689328703702</v>
      </c>
      <c r="D105" s="34">
        <v>42517.717152777775</v>
      </c>
      <c r="E105" s="15" t="s">
        <v>35</v>
      </c>
      <c r="F105" s="15">
        <f t="shared" si="3"/>
        <v>2.7824074073578231E-2</v>
      </c>
      <c r="G105" s="10"/>
    </row>
    <row r="106" spans="1:11" s="2" customFormat="1" x14ac:dyDescent="0.25">
      <c r="A106" s="6" t="s">
        <v>3339</v>
      </c>
      <c r="B106" s="6">
        <v>4030</v>
      </c>
      <c r="C106" s="34">
        <v>42517.729409722226</v>
      </c>
      <c r="D106" s="34">
        <v>42517.7580787037</v>
      </c>
      <c r="E106" s="15" t="s">
        <v>35</v>
      </c>
      <c r="F106" s="15">
        <f t="shared" si="3"/>
        <v>2.8668981474766042E-2</v>
      </c>
      <c r="G106" s="10"/>
    </row>
    <row r="107" spans="1:11" s="2" customFormat="1" x14ac:dyDescent="0.25">
      <c r="A107" s="6" t="s">
        <v>3340</v>
      </c>
      <c r="B107" s="6">
        <v>4016</v>
      </c>
      <c r="C107" s="34">
        <v>42517.696458333332</v>
      </c>
      <c r="D107" s="34">
        <v>42517.72583333333</v>
      </c>
      <c r="E107" s="15" t="s">
        <v>31</v>
      </c>
      <c r="F107" s="15">
        <f t="shared" si="3"/>
        <v>2.937499999825377E-2</v>
      </c>
      <c r="G107" s="10"/>
    </row>
    <row r="108" spans="1:11" s="2" customFormat="1" x14ac:dyDescent="0.25">
      <c r="A108" s="6" t="s">
        <v>3341</v>
      </c>
      <c r="B108" s="6">
        <v>4015</v>
      </c>
      <c r="C108" s="34">
        <v>42517.73574074074</v>
      </c>
      <c r="D108" s="34">
        <v>42517.76903935185</v>
      </c>
      <c r="E108" s="15" t="s">
        <v>31</v>
      </c>
      <c r="F108" s="15">
        <f t="shared" si="3"/>
        <v>3.329861110978527E-2</v>
      </c>
      <c r="G108" s="10"/>
      <c r="H108"/>
    </row>
    <row r="109" spans="1:11" s="2" customFormat="1" x14ac:dyDescent="0.25">
      <c r="A109" s="6" t="s">
        <v>3343</v>
      </c>
      <c r="B109" s="6">
        <v>4032</v>
      </c>
      <c r="C109" s="34">
        <v>42517.745416666665</v>
      </c>
      <c r="D109" s="34">
        <v>42517.778460648151</v>
      </c>
      <c r="E109" s="15" t="s">
        <v>32</v>
      </c>
      <c r="F109" s="15">
        <f t="shared" si="3"/>
        <v>3.3043981486116536E-2</v>
      </c>
      <c r="G109" s="10"/>
      <c r="H109"/>
    </row>
    <row r="110" spans="1:11" s="2" customFormat="1" x14ac:dyDescent="0.25">
      <c r="A110" s="6" t="s">
        <v>3344</v>
      </c>
      <c r="B110" s="6">
        <v>4044</v>
      </c>
      <c r="C110" s="34">
        <v>42517.719178240739</v>
      </c>
      <c r="D110" s="34">
        <v>42517.745150462964</v>
      </c>
      <c r="E110" s="15" t="s">
        <v>24</v>
      </c>
      <c r="F110" s="15">
        <f t="shared" si="3"/>
        <v>2.5972222225391306E-2</v>
      </c>
      <c r="G110" s="10"/>
      <c r="H110"/>
    </row>
    <row r="111" spans="1:11" s="2" customFormat="1" x14ac:dyDescent="0.25">
      <c r="A111" s="6" t="s">
        <v>3345</v>
      </c>
      <c r="B111" s="6">
        <v>4043</v>
      </c>
      <c r="C111" s="34">
        <v>42517.754131944443</v>
      </c>
      <c r="D111" s="34">
        <v>42517.784861111111</v>
      </c>
      <c r="E111" s="15" t="s">
        <v>24</v>
      </c>
      <c r="F111" s="15">
        <f t="shared" si="3"/>
        <v>3.0729166668606922E-2</v>
      </c>
      <c r="G111" s="10"/>
      <c r="H111"/>
    </row>
    <row r="112" spans="1:11" x14ac:dyDescent="0.25">
      <c r="A112" s="6" t="s">
        <v>3346</v>
      </c>
      <c r="B112" s="6">
        <v>4018</v>
      </c>
      <c r="C112" s="34">
        <v>42517.731770833336</v>
      </c>
      <c r="D112" s="34">
        <v>42517.758437500001</v>
      </c>
      <c r="E112" s="15" t="s">
        <v>36</v>
      </c>
      <c r="F112" s="15">
        <f t="shared" si="3"/>
        <v>2.6666666664823424E-2</v>
      </c>
      <c r="G112" s="10"/>
      <c r="I112" s="2"/>
      <c r="J112" s="2"/>
      <c r="K112" s="2"/>
    </row>
    <row r="113" spans="1:15" s="2" customFormat="1" x14ac:dyDescent="0.25">
      <c r="A113" s="6" t="s">
        <v>3347</v>
      </c>
      <c r="B113" s="6">
        <v>4017</v>
      </c>
      <c r="C113" s="34">
        <v>42517.764618055553</v>
      </c>
      <c r="D113" s="34">
        <v>42517.79991898148</v>
      </c>
      <c r="E113" s="15" t="s">
        <v>36</v>
      </c>
      <c r="F113" s="15">
        <v>2.7789351851851853E-2</v>
      </c>
      <c r="G113" s="10"/>
      <c r="H113"/>
      <c r="L113"/>
      <c r="M113"/>
      <c r="N113"/>
      <c r="O113"/>
    </row>
    <row r="114" spans="1:15" x14ac:dyDescent="0.25">
      <c r="A114" s="6" t="s">
        <v>3348</v>
      </c>
      <c r="B114" s="6">
        <v>4040</v>
      </c>
      <c r="C114" s="34">
        <v>42517.739629629628</v>
      </c>
      <c r="D114" s="34">
        <v>42517.772476851853</v>
      </c>
      <c r="E114" s="15" t="s">
        <v>37</v>
      </c>
      <c r="F114" s="15">
        <f t="shared" ref="F114:F146" si="4">D114-C114</f>
        <v>3.2847222224518191E-2</v>
      </c>
      <c r="G114" s="10"/>
      <c r="J114" s="2"/>
      <c r="K114" s="2"/>
    </row>
    <row r="115" spans="1:15" x14ac:dyDescent="0.25">
      <c r="A115" s="6" t="s">
        <v>3349</v>
      </c>
      <c r="B115" s="6">
        <v>4039</v>
      </c>
      <c r="C115" s="34">
        <v>42517.776400462964</v>
      </c>
      <c r="D115" s="34">
        <v>42517.807592592595</v>
      </c>
      <c r="E115" s="15" t="s">
        <v>37</v>
      </c>
      <c r="F115" s="15">
        <f t="shared" si="4"/>
        <v>3.1192129630653653E-2</v>
      </c>
      <c r="G115" s="10"/>
    </row>
    <row r="116" spans="1:15" x14ac:dyDescent="0.25">
      <c r="A116" s="6" t="s">
        <v>3350</v>
      </c>
      <c r="B116" s="6">
        <v>4038</v>
      </c>
      <c r="C116" s="34">
        <v>42517.748287037037</v>
      </c>
      <c r="D116" s="34">
        <v>42517.777222222219</v>
      </c>
      <c r="E116" s="15" t="s">
        <v>27</v>
      </c>
      <c r="F116" s="15">
        <f t="shared" si="4"/>
        <v>2.8935185182490386E-2</v>
      </c>
      <c r="G116" s="10"/>
    </row>
    <row r="117" spans="1:15" x14ac:dyDescent="0.25">
      <c r="A117" s="6" t="s">
        <v>3351</v>
      </c>
      <c r="B117" s="6">
        <v>4037</v>
      </c>
      <c r="C117" s="34">
        <v>42517.786030092589</v>
      </c>
      <c r="D117" s="34">
        <v>42517.815671296295</v>
      </c>
      <c r="E117" s="15" t="s">
        <v>27</v>
      </c>
      <c r="F117" s="15">
        <f t="shared" si="4"/>
        <v>2.9641203705978114E-2</v>
      </c>
      <c r="G117" s="10"/>
    </row>
    <row r="118" spans="1:15" x14ac:dyDescent="0.25">
      <c r="A118" s="6" t="s">
        <v>3352</v>
      </c>
      <c r="B118" s="6">
        <v>4029</v>
      </c>
      <c r="C118" s="34">
        <v>42517.762939814813</v>
      </c>
      <c r="D118" s="34">
        <v>42517.793043981481</v>
      </c>
      <c r="E118" s="15" t="s">
        <v>35</v>
      </c>
      <c r="F118" s="15">
        <f t="shared" si="4"/>
        <v>3.0104166668024845E-2</v>
      </c>
      <c r="G118" s="10"/>
    </row>
    <row r="119" spans="1:15" x14ac:dyDescent="0.25">
      <c r="A119" s="6" t="s">
        <v>3353</v>
      </c>
      <c r="B119" s="6">
        <v>4030</v>
      </c>
      <c r="C119" s="34">
        <v>42517.795648148145</v>
      </c>
      <c r="D119" s="34">
        <v>42517.8278125</v>
      </c>
      <c r="E119" s="15" t="s">
        <v>35</v>
      </c>
      <c r="F119" s="15">
        <f t="shared" si="4"/>
        <v>3.2164351854589768E-2</v>
      </c>
      <c r="G119" s="10"/>
    </row>
    <row r="120" spans="1:15" x14ac:dyDescent="0.25">
      <c r="A120" s="6" t="s">
        <v>3354</v>
      </c>
      <c r="B120" s="6">
        <v>4016</v>
      </c>
      <c r="C120" s="34">
        <v>42517.771423611113</v>
      </c>
      <c r="D120" s="34">
        <v>42517.798020833332</v>
      </c>
      <c r="E120" s="15" t="s">
        <v>31</v>
      </c>
      <c r="F120" s="15">
        <f t="shared" si="4"/>
        <v>2.6597222218697425E-2</v>
      </c>
      <c r="G120" s="10"/>
    </row>
    <row r="121" spans="1:15" x14ac:dyDescent="0.25">
      <c r="A121" s="6" t="s">
        <v>3355</v>
      </c>
      <c r="B121" s="6">
        <v>4015</v>
      </c>
      <c r="C121" s="34">
        <v>42517.808703703704</v>
      </c>
      <c r="D121" s="34">
        <v>42517.837766203702</v>
      </c>
      <c r="E121" s="15" t="s">
        <v>31</v>
      </c>
      <c r="F121" s="15">
        <f t="shared" si="4"/>
        <v>2.9062499997962732E-2</v>
      </c>
      <c r="G121" s="10"/>
    </row>
    <row r="122" spans="1:15" x14ac:dyDescent="0.25">
      <c r="A122" s="6" t="s">
        <v>3356</v>
      </c>
      <c r="B122" s="6">
        <v>4044</v>
      </c>
      <c r="C122" s="34">
        <v>42517.794236111113</v>
      </c>
      <c r="D122" s="34">
        <v>42517.823495370372</v>
      </c>
      <c r="E122" s="15" t="s">
        <v>24</v>
      </c>
      <c r="F122" s="15">
        <f t="shared" si="4"/>
        <v>2.9259259259561077E-2</v>
      </c>
      <c r="G122" s="10"/>
    </row>
    <row r="123" spans="1:15" x14ac:dyDescent="0.25">
      <c r="A123" s="6" t="s">
        <v>3357</v>
      </c>
      <c r="B123" s="6">
        <v>4043</v>
      </c>
      <c r="C123" s="34">
        <v>42517.8281712963</v>
      </c>
      <c r="D123" s="34">
        <v>42517.859097222223</v>
      </c>
      <c r="E123" s="15" t="s">
        <v>24</v>
      </c>
      <c r="F123" s="15">
        <f t="shared" si="4"/>
        <v>3.0925925922929309E-2</v>
      </c>
      <c r="G123" s="10"/>
    </row>
    <row r="124" spans="1:15" x14ac:dyDescent="0.25">
      <c r="A124" s="6" t="s">
        <v>3358</v>
      </c>
      <c r="B124" s="6">
        <v>4040</v>
      </c>
      <c r="C124" s="34">
        <v>42517.809756944444</v>
      </c>
      <c r="D124" s="34">
        <v>42517.837627314817</v>
      </c>
      <c r="E124" s="15" t="s">
        <v>37</v>
      </c>
      <c r="F124" s="15">
        <f t="shared" si="4"/>
        <v>2.7870370373420883E-2</v>
      </c>
      <c r="G124" s="10"/>
    </row>
    <row r="125" spans="1:15" x14ac:dyDescent="0.25">
      <c r="A125" s="6" t="s">
        <v>3359</v>
      </c>
      <c r="B125" s="6">
        <v>4039</v>
      </c>
      <c r="C125" s="34">
        <v>42517.843923611108</v>
      </c>
      <c r="D125" s="34">
        <v>42517.879247685189</v>
      </c>
      <c r="E125" s="15" t="s">
        <v>37</v>
      </c>
      <c r="F125" s="15">
        <f t="shared" si="4"/>
        <v>3.532407408056315E-2</v>
      </c>
      <c r="G125" s="10"/>
    </row>
    <row r="126" spans="1:15" x14ac:dyDescent="0.25">
      <c r="A126" s="6" t="s">
        <v>3360</v>
      </c>
      <c r="B126" s="6">
        <v>4029</v>
      </c>
      <c r="C126" s="34">
        <v>42517.832939814813</v>
      </c>
      <c r="D126" s="34">
        <v>42517.858171296299</v>
      </c>
      <c r="E126" s="15" t="s">
        <v>35</v>
      </c>
      <c r="F126" s="15">
        <f t="shared" si="4"/>
        <v>2.5231481486116536E-2</v>
      </c>
      <c r="G126" s="10"/>
    </row>
    <row r="127" spans="1:15" x14ac:dyDescent="0.25">
      <c r="A127" s="6" t="s">
        <v>3361</v>
      </c>
      <c r="B127" s="6">
        <v>4030</v>
      </c>
      <c r="C127" s="34">
        <v>42517.87</v>
      </c>
      <c r="D127" s="34">
        <v>42517.898368055554</v>
      </c>
      <c r="E127" s="15" t="s">
        <v>35</v>
      </c>
      <c r="F127" s="15">
        <f t="shared" si="4"/>
        <v>2.8368055551254656E-2</v>
      </c>
      <c r="G127" s="10"/>
    </row>
    <row r="128" spans="1:15" x14ac:dyDescent="0.25">
      <c r="A128" s="6" t="s">
        <v>3362</v>
      </c>
      <c r="B128" s="6">
        <v>4016</v>
      </c>
      <c r="C128" s="34">
        <v>42517.849016203705</v>
      </c>
      <c r="D128" s="34">
        <v>42517.879710648151</v>
      </c>
      <c r="E128" s="15" t="s">
        <v>31</v>
      </c>
      <c r="F128" s="15">
        <f t="shared" si="4"/>
        <v>3.0694444445543922E-2</v>
      </c>
      <c r="G128" s="10"/>
    </row>
    <row r="129" spans="1:7" x14ac:dyDescent="0.25">
      <c r="A129" s="6" t="s">
        <v>3363</v>
      </c>
      <c r="B129" s="6">
        <v>4015</v>
      </c>
      <c r="C129" s="34">
        <v>42517.892430555556</v>
      </c>
      <c r="D129" s="34">
        <v>42517.919895833336</v>
      </c>
      <c r="E129" s="15" t="s">
        <v>31</v>
      </c>
      <c r="F129" s="15">
        <f t="shared" si="4"/>
        <v>2.7465277780720498E-2</v>
      </c>
      <c r="G129" s="10"/>
    </row>
    <row r="130" spans="1:7" x14ac:dyDescent="0.25">
      <c r="A130" s="6" t="s">
        <v>3364</v>
      </c>
      <c r="B130" s="6">
        <v>4044</v>
      </c>
      <c r="C130" s="34">
        <v>42517.871851851851</v>
      </c>
      <c r="D130" s="34">
        <v>42517.908275462964</v>
      </c>
      <c r="E130" s="15" t="s">
        <v>24</v>
      </c>
      <c r="F130" s="15">
        <f t="shared" si="4"/>
        <v>3.6423611112695653E-2</v>
      </c>
      <c r="G130" s="10"/>
    </row>
    <row r="131" spans="1:7" x14ac:dyDescent="0.25">
      <c r="A131" s="6" t="s">
        <v>3365</v>
      </c>
      <c r="B131" s="6">
        <v>4043</v>
      </c>
      <c r="C131" s="34">
        <v>42517.913078703707</v>
      </c>
      <c r="D131" s="34">
        <v>42517.940833333334</v>
      </c>
      <c r="E131" s="15" t="s">
        <v>24</v>
      </c>
      <c r="F131" s="15">
        <f t="shared" si="4"/>
        <v>2.7754629627452232E-2</v>
      </c>
      <c r="G131" s="10"/>
    </row>
    <row r="132" spans="1:7" x14ac:dyDescent="0.25">
      <c r="A132" s="6" t="s">
        <v>3366</v>
      </c>
      <c r="B132" s="6">
        <v>4040</v>
      </c>
      <c r="C132" s="34">
        <v>42517.883726851855</v>
      </c>
      <c r="D132" s="34">
        <v>42517.922465277778</v>
      </c>
      <c r="E132" s="15" t="s">
        <v>37</v>
      </c>
      <c r="F132" s="15">
        <f t="shared" si="4"/>
        <v>3.8738425922929309E-2</v>
      </c>
      <c r="G132" s="10"/>
    </row>
    <row r="133" spans="1:7" x14ac:dyDescent="0.25">
      <c r="A133" s="6" t="s">
        <v>3367</v>
      </c>
      <c r="B133" s="6">
        <v>4039</v>
      </c>
      <c r="C133" s="34">
        <v>42517.931435185186</v>
      </c>
      <c r="D133" s="34">
        <v>42517.962604166663</v>
      </c>
      <c r="E133" s="15" t="s">
        <v>37</v>
      </c>
      <c r="F133" s="15">
        <f t="shared" si="4"/>
        <v>3.1168981477094349E-2</v>
      </c>
      <c r="G133" s="10"/>
    </row>
    <row r="134" spans="1:7" x14ac:dyDescent="0.25">
      <c r="A134" s="6" t="s">
        <v>3368</v>
      </c>
      <c r="B134" s="6">
        <v>4029</v>
      </c>
      <c r="C134" s="34">
        <v>42517.912141203706</v>
      </c>
      <c r="D134" s="34">
        <v>42517.941446759258</v>
      </c>
      <c r="E134" s="15" t="s">
        <v>35</v>
      </c>
      <c r="F134" s="15">
        <f t="shared" si="4"/>
        <v>2.9305555552127771E-2</v>
      </c>
      <c r="G134" s="10"/>
    </row>
    <row r="135" spans="1:7" x14ac:dyDescent="0.25">
      <c r="A135" s="6" t="s">
        <v>3369</v>
      </c>
      <c r="B135" s="6">
        <v>4030</v>
      </c>
      <c r="C135" s="34">
        <v>42517.952939814815</v>
      </c>
      <c r="D135" s="34">
        <v>42517.981736111113</v>
      </c>
      <c r="E135" s="15" t="s">
        <v>35</v>
      </c>
      <c r="F135" s="15">
        <f t="shared" si="4"/>
        <v>2.8796296297514345E-2</v>
      </c>
      <c r="G135" s="10"/>
    </row>
    <row r="136" spans="1:7" x14ac:dyDescent="0.25">
      <c r="A136" s="6" t="s">
        <v>3370</v>
      </c>
      <c r="B136" s="6">
        <v>4016</v>
      </c>
      <c r="C136" s="34">
        <v>42517.93236111111</v>
      </c>
      <c r="D136" s="34">
        <v>42517.963356481479</v>
      </c>
      <c r="E136" s="15" t="s">
        <v>31</v>
      </c>
      <c r="F136" s="15">
        <f t="shared" si="4"/>
        <v>3.0995370369055308E-2</v>
      </c>
      <c r="G136" s="10"/>
    </row>
    <row r="137" spans="1:7" x14ac:dyDescent="0.25">
      <c r="A137" s="6" t="s">
        <v>3371</v>
      </c>
      <c r="B137" s="6">
        <v>4015</v>
      </c>
      <c r="C137" s="34">
        <v>42517.97483796296</v>
      </c>
      <c r="D137" s="34">
        <v>42518.00309027778</v>
      </c>
      <c r="E137" s="15" t="s">
        <v>31</v>
      </c>
      <c r="F137" s="15">
        <f t="shared" si="4"/>
        <v>2.825231481983792E-2</v>
      </c>
      <c r="G137" s="10"/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4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4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4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4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4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4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4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4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4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sortState ref="A3:G146">
    <sortCondition ref="G3:G146"/>
  </sortState>
  <mergeCells count="2">
    <mergeCell ref="A1:F1"/>
    <mergeCell ref="L3:N3"/>
  </mergeCells>
  <conditionalFormatting sqref="C147:G229 E3:F146">
    <cfRule type="expression" dxfId="846" priority="20">
      <formula>#REF!&gt;#REF!</formula>
    </cfRule>
    <cfRule type="expression" dxfId="845" priority="21">
      <formula>#REF!&gt;0</formula>
    </cfRule>
    <cfRule type="expression" dxfId="844" priority="22">
      <formula>#REF!&gt;0</formula>
    </cfRule>
  </conditionalFormatting>
  <conditionalFormatting sqref="A147:G229 E3:F146">
    <cfRule type="expression" dxfId="843" priority="16">
      <formula>NOT(ISBLANK($G3))</formula>
    </cfRule>
  </conditionalFormatting>
  <conditionalFormatting sqref="A147:B229">
    <cfRule type="expression" dxfId="842" priority="38">
      <formula>$P158&gt;0</formula>
    </cfRule>
    <cfRule type="expression" dxfId="841" priority="39">
      <formula>$O158&gt;0</formula>
    </cfRule>
  </conditionalFormatting>
  <conditionalFormatting sqref="A3:D146">
    <cfRule type="expression" dxfId="840" priority="14">
      <formula>$P3&gt;0</formula>
    </cfRule>
    <cfRule type="expression" dxfId="839" priority="15">
      <formula>$O3&gt;0</formula>
    </cfRule>
  </conditionalFormatting>
  <conditionalFormatting sqref="G3:G146">
    <cfRule type="expression" dxfId="838" priority="2">
      <formula>$P3&gt;0</formula>
    </cfRule>
    <cfRule type="expression" dxfId="837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">
        <v>18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834" priority="28">
      <formula>#REF!&gt;#REF!</formula>
    </cfRule>
    <cfRule type="expression" dxfId="833" priority="29">
      <formula>#REF!&gt;0</formula>
    </cfRule>
    <cfRule type="expression" dxfId="832" priority="30">
      <formula>#REF!&gt;0</formula>
    </cfRule>
  </conditionalFormatting>
  <conditionalFormatting sqref="A149:B150">
    <cfRule type="expression" dxfId="831" priority="26">
      <formula>$P149&gt;0</formula>
    </cfRule>
    <cfRule type="expression" dxfId="830" priority="27">
      <formula>$O149&gt;0</formula>
    </cfRule>
  </conditionalFormatting>
  <conditionalFormatting sqref="E3:G148">
    <cfRule type="expression" dxfId="829" priority="10">
      <formula>#REF!&gt;#REF!</formula>
    </cfRule>
    <cfRule type="expression" dxfId="828" priority="11">
      <formula>#REF!&gt;0</formula>
    </cfRule>
    <cfRule type="expression" dxfId="827" priority="12">
      <formula>#REF!&gt;0</formula>
    </cfRule>
  </conditionalFormatting>
  <conditionalFormatting sqref="A3:B148">
    <cfRule type="expression" dxfId="826" priority="8">
      <formula>$P3&gt;0</formula>
    </cfRule>
    <cfRule type="expression" dxfId="825" priority="9">
      <formula>$O3&gt;0</formula>
    </cfRule>
  </conditionalFormatting>
  <conditionalFormatting sqref="C3:C148">
    <cfRule type="expression" dxfId="824" priority="5">
      <formula>$P3&gt;0</formula>
    </cfRule>
    <cfRule type="expression" dxfId="823" priority="6">
      <formula>$O3&gt;0</formula>
    </cfRule>
  </conditionalFormatting>
  <conditionalFormatting sqref="D3:D148">
    <cfRule type="expression" dxfId="822" priority="2">
      <formula>$P3&gt;0</formula>
    </cfRule>
    <cfRule type="expression" dxfId="82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">
        <v>19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16" priority="4">
      <formula>#REF!&gt;#REF!</formula>
    </cfRule>
    <cfRule type="expression" dxfId="815" priority="5">
      <formula>#REF!&gt;0</formula>
    </cfRule>
    <cfRule type="expression" dxfId="814" priority="6">
      <formula>#REF!&gt;0</formula>
    </cfRule>
  </conditionalFormatting>
  <conditionalFormatting sqref="A3:B149">
    <cfRule type="expression" dxfId="813" priority="2">
      <formula>$P3&gt;0</formula>
    </cfRule>
    <cfRule type="expression" dxfId="81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9"/>
  <sheetViews>
    <sheetView topLeftCell="A37" workbookViewId="0">
      <selection activeCell="C46" sqref="C46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20" t="s">
        <v>2234</v>
      </c>
      <c r="C2" s="121"/>
    </row>
    <row r="3" spans="2:3" x14ac:dyDescent="0.25">
      <c r="B3" s="118" t="s">
        <v>20</v>
      </c>
      <c r="C3" s="119">
        <f>'2016-05-06 Train Runs'!K6</f>
        <v>146</v>
      </c>
    </row>
    <row r="4" spans="2:3" x14ac:dyDescent="0.25">
      <c r="B4" s="98" t="s">
        <v>21</v>
      </c>
      <c r="C4" s="99">
        <f>'2016-05-07 Train Runs'!K6</f>
        <v>141</v>
      </c>
    </row>
    <row r="5" spans="2:3" x14ac:dyDescent="0.25">
      <c r="B5" s="98" t="s">
        <v>22</v>
      </c>
      <c r="C5" s="99">
        <f>'2016-05-08 Train Runs'!K6</f>
        <v>137</v>
      </c>
    </row>
    <row r="6" spans="2:3" x14ac:dyDescent="0.25">
      <c r="B6" s="98" t="s">
        <v>635</v>
      </c>
      <c r="C6" s="100">
        <f>C158</f>
        <v>137</v>
      </c>
    </row>
    <row r="7" spans="2:3" x14ac:dyDescent="0.25">
      <c r="B7" s="98" t="s">
        <v>784</v>
      </c>
      <c r="C7" s="100">
        <f>C166</f>
        <v>133</v>
      </c>
    </row>
    <row r="8" spans="2:3" x14ac:dyDescent="0.25">
      <c r="B8" s="98" t="s">
        <v>1076</v>
      </c>
      <c r="C8" s="100">
        <f>$C$173</f>
        <v>144</v>
      </c>
    </row>
    <row r="9" spans="2:3" x14ac:dyDescent="0.25">
      <c r="B9" s="98" t="s">
        <v>1222</v>
      </c>
      <c r="C9" s="100">
        <f>$C$181</f>
        <v>141</v>
      </c>
    </row>
    <row r="10" spans="2:3" x14ac:dyDescent="0.25">
      <c r="B10" s="98" t="s">
        <v>1667</v>
      </c>
      <c r="C10" s="100">
        <f>C190</f>
        <v>127</v>
      </c>
    </row>
    <row r="11" spans="2:3" x14ac:dyDescent="0.25">
      <c r="B11" s="98" t="s">
        <v>1668</v>
      </c>
      <c r="C11" s="100">
        <f>C198</f>
        <v>143</v>
      </c>
    </row>
    <row r="12" spans="2:3" x14ac:dyDescent="0.25">
      <c r="B12" s="98" t="s">
        <v>1669</v>
      </c>
      <c r="C12" s="100">
        <f>C206</f>
        <v>131</v>
      </c>
    </row>
    <row r="13" spans="2:3" x14ac:dyDescent="0.25">
      <c r="B13" s="98" t="s">
        <v>1670</v>
      </c>
      <c r="C13" s="100">
        <f>C214</f>
        <v>127</v>
      </c>
    </row>
    <row r="14" spans="2:3" x14ac:dyDescent="0.25">
      <c r="B14" s="98" t="s">
        <v>1955</v>
      </c>
      <c r="C14" s="100">
        <f>$C$222</f>
        <v>133</v>
      </c>
    </row>
    <row r="15" spans="2:3" x14ac:dyDescent="0.25">
      <c r="B15" s="98" t="s">
        <v>2093</v>
      </c>
      <c r="C15" s="100">
        <f>$C$230</f>
        <v>127</v>
      </c>
    </row>
    <row r="16" spans="2:3" x14ac:dyDescent="0.25">
      <c r="B16" s="98" t="s">
        <v>2233</v>
      </c>
      <c r="C16" s="100">
        <f>$C$238</f>
        <v>123</v>
      </c>
    </row>
    <row r="17" spans="2:3" x14ac:dyDescent="0.25">
      <c r="B17" s="98" t="s">
        <v>2790</v>
      </c>
      <c r="C17" s="100">
        <f>$C$246</f>
        <v>131</v>
      </c>
    </row>
    <row r="18" spans="2:3" x14ac:dyDescent="0.25">
      <c r="B18" s="98" t="s">
        <v>2791</v>
      </c>
      <c r="C18" s="100">
        <f>$C$254</f>
        <v>125</v>
      </c>
    </row>
    <row r="19" spans="2:3" x14ac:dyDescent="0.25">
      <c r="B19" s="98" t="s">
        <v>2792</v>
      </c>
      <c r="C19" s="100">
        <f>$C$262</f>
        <v>122</v>
      </c>
    </row>
    <row r="20" spans="2:3" x14ac:dyDescent="0.25">
      <c r="B20" s="98" t="s">
        <v>2793</v>
      </c>
      <c r="C20" s="100">
        <f>$C$270</f>
        <v>124</v>
      </c>
    </row>
    <row r="21" spans="2:3" x14ac:dyDescent="0.25">
      <c r="B21" s="98" t="s">
        <v>2794</v>
      </c>
      <c r="C21" s="100">
        <f>$C$278</f>
        <v>92</v>
      </c>
    </row>
    <row r="22" spans="2:3" x14ac:dyDescent="0.25">
      <c r="B22" s="98" t="s">
        <v>3072</v>
      </c>
      <c r="C22" s="100">
        <f>$C$286</f>
        <v>117</v>
      </c>
    </row>
    <row r="23" spans="2:3" x14ac:dyDescent="0.25">
      <c r="B23" s="98" t="s">
        <v>3073</v>
      </c>
      <c r="C23" s="100">
        <f>$C$294</f>
        <v>132</v>
      </c>
    </row>
    <row r="24" spans="2:3" x14ac:dyDescent="0.25">
      <c r="B24" s="98" t="s">
        <v>3214</v>
      </c>
      <c r="C24" s="100">
        <f>$C$302</f>
        <v>136</v>
      </c>
    </row>
    <row r="25" spans="2:3" x14ac:dyDescent="0.25">
      <c r="B25" s="98" t="s">
        <v>3215</v>
      </c>
      <c r="C25" s="101">
        <v>138</v>
      </c>
    </row>
    <row r="26" spans="2:3" ht="15.75" customHeight="1" x14ac:dyDescent="0.25">
      <c r="B26" s="98" t="s">
        <v>3216</v>
      </c>
      <c r="C26" s="101">
        <f>$C$318</f>
        <v>141</v>
      </c>
    </row>
    <row r="27" spans="2:3" ht="15.75" customHeight="1" x14ac:dyDescent="0.25">
      <c r="B27" s="98" t="s">
        <v>3217</v>
      </c>
      <c r="C27" s="101">
        <v>128</v>
      </c>
    </row>
    <row r="28" spans="2:3" ht="15.75" customHeight="1" x14ac:dyDescent="0.25">
      <c r="B28" s="98" t="s">
        <v>3823</v>
      </c>
      <c r="C28" s="101">
        <v>134</v>
      </c>
    </row>
    <row r="29" spans="2:3" ht="15.75" customHeight="1" x14ac:dyDescent="0.25">
      <c r="B29" s="98" t="s">
        <v>3818</v>
      </c>
      <c r="C29" s="101">
        <v>140</v>
      </c>
    </row>
    <row r="30" spans="2:3" ht="15.75" customHeight="1" x14ac:dyDescent="0.25">
      <c r="B30" s="98" t="s">
        <v>3819</v>
      </c>
      <c r="C30" s="101">
        <v>133</v>
      </c>
    </row>
    <row r="31" spans="2:3" ht="15.75" customHeight="1" x14ac:dyDescent="0.25">
      <c r="B31" s="98" t="s">
        <v>3820</v>
      </c>
      <c r="C31" s="101">
        <v>136</v>
      </c>
    </row>
    <row r="32" spans="2:3" ht="15.75" customHeight="1" x14ac:dyDescent="0.25">
      <c r="B32" s="98" t="s">
        <v>3821</v>
      </c>
      <c r="C32" s="101">
        <v>136</v>
      </c>
    </row>
    <row r="33" spans="2:3" ht="15.75" customHeight="1" x14ac:dyDescent="0.25">
      <c r="B33" s="98" t="s">
        <v>3822</v>
      </c>
      <c r="C33" s="101">
        <v>137</v>
      </c>
    </row>
    <row r="34" spans="2:3" s="109" customFormat="1" ht="15.75" customHeight="1" x14ac:dyDescent="0.25">
      <c r="B34" s="98" t="s">
        <v>4107</v>
      </c>
      <c r="C34" s="101">
        <v>135</v>
      </c>
    </row>
    <row r="35" spans="2:3" x14ac:dyDescent="0.25">
      <c r="B35" s="98" t="s">
        <v>4692</v>
      </c>
      <c r="C35" s="101">
        <v>132</v>
      </c>
    </row>
    <row r="36" spans="2:3" x14ac:dyDescent="0.25">
      <c r="B36" s="98" t="s">
        <v>4697</v>
      </c>
      <c r="C36" s="101">
        <v>134</v>
      </c>
    </row>
    <row r="37" spans="2:3" x14ac:dyDescent="0.25">
      <c r="B37" s="98" t="s">
        <v>4698</v>
      </c>
      <c r="C37" s="101">
        <v>114</v>
      </c>
    </row>
    <row r="38" spans="2:3" x14ac:dyDescent="0.25">
      <c r="B38" s="98" t="s">
        <v>4748</v>
      </c>
      <c r="C38" s="101">
        <v>141</v>
      </c>
    </row>
    <row r="39" spans="2:3" x14ac:dyDescent="0.25">
      <c r="B39" s="98" t="s">
        <v>4749</v>
      </c>
      <c r="C39" s="101">
        <v>140</v>
      </c>
    </row>
    <row r="40" spans="2:3" x14ac:dyDescent="0.25">
      <c r="B40" s="98" t="s">
        <v>4750</v>
      </c>
      <c r="C40" s="101">
        <v>123</v>
      </c>
    </row>
    <row r="41" spans="2:3" x14ac:dyDescent="0.25">
      <c r="B41" s="98" t="s">
        <v>4751</v>
      </c>
      <c r="C41" s="101">
        <v>117</v>
      </c>
    </row>
    <row r="42" spans="2:3" x14ac:dyDescent="0.25">
      <c r="B42" s="98" t="s">
        <v>4752</v>
      </c>
      <c r="C42" s="101">
        <v>134</v>
      </c>
    </row>
    <row r="43" spans="2:3" x14ac:dyDescent="0.25">
      <c r="B43" s="98" t="s">
        <v>4761</v>
      </c>
      <c r="C43" s="101">
        <v>111</v>
      </c>
    </row>
    <row r="44" spans="2:3" x14ac:dyDescent="0.25">
      <c r="B44" s="98" t="s">
        <v>4774</v>
      </c>
      <c r="C44" s="101">
        <v>95</v>
      </c>
    </row>
    <row r="45" spans="2:3" x14ac:dyDescent="0.25">
      <c r="B45" s="98" t="s">
        <v>4811</v>
      </c>
      <c r="C45" s="101">
        <v>38</v>
      </c>
    </row>
    <row r="46" spans="2:3" x14ac:dyDescent="0.25">
      <c r="B46" s="98" t="s">
        <v>4812</v>
      </c>
      <c r="C46" s="101">
        <v>127</v>
      </c>
    </row>
    <row r="47" spans="2:3" ht="15.75" thickBot="1" x14ac:dyDescent="0.3">
      <c r="B47" s="115" t="s">
        <v>4813</v>
      </c>
      <c r="C47" s="117">
        <v>125</v>
      </c>
    </row>
    <row r="48" spans="2:3" ht="15.75" thickBot="1" x14ac:dyDescent="0.3">
      <c r="B48" s="116" t="s">
        <v>14</v>
      </c>
      <c r="C48" s="3">
        <f>SUM(C3:C47)</f>
        <v>5758</v>
      </c>
    </row>
    <row r="50" spans="2:6" ht="15.75" thickBot="1" x14ac:dyDescent="0.3"/>
    <row r="51" spans="2:6" ht="15.75" thickBot="1" x14ac:dyDescent="0.3">
      <c r="B51" s="106">
        <v>42540</v>
      </c>
      <c r="C51" s="107"/>
      <c r="D51" s="107" t="s">
        <v>3</v>
      </c>
      <c r="E51" s="107"/>
      <c r="F51" s="108"/>
    </row>
    <row r="52" spans="2:6" ht="15.75" thickBot="1" x14ac:dyDescent="0.3">
      <c r="B52" s="79"/>
      <c r="C52" s="93" t="s">
        <v>13</v>
      </c>
      <c r="D52" s="93" t="s">
        <v>4</v>
      </c>
      <c r="E52" s="93" t="s">
        <v>5</v>
      </c>
      <c r="F52" s="94" t="s">
        <v>6</v>
      </c>
    </row>
    <row r="53" spans="2:6" x14ac:dyDescent="0.25">
      <c r="B53" s="80" t="s">
        <v>7</v>
      </c>
      <c r="C53" s="82">
        <v>138</v>
      </c>
      <c r="D53" s="82" t="s">
        <v>8</v>
      </c>
      <c r="E53" s="82" t="s">
        <v>8</v>
      </c>
      <c r="F53" s="83" t="s">
        <v>8</v>
      </c>
    </row>
    <row r="54" spans="2:6" x14ac:dyDescent="0.25">
      <c r="B54" s="80" t="s">
        <v>15</v>
      </c>
      <c r="C54" s="82">
        <v>125</v>
      </c>
      <c r="D54" s="110">
        <v>44.962000000001865</v>
      </c>
      <c r="E54" s="110">
        <v>36.450000002514571</v>
      </c>
      <c r="F54" s="111">
        <v>66.58333332859911</v>
      </c>
    </row>
    <row r="55" spans="2:6" x14ac:dyDescent="0.25">
      <c r="B55" s="80" t="s">
        <v>9</v>
      </c>
      <c r="C55" s="86">
        <v>0.90579710144927539</v>
      </c>
      <c r="D55" s="87" t="s">
        <v>8</v>
      </c>
      <c r="E55" s="82" t="s">
        <v>8</v>
      </c>
      <c r="F55" s="83" t="s">
        <v>8</v>
      </c>
    </row>
    <row r="56" spans="2:6" x14ac:dyDescent="0.25">
      <c r="B56" s="80" t="s">
        <v>16</v>
      </c>
      <c r="C56" s="82">
        <v>13</v>
      </c>
      <c r="D56" s="87" t="s">
        <v>8</v>
      </c>
      <c r="E56" s="87" t="s">
        <v>8</v>
      </c>
      <c r="F56" s="88" t="s">
        <v>8</v>
      </c>
    </row>
    <row r="57" spans="2:6" ht="15.75" thickBot="1" x14ac:dyDescent="0.3">
      <c r="B57" s="81" t="s">
        <v>17</v>
      </c>
      <c r="C57" s="89">
        <v>0</v>
      </c>
      <c r="D57" s="90" t="s">
        <v>8</v>
      </c>
      <c r="E57" s="90" t="s">
        <v>8</v>
      </c>
      <c r="F57" s="91" t="s">
        <v>8</v>
      </c>
    </row>
    <row r="58" spans="2:6" ht="15.75" thickBot="1" x14ac:dyDescent="0.3"/>
    <row r="59" spans="2:6" ht="15.75" thickBot="1" x14ac:dyDescent="0.3">
      <c r="B59" s="106">
        <v>42539</v>
      </c>
      <c r="C59" s="107"/>
      <c r="D59" s="107" t="s">
        <v>3</v>
      </c>
      <c r="E59" s="107"/>
      <c r="F59" s="108"/>
    </row>
    <row r="60" spans="2:6" ht="15.75" thickBot="1" x14ac:dyDescent="0.3">
      <c r="B60" s="79"/>
      <c r="C60" s="93" t="s">
        <v>13</v>
      </c>
      <c r="D60" s="93" t="s">
        <v>4</v>
      </c>
      <c r="E60" s="93" t="s">
        <v>5</v>
      </c>
      <c r="F60" s="94" t="s">
        <v>6</v>
      </c>
    </row>
    <row r="61" spans="2:6" x14ac:dyDescent="0.25">
      <c r="B61" s="80" t="s">
        <v>7</v>
      </c>
      <c r="C61" s="82">
        <v>141</v>
      </c>
      <c r="D61" s="82" t="s">
        <v>8</v>
      </c>
      <c r="E61" s="82" t="s">
        <v>8</v>
      </c>
      <c r="F61" s="83" t="s">
        <v>8</v>
      </c>
    </row>
    <row r="62" spans="2:6" x14ac:dyDescent="0.25">
      <c r="B62" s="80" t="s">
        <v>15</v>
      </c>
      <c r="C62" s="82">
        <v>127</v>
      </c>
      <c r="D62" s="110">
        <v>43.260367454211121</v>
      </c>
      <c r="E62" s="110">
        <v>35.766666666604578</v>
      </c>
      <c r="F62" s="111">
        <v>62.866666673216969</v>
      </c>
    </row>
    <row r="63" spans="2:6" x14ac:dyDescent="0.25">
      <c r="B63" s="80" t="s">
        <v>9</v>
      </c>
      <c r="C63" s="86">
        <v>0.900709219858156</v>
      </c>
      <c r="D63" s="87" t="s">
        <v>8</v>
      </c>
      <c r="E63" s="82" t="s">
        <v>8</v>
      </c>
      <c r="F63" s="83" t="s">
        <v>8</v>
      </c>
    </row>
    <row r="64" spans="2:6" x14ac:dyDescent="0.25">
      <c r="B64" s="80" t="s">
        <v>16</v>
      </c>
      <c r="C64" s="82">
        <v>14</v>
      </c>
      <c r="D64" s="87" t="s">
        <v>8</v>
      </c>
      <c r="E64" s="87" t="s">
        <v>8</v>
      </c>
      <c r="F64" s="88" t="s">
        <v>8</v>
      </c>
    </row>
    <row r="65" spans="2:6" ht="15.75" thickBot="1" x14ac:dyDescent="0.3">
      <c r="B65" s="81" t="s">
        <v>17</v>
      </c>
      <c r="C65" s="89">
        <v>0</v>
      </c>
      <c r="D65" s="90" t="s">
        <v>8</v>
      </c>
      <c r="E65" s="90" t="s">
        <v>8</v>
      </c>
      <c r="F65" s="91" t="s">
        <v>8</v>
      </c>
    </row>
    <row r="66" spans="2:6" ht="15.75" thickBot="1" x14ac:dyDescent="0.3"/>
    <row r="67" spans="2:6" ht="15.75" thickBot="1" x14ac:dyDescent="0.3">
      <c r="B67" s="106">
        <v>42538</v>
      </c>
      <c r="C67" s="107"/>
      <c r="D67" s="107" t="s">
        <v>3</v>
      </c>
      <c r="E67" s="107"/>
      <c r="F67" s="108"/>
    </row>
    <row r="68" spans="2:6" ht="15.75" thickBot="1" x14ac:dyDescent="0.3">
      <c r="B68" s="79"/>
      <c r="C68" s="93" t="s">
        <v>13</v>
      </c>
      <c r="D68" s="93" t="s">
        <v>4</v>
      </c>
      <c r="E68" s="93" t="s">
        <v>5</v>
      </c>
      <c r="F68" s="94" t="s">
        <v>6</v>
      </c>
    </row>
    <row r="69" spans="2:6" x14ac:dyDescent="0.25">
      <c r="B69" s="80" t="s">
        <v>7</v>
      </c>
      <c r="C69" s="82">
        <v>90</v>
      </c>
      <c r="D69" s="82" t="s">
        <v>8</v>
      </c>
      <c r="E69" s="82" t="s">
        <v>8</v>
      </c>
      <c r="F69" s="83" t="s">
        <v>8</v>
      </c>
    </row>
    <row r="70" spans="2:6" x14ac:dyDescent="0.25">
      <c r="B70" s="80" t="s">
        <v>15</v>
      </c>
      <c r="C70" s="82">
        <v>38</v>
      </c>
      <c r="D70" s="110">
        <v>43.250526315887996</v>
      </c>
      <c r="E70" s="110">
        <v>35.899999999674037</v>
      </c>
      <c r="F70" s="111">
        <v>52.400000001071021</v>
      </c>
    </row>
    <row r="71" spans="2:6" x14ac:dyDescent="0.25">
      <c r="B71" s="80" t="s">
        <v>9</v>
      </c>
      <c r="C71" s="86">
        <v>0.42222222222222222</v>
      </c>
      <c r="D71" s="87" t="s">
        <v>8</v>
      </c>
      <c r="E71" s="82" t="s">
        <v>8</v>
      </c>
      <c r="F71" s="83" t="s">
        <v>8</v>
      </c>
    </row>
    <row r="72" spans="2:6" x14ac:dyDescent="0.25">
      <c r="B72" s="80" t="s">
        <v>16</v>
      </c>
      <c r="C72" s="82">
        <v>52</v>
      </c>
      <c r="D72" s="87" t="s">
        <v>8</v>
      </c>
      <c r="E72" s="87" t="s">
        <v>8</v>
      </c>
      <c r="F72" s="88" t="s">
        <v>8</v>
      </c>
    </row>
    <row r="73" spans="2:6" ht="15.75" thickBot="1" x14ac:dyDescent="0.3">
      <c r="B73" s="81" t="s">
        <v>17</v>
      </c>
      <c r="C73" s="89">
        <v>0</v>
      </c>
      <c r="D73" s="90" t="s">
        <v>8</v>
      </c>
      <c r="E73" s="90" t="s">
        <v>8</v>
      </c>
      <c r="F73" s="91" t="s">
        <v>8</v>
      </c>
    </row>
    <row r="74" spans="2:6" ht="15.75" thickBot="1" x14ac:dyDescent="0.3"/>
    <row r="75" spans="2:6" ht="15.75" thickBot="1" x14ac:dyDescent="0.3">
      <c r="B75" s="106">
        <v>42537</v>
      </c>
      <c r="C75" s="107"/>
      <c r="D75" s="107" t="s">
        <v>3</v>
      </c>
      <c r="E75" s="107"/>
      <c r="F75" s="108"/>
    </row>
    <row r="76" spans="2:6" ht="15.75" thickBot="1" x14ac:dyDescent="0.3">
      <c r="B76" s="79"/>
      <c r="C76" s="93" t="s">
        <v>13</v>
      </c>
      <c r="D76" s="93" t="s">
        <v>4</v>
      </c>
      <c r="E76" s="93" t="s">
        <v>5</v>
      </c>
      <c r="F76" s="94" t="s">
        <v>6</v>
      </c>
    </row>
    <row r="77" spans="2:6" x14ac:dyDescent="0.25">
      <c r="B77" s="80" t="s">
        <v>7</v>
      </c>
      <c r="C77" s="82">
        <v>111</v>
      </c>
      <c r="D77" s="82" t="s">
        <v>8</v>
      </c>
      <c r="E77" s="82" t="s">
        <v>8</v>
      </c>
      <c r="F77" s="83" t="s">
        <v>8</v>
      </c>
    </row>
    <row r="78" spans="2:6" x14ac:dyDescent="0.25">
      <c r="B78" s="80" t="s">
        <v>15</v>
      </c>
      <c r="C78" s="82">
        <v>95</v>
      </c>
      <c r="D78" s="84">
        <v>43.250526315887996</v>
      </c>
      <c r="E78" s="84">
        <v>35.899999999674037</v>
      </c>
      <c r="F78" s="85">
        <v>52.400000001071021</v>
      </c>
    </row>
    <row r="79" spans="2:6" x14ac:dyDescent="0.25">
      <c r="B79" s="80" t="s">
        <v>9</v>
      </c>
      <c r="C79" s="86">
        <v>0.85585585585585588</v>
      </c>
      <c r="D79" s="87" t="s">
        <v>8</v>
      </c>
      <c r="E79" s="82" t="s">
        <v>8</v>
      </c>
      <c r="F79" s="83" t="s">
        <v>8</v>
      </c>
    </row>
    <row r="80" spans="2:6" x14ac:dyDescent="0.25">
      <c r="B80" s="80" t="s">
        <v>16</v>
      </c>
      <c r="C80" s="82">
        <v>16</v>
      </c>
      <c r="D80" s="87" t="s">
        <v>8</v>
      </c>
      <c r="E80" s="87" t="s">
        <v>8</v>
      </c>
      <c r="F80" s="88" t="s">
        <v>8</v>
      </c>
    </row>
    <row r="81" spans="2:6" ht="15.75" thickBot="1" x14ac:dyDescent="0.3">
      <c r="B81" s="81" t="s">
        <v>17</v>
      </c>
      <c r="C81" s="89">
        <v>0</v>
      </c>
      <c r="D81" s="90" t="s">
        <v>8</v>
      </c>
      <c r="E81" s="90" t="s">
        <v>8</v>
      </c>
      <c r="F81" s="91" t="s">
        <v>8</v>
      </c>
    </row>
    <row r="82" spans="2:6" ht="15.75" thickBot="1" x14ac:dyDescent="0.3"/>
    <row r="83" spans="2:6" ht="15.75" thickBot="1" x14ac:dyDescent="0.3">
      <c r="B83" s="106">
        <v>42536</v>
      </c>
      <c r="C83" s="107"/>
      <c r="D83" s="107" t="s">
        <v>3</v>
      </c>
      <c r="E83" s="107"/>
      <c r="F83" s="108"/>
    </row>
    <row r="84" spans="2:6" ht="15.75" thickBot="1" x14ac:dyDescent="0.3">
      <c r="B84" s="79"/>
      <c r="C84" s="93" t="s">
        <v>13</v>
      </c>
      <c r="D84" s="93" t="s">
        <v>4</v>
      </c>
      <c r="E84" s="93" t="s">
        <v>5</v>
      </c>
      <c r="F84" s="94" t="s">
        <v>6</v>
      </c>
    </row>
    <row r="85" spans="2:6" x14ac:dyDescent="0.25">
      <c r="B85" s="80" t="s">
        <v>7</v>
      </c>
      <c r="C85" s="82">
        <v>130</v>
      </c>
      <c r="D85" s="82" t="s">
        <v>8</v>
      </c>
      <c r="E85" s="82" t="s">
        <v>8</v>
      </c>
      <c r="F85" s="83" t="s">
        <v>8</v>
      </c>
    </row>
    <row r="86" spans="2:6" x14ac:dyDescent="0.25">
      <c r="B86" s="80" t="s">
        <v>15</v>
      </c>
      <c r="C86" s="82">
        <v>111</v>
      </c>
      <c r="D86" s="84">
        <v>44.718318318262241</v>
      </c>
      <c r="E86" s="84">
        <v>36.516666663810611</v>
      </c>
      <c r="F86" s="85">
        <v>82.933333336841315</v>
      </c>
    </row>
    <row r="87" spans="2:6" x14ac:dyDescent="0.25">
      <c r="B87" s="80" t="s">
        <v>9</v>
      </c>
      <c r="C87" s="86">
        <v>0.85384615384615381</v>
      </c>
      <c r="D87" s="87" t="s">
        <v>8</v>
      </c>
      <c r="E87" s="82" t="s">
        <v>8</v>
      </c>
      <c r="F87" s="83" t="s">
        <v>8</v>
      </c>
    </row>
    <row r="88" spans="2:6" x14ac:dyDescent="0.25">
      <c r="B88" s="80" t="s">
        <v>16</v>
      </c>
      <c r="C88" s="82">
        <v>19</v>
      </c>
      <c r="D88" s="87" t="s">
        <v>8</v>
      </c>
      <c r="E88" s="87" t="s">
        <v>8</v>
      </c>
      <c r="F88" s="88" t="s">
        <v>8</v>
      </c>
    </row>
    <row r="89" spans="2:6" ht="15.75" thickBot="1" x14ac:dyDescent="0.3">
      <c r="B89" s="81" t="s">
        <v>17</v>
      </c>
      <c r="C89" s="89">
        <v>0</v>
      </c>
      <c r="D89" s="90" t="s">
        <v>8</v>
      </c>
      <c r="E89" s="90" t="s">
        <v>8</v>
      </c>
      <c r="F89" s="91" t="s">
        <v>8</v>
      </c>
    </row>
    <row r="90" spans="2:6" ht="15.75" thickBot="1" x14ac:dyDescent="0.3"/>
    <row r="91" spans="2:6" ht="15.75" thickBot="1" x14ac:dyDescent="0.3">
      <c r="B91" s="106">
        <v>42535</v>
      </c>
      <c r="C91" s="107"/>
      <c r="D91" s="107" t="s">
        <v>3</v>
      </c>
      <c r="E91" s="107"/>
      <c r="F91" s="108"/>
    </row>
    <row r="92" spans="2:6" ht="15.75" thickBot="1" x14ac:dyDescent="0.3">
      <c r="B92" s="79"/>
      <c r="C92" s="93" t="s">
        <v>13</v>
      </c>
      <c r="D92" s="93" t="s">
        <v>4</v>
      </c>
      <c r="E92" s="93" t="s">
        <v>5</v>
      </c>
      <c r="F92" s="94" t="s">
        <v>6</v>
      </c>
    </row>
    <row r="93" spans="2:6" x14ac:dyDescent="0.25">
      <c r="B93" s="80" t="s">
        <v>7</v>
      </c>
      <c r="C93" s="82">
        <v>142</v>
      </c>
      <c r="D93" s="82" t="s">
        <v>8</v>
      </c>
      <c r="E93" s="82" t="s">
        <v>8</v>
      </c>
      <c r="F93" s="83" t="s">
        <v>8</v>
      </c>
    </row>
    <row r="94" spans="2:6" x14ac:dyDescent="0.25">
      <c r="B94" s="80" t="s">
        <v>15</v>
      </c>
      <c r="C94" s="82">
        <v>134</v>
      </c>
      <c r="D94" s="84">
        <v>44.295646765715887</v>
      </c>
      <c r="E94" s="84">
        <v>36.400000001303852</v>
      </c>
      <c r="F94" s="85">
        <v>79.533333338331431</v>
      </c>
    </row>
    <row r="95" spans="2:6" x14ac:dyDescent="0.25">
      <c r="B95" s="80" t="s">
        <v>9</v>
      </c>
      <c r="C95" s="86">
        <v>0.94366197183098588</v>
      </c>
      <c r="D95" s="87" t="s">
        <v>8</v>
      </c>
      <c r="E95" s="82" t="s">
        <v>8</v>
      </c>
      <c r="F95" s="83" t="s">
        <v>8</v>
      </c>
    </row>
    <row r="96" spans="2:6" x14ac:dyDescent="0.25">
      <c r="B96" s="80" t="s">
        <v>16</v>
      </c>
      <c r="C96" s="82">
        <v>8</v>
      </c>
      <c r="D96" s="87" t="s">
        <v>8</v>
      </c>
      <c r="E96" s="87" t="s">
        <v>8</v>
      </c>
      <c r="F96" s="88" t="s">
        <v>8</v>
      </c>
    </row>
    <row r="97" spans="2:6" ht="15.75" thickBot="1" x14ac:dyDescent="0.3">
      <c r="B97" s="81" t="s">
        <v>17</v>
      </c>
      <c r="C97" s="89">
        <v>0</v>
      </c>
      <c r="D97" s="90" t="s">
        <v>8</v>
      </c>
      <c r="E97" s="90" t="s">
        <v>8</v>
      </c>
      <c r="F97" s="91" t="s">
        <v>8</v>
      </c>
    </row>
    <row r="98" spans="2:6" ht="15.75" thickBot="1" x14ac:dyDescent="0.3"/>
    <row r="99" spans="2:6" ht="15.75" thickBot="1" x14ac:dyDescent="0.3">
      <c r="B99" s="106">
        <v>42534</v>
      </c>
      <c r="C99" s="107"/>
      <c r="D99" s="107" t="s">
        <v>3</v>
      </c>
      <c r="E99" s="107"/>
      <c r="F99" s="108"/>
    </row>
    <row r="100" spans="2:6" ht="15.75" thickBot="1" x14ac:dyDescent="0.3">
      <c r="B100" s="79"/>
      <c r="C100" s="93" t="s">
        <v>13</v>
      </c>
      <c r="D100" s="93" t="s">
        <v>4</v>
      </c>
      <c r="E100" s="93" t="s">
        <v>5</v>
      </c>
      <c r="F100" s="94" t="s">
        <v>6</v>
      </c>
    </row>
    <row r="101" spans="2:6" x14ac:dyDescent="0.25">
      <c r="B101" s="80" t="s">
        <v>7</v>
      </c>
      <c r="C101" s="82">
        <v>141</v>
      </c>
      <c r="D101" s="82" t="s">
        <v>8</v>
      </c>
      <c r="E101" s="82" t="s">
        <v>8</v>
      </c>
      <c r="F101" s="83" t="s">
        <v>8</v>
      </c>
    </row>
    <row r="102" spans="2:6" x14ac:dyDescent="0.25">
      <c r="B102" s="80" t="s">
        <v>15</v>
      </c>
      <c r="C102" s="82">
        <v>117</v>
      </c>
      <c r="D102" s="110">
        <v>44.923789173167627</v>
      </c>
      <c r="E102" s="110">
        <v>36.783333329949528</v>
      </c>
      <c r="F102" s="111">
        <v>76.250000002328306</v>
      </c>
    </row>
    <row r="103" spans="2:6" x14ac:dyDescent="0.25">
      <c r="B103" s="80" t="s">
        <v>9</v>
      </c>
      <c r="C103" s="86">
        <v>0.82978723404255317</v>
      </c>
      <c r="D103" s="87" t="s">
        <v>8</v>
      </c>
      <c r="E103" s="82" t="s">
        <v>8</v>
      </c>
      <c r="F103" s="83" t="s">
        <v>8</v>
      </c>
    </row>
    <row r="104" spans="2:6" x14ac:dyDescent="0.25">
      <c r="B104" s="80" t="s">
        <v>16</v>
      </c>
      <c r="C104" s="82">
        <v>24</v>
      </c>
      <c r="D104" s="87" t="s">
        <v>8</v>
      </c>
      <c r="E104" s="87" t="s">
        <v>8</v>
      </c>
      <c r="F104" s="88" t="s">
        <v>8</v>
      </c>
    </row>
    <row r="105" spans="2:6" ht="15.75" thickBot="1" x14ac:dyDescent="0.3">
      <c r="B105" s="81" t="s">
        <v>17</v>
      </c>
      <c r="C105" s="89">
        <v>0</v>
      </c>
      <c r="D105" s="90" t="s">
        <v>8</v>
      </c>
      <c r="E105" s="90" t="s">
        <v>8</v>
      </c>
      <c r="F105" s="91" t="s">
        <v>8</v>
      </c>
    </row>
    <row r="106" spans="2:6" ht="15.75" thickBot="1" x14ac:dyDescent="0.3"/>
    <row r="107" spans="2:6" ht="15.75" thickBot="1" x14ac:dyDescent="0.3">
      <c r="B107" s="106">
        <v>42533</v>
      </c>
      <c r="C107" s="107"/>
      <c r="D107" s="107" t="s">
        <v>3</v>
      </c>
      <c r="E107" s="107"/>
      <c r="F107" s="108"/>
    </row>
    <row r="108" spans="2:6" ht="15.75" thickBot="1" x14ac:dyDescent="0.3">
      <c r="B108" s="79"/>
      <c r="C108" s="93" t="s">
        <v>13</v>
      </c>
      <c r="D108" s="93" t="s">
        <v>4</v>
      </c>
      <c r="E108" s="93" t="s">
        <v>5</v>
      </c>
      <c r="F108" s="94" t="s">
        <v>6</v>
      </c>
    </row>
    <row r="109" spans="2:6" x14ac:dyDescent="0.25">
      <c r="B109" s="80" t="s">
        <v>7</v>
      </c>
      <c r="C109" s="82">
        <v>138</v>
      </c>
      <c r="D109" s="82" t="s">
        <v>8</v>
      </c>
      <c r="E109" s="82" t="s">
        <v>8</v>
      </c>
      <c r="F109" s="83" t="s">
        <v>8</v>
      </c>
    </row>
    <row r="110" spans="2:6" x14ac:dyDescent="0.25">
      <c r="B110" s="80" t="s">
        <v>15</v>
      </c>
      <c r="C110" s="82">
        <v>119</v>
      </c>
      <c r="D110" s="110">
        <v>45.026836157450845</v>
      </c>
      <c r="E110" s="110">
        <v>37.46666666585952</v>
      </c>
      <c r="F110" s="111">
        <v>63.933333337772638</v>
      </c>
    </row>
    <row r="111" spans="2:6" x14ac:dyDescent="0.25">
      <c r="B111" s="80" t="s">
        <v>9</v>
      </c>
      <c r="C111" s="86">
        <v>0.8623188405797102</v>
      </c>
      <c r="D111" s="87" t="s">
        <v>8</v>
      </c>
      <c r="E111" s="82" t="s">
        <v>8</v>
      </c>
      <c r="F111" s="83" t="s">
        <v>8</v>
      </c>
    </row>
    <row r="112" spans="2:6" x14ac:dyDescent="0.25">
      <c r="B112" s="80" t="s">
        <v>16</v>
      </c>
      <c r="C112" s="82">
        <v>19</v>
      </c>
      <c r="D112" s="87" t="s">
        <v>8</v>
      </c>
      <c r="E112" s="87" t="s">
        <v>8</v>
      </c>
      <c r="F112" s="88" t="s">
        <v>8</v>
      </c>
    </row>
    <row r="113" spans="2:6" ht="15.75" thickBot="1" x14ac:dyDescent="0.3">
      <c r="B113" s="81" t="s">
        <v>17</v>
      </c>
      <c r="C113" s="89">
        <v>0</v>
      </c>
      <c r="D113" s="90" t="s">
        <v>8</v>
      </c>
      <c r="E113" s="90" t="s">
        <v>8</v>
      </c>
      <c r="F113" s="91" t="s">
        <v>8</v>
      </c>
    </row>
    <row r="114" spans="2:6" ht="15.75" thickBot="1" x14ac:dyDescent="0.3"/>
    <row r="115" spans="2:6" ht="15.75" thickBot="1" x14ac:dyDescent="0.3">
      <c r="B115" s="106">
        <v>42532</v>
      </c>
      <c r="C115" s="107"/>
      <c r="D115" s="107" t="s">
        <v>3</v>
      </c>
      <c r="E115" s="107"/>
      <c r="F115" s="108"/>
    </row>
    <row r="116" spans="2:6" ht="15.75" thickBot="1" x14ac:dyDescent="0.3">
      <c r="B116" s="79"/>
      <c r="C116" s="93" t="s">
        <v>13</v>
      </c>
      <c r="D116" s="93" t="s">
        <v>4</v>
      </c>
      <c r="E116" s="93" t="s">
        <v>5</v>
      </c>
      <c r="F116" s="94" t="s">
        <v>6</v>
      </c>
    </row>
    <row r="117" spans="2:6" x14ac:dyDescent="0.25">
      <c r="B117" s="80" t="s">
        <v>7</v>
      </c>
      <c r="C117" s="82">
        <v>146</v>
      </c>
      <c r="D117" s="82" t="s">
        <v>8</v>
      </c>
      <c r="E117" s="82" t="s">
        <v>8</v>
      </c>
      <c r="F117" s="83" t="s">
        <v>8</v>
      </c>
    </row>
    <row r="118" spans="2:6" x14ac:dyDescent="0.25">
      <c r="B118" s="80" t="s">
        <v>15</v>
      </c>
      <c r="C118" s="82">
        <v>140</v>
      </c>
      <c r="D118" s="110">
        <v>42.50851063845441</v>
      </c>
      <c r="E118" s="110">
        <v>36.133333335164934</v>
      </c>
      <c r="F118" s="111">
        <v>59.566666666651145</v>
      </c>
    </row>
    <row r="119" spans="2:6" x14ac:dyDescent="0.25">
      <c r="B119" s="80" t="s">
        <v>9</v>
      </c>
      <c r="C119" s="86">
        <v>0.95890410958904104</v>
      </c>
      <c r="D119" s="87" t="s">
        <v>8</v>
      </c>
      <c r="E119" s="82" t="s">
        <v>8</v>
      </c>
      <c r="F119" s="83" t="s">
        <v>8</v>
      </c>
    </row>
    <row r="120" spans="2:6" x14ac:dyDescent="0.25">
      <c r="B120" s="80" t="s">
        <v>16</v>
      </c>
      <c r="C120" s="82">
        <v>6</v>
      </c>
      <c r="D120" s="87" t="s">
        <v>8</v>
      </c>
      <c r="E120" s="87" t="s">
        <v>8</v>
      </c>
      <c r="F120" s="88" t="s">
        <v>8</v>
      </c>
    </row>
    <row r="121" spans="2:6" ht="15.75" thickBot="1" x14ac:dyDescent="0.3">
      <c r="B121" s="81" t="s">
        <v>17</v>
      </c>
      <c r="C121" s="89">
        <v>0</v>
      </c>
      <c r="D121" s="90" t="s">
        <v>8</v>
      </c>
      <c r="E121" s="90" t="s">
        <v>8</v>
      </c>
      <c r="F121" s="91" t="s">
        <v>8</v>
      </c>
    </row>
    <row r="122" spans="2:6" ht="15.75" thickBot="1" x14ac:dyDescent="0.3"/>
    <row r="123" spans="2:6" ht="15.75" thickBot="1" x14ac:dyDescent="0.3">
      <c r="B123" s="106">
        <v>42531</v>
      </c>
      <c r="C123" s="107"/>
      <c r="D123" s="107" t="s">
        <v>3</v>
      </c>
      <c r="E123" s="107"/>
      <c r="F123" s="108"/>
    </row>
    <row r="124" spans="2:6" ht="15.75" thickBot="1" x14ac:dyDescent="0.3">
      <c r="B124" s="79"/>
      <c r="C124" s="93" t="s">
        <v>13</v>
      </c>
      <c r="D124" s="93" t="s">
        <v>4</v>
      </c>
      <c r="E124" s="93" t="s">
        <v>5</v>
      </c>
      <c r="F124" s="94" t="s">
        <v>6</v>
      </c>
    </row>
    <row r="125" spans="2:6" x14ac:dyDescent="0.25">
      <c r="B125" s="80" t="s">
        <v>7</v>
      </c>
      <c r="C125" s="82">
        <v>146</v>
      </c>
      <c r="D125" s="82" t="s">
        <v>8</v>
      </c>
      <c r="E125" s="82" t="s">
        <v>8</v>
      </c>
      <c r="F125" s="83" t="s">
        <v>8</v>
      </c>
    </row>
    <row r="126" spans="2:6" x14ac:dyDescent="0.25">
      <c r="B126" s="80" t="s">
        <v>15</v>
      </c>
      <c r="C126" s="82">
        <v>141</v>
      </c>
      <c r="D126" s="84">
        <v>42.50851063845441</v>
      </c>
      <c r="E126" s="84">
        <v>36.133333335164934</v>
      </c>
      <c r="F126" s="85">
        <v>59.566666666651145</v>
      </c>
    </row>
    <row r="127" spans="2:6" x14ac:dyDescent="0.25">
      <c r="B127" s="80" t="s">
        <v>9</v>
      </c>
      <c r="C127" s="86">
        <v>0.96575342465753422</v>
      </c>
      <c r="D127" s="87" t="s">
        <v>8</v>
      </c>
      <c r="E127" s="82" t="s">
        <v>8</v>
      </c>
      <c r="F127" s="83" t="s">
        <v>8</v>
      </c>
    </row>
    <row r="128" spans="2:6" x14ac:dyDescent="0.25">
      <c r="B128" s="80" t="s">
        <v>16</v>
      </c>
      <c r="C128" s="82">
        <v>5</v>
      </c>
      <c r="D128" s="87" t="s">
        <v>8</v>
      </c>
      <c r="E128" s="87" t="s">
        <v>8</v>
      </c>
      <c r="F128" s="88" t="s">
        <v>8</v>
      </c>
    </row>
    <row r="129" spans="2:6" ht="15.75" thickBot="1" x14ac:dyDescent="0.3">
      <c r="B129" s="81" t="s">
        <v>17</v>
      </c>
      <c r="C129" s="89">
        <v>0</v>
      </c>
      <c r="D129" s="90" t="s">
        <v>8</v>
      </c>
      <c r="E129" s="90" t="s">
        <v>8</v>
      </c>
      <c r="F129" s="91" t="s">
        <v>8</v>
      </c>
    </row>
    <row r="130" spans="2:6" ht="15.75" thickBot="1" x14ac:dyDescent="0.3"/>
    <row r="131" spans="2:6" ht="15.75" thickBot="1" x14ac:dyDescent="0.3">
      <c r="B131" s="33">
        <v>42496</v>
      </c>
      <c r="C131" s="40"/>
      <c r="D131" s="128" t="s">
        <v>3</v>
      </c>
      <c r="E131" s="128"/>
      <c r="F131" s="129"/>
    </row>
    <row r="132" spans="2:6" ht="15.75" thickBot="1" x14ac:dyDescent="0.3">
      <c r="B132" s="28"/>
      <c r="C132" s="41" t="s">
        <v>13</v>
      </c>
      <c r="D132" s="41" t="s">
        <v>4</v>
      </c>
      <c r="E132" s="41" t="s">
        <v>5</v>
      </c>
      <c r="F132" s="41" t="s">
        <v>6</v>
      </c>
    </row>
    <row r="133" spans="2:6" x14ac:dyDescent="0.25">
      <c r="B133" s="22" t="s">
        <v>7</v>
      </c>
      <c r="C133" s="36">
        <f>'2016-05-06 Train Runs'!K5</f>
        <v>146</v>
      </c>
      <c r="D133" s="36" t="str">
        <f>'2016-05-06 Train Runs'!L5</f>
        <v>NA</v>
      </c>
      <c r="E133" s="36" t="str">
        <f>'2016-05-06 Train Runs'!M5</f>
        <v>NA</v>
      </c>
      <c r="F133" s="36" t="str">
        <f>'2016-05-06 Train Runs'!N5</f>
        <v>NA</v>
      </c>
    </row>
    <row r="134" spans="2:6" x14ac:dyDescent="0.25">
      <c r="B134" s="22" t="s">
        <v>15</v>
      </c>
      <c r="C134" s="37">
        <f>'2016-05-06 Train Runs'!K6</f>
        <v>146</v>
      </c>
      <c r="D134" s="37">
        <f>'2016-05-06 Train Runs'!L6</f>
        <v>43.054794521024768</v>
      </c>
      <c r="E134" s="37">
        <f>'2016-05-06 Train Runs'!M6</f>
        <v>35.300000006100163</v>
      </c>
      <c r="F134" s="37">
        <f>'2016-05-06 Train Runs'!N6</f>
        <v>57.366666665766388</v>
      </c>
    </row>
    <row r="135" spans="2:6" x14ac:dyDescent="0.25">
      <c r="B135" s="22" t="s">
        <v>9</v>
      </c>
      <c r="C135" s="31">
        <f>'2016-05-06 Train Runs'!K7</f>
        <v>1</v>
      </c>
      <c r="D135" s="38" t="str">
        <f>'2016-05-06 Train Runs'!L7</f>
        <v>NA</v>
      </c>
      <c r="E135" s="38" t="str">
        <f>'2016-05-06 Train Runs'!M7</f>
        <v>NA</v>
      </c>
      <c r="F135" s="38" t="str">
        <f>'2016-05-06 Train Runs'!N7</f>
        <v>NA</v>
      </c>
    </row>
    <row r="136" spans="2:6" x14ac:dyDescent="0.25">
      <c r="B136" s="22" t="s">
        <v>16</v>
      </c>
      <c r="C136" s="37">
        <f>'2016-05-06 Train Runs'!K8</f>
        <v>0</v>
      </c>
      <c r="D136" s="37" t="str">
        <f>'2016-05-06 Train Runs'!L8</f>
        <v>NA</v>
      </c>
      <c r="E136" s="37" t="str">
        <f>'2016-05-06 Train Runs'!M8</f>
        <v>NA</v>
      </c>
      <c r="F136" s="37" t="str">
        <f>'2016-05-06 Train Runs'!N8</f>
        <v>NA</v>
      </c>
    </row>
    <row r="137" spans="2:6" ht="15.75" thickBot="1" x14ac:dyDescent="0.3">
      <c r="B137" s="23" t="s">
        <v>17</v>
      </c>
      <c r="C137" s="39">
        <f>'2016-05-06 Train Runs'!K9</f>
        <v>0</v>
      </c>
      <c r="D137" s="39" t="str">
        <f>'2016-05-06 Train Runs'!L9</f>
        <v>NA</v>
      </c>
      <c r="E137" s="39" t="str">
        <f>'2016-05-06 Train Runs'!M9</f>
        <v>NA</v>
      </c>
      <c r="F137" s="39" t="str">
        <f>'2016-05-06 Train Runs'!N9</f>
        <v>NA</v>
      </c>
    </row>
    <row r="138" spans="2:6" ht="15.75" thickBot="1" x14ac:dyDescent="0.3"/>
    <row r="139" spans="2:6" ht="15.75" thickBot="1" x14ac:dyDescent="0.3">
      <c r="B139" s="33">
        <v>42497</v>
      </c>
      <c r="C139" s="40"/>
      <c r="D139" s="128" t="s">
        <v>3</v>
      </c>
      <c r="E139" s="128"/>
      <c r="F139" s="129"/>
    </row>
    <row r="140" spans="2:6" ht="15.75" thickBot="1" x14ac:dyDescent="0.3">
      <c r="B140" s="28"/>
      <c r="C140" s="41" t="s">
        <v>13</v>
      </c>
      <c r="D140" s="41" t="s">
        <v>4</v>
      </c>
      <c r="E140" s="41" t="s">
        <v>5</v>
      </c>
      <c r="F140" s="41" t="s">
        <v>6</v>
      </c>
    </row>
    <row r="141" spans="2:6" x14ac:dyDescent="0.25">
      <c r="B141" s="22" t="s">
        <v>7</v>
      </c>
      <c r="C141" s="36">
        <f>'2016-05-07 Train Runs'!K5</f>
        <v>147</v>
      </c>
      <c r="D141" s="36" t="str">
        <f>'2016-05-07 Train Runs'!L5</f>
        <v>NA</v>
      </c>
      <c r="E141" s="36" t="str">
        <f>'2016-05-07 Train Runs'!M5</f>
        <v>NA</v>
      </c>
      <c r="F141" s="36" t="str">
        <f>'2016-05-07 Train Runs'!N5</f>
        <v>NA</v>
      </c>
    </row>
    <row r="142" spans="2:6" x14ac:dyDescent="0.25">
      <c r="B142" s="22" t="s">
        <v>15</v>
      </c>
      <c r="C142" s="37">
        <f>'2016-05-07 Train Runs'!K6</f>
        <v>141</v>
      </c>
      <c r="D142" s="37">
        <f>'2016-05-07 Train Runs'!L6</f>
        <v>42.212018140387357</v>
      </c>
      <c r="E142" s="37">
        <f>'2016-05-07 Train Runs'!M6</f>
        <v>35.083333330694586</v>
      </c>
      <c r="F142" s="37">
        <f>'2016-05-07 Train Runs'!N6</f>
        <v>52.933333333348855</v>
      </c>
    </row>
    <row r="143" spans="2:6" x14ac:dyDescent="0.25">
      <c r="B143" s="22" t="s">
        <v>9</v>
      </c>
      <c r="C143" s="31">
        <f>'2016-05-07 Train Runs'!K7</f>
        <v>0.95918367346938771</v>
      </c>
      <c r="D143" s="38" t="str">
        <f>'2016-05-07 Train Runs'!L7</f>
        <v>NA</v>
      </c>
      <c r="E143" s="38" t="str">
        <f>'2016-05-07 Train Runs'!M7</f>
        <v>NA</v>
      </c>
      <c r="F143" s="38" t="str">
        <f>'2016-05-07 Train Runs'!N7</f>
        <v>NA</v>
      </c>
    </row>
    <row r="144" spans="2:6" x14ac:dyDescent="0.25">
      <c r="B144" s="22" t="s">
        <v>16</v>
      </c>
      <c r="C144" s="37">
        <f>'2016-05-07 Train Runs'!K8</f>
        <v>6</v>
      </c>
      <c r="D144" s="37" t="str">
        <f>'2016-05-07 Train Runs'!L8</f>
        <v>NA</v>
      </c>
      <c r="E144" s="37" t="str">
        <f>'2016-05-07 Train Runs'!M8</f>
        <v>NA</v>
      </c>
      <c r="F144" s="37" t="str">
        <f>'2016-05-07 Train Runs'!N8</f>
        <v>NA</v>
      </c>
    </row>
    <row r="145" spans="2:6" ht="15.75" thickBot="1" x14ac:dyDescent="0.3">
      <c r="B145" s="23" t="s">
        <v>17</v>
      </c>
      <c r="C145" s="39">
        <f>'2016-05-07 Train Runs'!K9</f>
        <v>0</v>
      </c>
      <c r="D145" s="39" t="str">
        <f>'2016-05-07 Train Runs'!L9</f>
        <v>NA</v>
      </c>
      <c r="E145" s="39" t="str">
        <f>'2016-05-07 Train Runs'!M9</f>
        <v>NA</v>
      </c>
      <c r="F145" s="39" t="str">
        <f>'2016-05-07 Train Runs'!N9</f>
        <v>NA</v>
      </c>
    </row>
    <row r="146" spans="2:6" ht="15.75" thickBot="1" x14ac:dyDescent="0.3"/>
    <row r="147" spans="2:6" ht="15.75" thickBot="1" x14ac:dyDescent="0.3">
      <c r="B147" s="33">
        <v>42498</v>
      </c>
      <c r="C147" s="40"/>
      <c r="D147" s="128" t="s">
        <v>3</v>
      </c>
      <c r="E147" s="128"/>
      <c r="F147" s="129"/>
    </row>
    <row r="148" spans="2:6" ht="15.75" thickBot="1" x14ac:dyDescent="0.3">
      <c r="B148" s="28"/>
      <c r="C148" s="41" t="s">
        <v>13</v>
      </c>
      <c r="D148" s="41" t="s">
        <v>4</v>
      </c>
      <c r="E148" s="41" t="s">
        <v>5</v>
      </c>
      <c r="F148" s="41" t="s">
        <v>6</v>
      </c>
    </row>
    <row r="149" spans="2:6" x14ac:dyDescent="0.25">
      <c r="B149" s="22" t="s">
        <v>7</v>
      </c>
      <c r="C149" s="36">
        <f>'2016-05-08 Train Runs'!K5</f>
        <v>145</v>
      </c>
      <c r="D149" s="36" t="str">
        <f>'2016-05-08 Train Runs'!L5</f>
        <v>NA</v>
      </c>
      <c r="E149" s="36" t="str">
        <f>'2016-05-08 Train Runs'!M5</f>
        <v>NA</v>
      </c>
      <c r="F149" s="36" t="str">
        <f>'2016-05-08 Train Runs'!N5</f>
        <v>NA</v>
      </c>
    </row>
    <row r="150" spans="2:6" x14ac:dyDescent="0.25">
      <c r="B150" s="22" t="s">
        <v>15</v>
      </c>
      <c r="C150" s="37">
        <f>'2016-05-08 Train Runs'!K6</f>
        <v>137</v>
      </c>
      <c r="D150" s="37">
        <f>'2016-05-08 Train Runs'!L6</f>
        <v>42.282068966026038</v>
      </c>
      <c r="E150" s="37">
        <f>'2016-05-08 Train Runs'!M6</f>
        <v>34.999999998835847</v>
      </c>
      <c r="F150" s="37">
        <f>'2016-05-08 Train Runs'!N6</f>
        <v>57.783333335537463</v>
      </c>
    </row>
    <row r="151" spans="2:6" x14ac:dyDescent="0.25">
      <c r="B151" s="22" t="s">
        <v>9</v>
      </c>
      <c r="C151" s="31">
        <f>'2016-05-08 Train Runs'!K7</f>
        <v>0.94482758620689655</v>
      </c>
      <c r="D151" s="38" t="str">
        <f>'2016-05-08 Train Runs'!L7</f>
        <v>NA</v>
      </c>
      <c r="E151" s="38" t="str">
        <f>'2016-05-08 Train Runs'!M7</f>
        <v>NA</v>
      </c>
      <c r="F151" s="38" t="str">
        <f>'2016-05-08 Train Runs'!N7</f>
        <v>NA</v>
      </c>
    </row>
    <row r="152" spans="2:6" x14ac:dyDescent="0.25">
      <c r="B152" s="22" t="s">
        <v>16</v>
      </c>
      <c r="C152" s="37">
        <f>'2016-05-08 Train Runs'!K8</f>
        <v>8</v>
      </c>
      <c r="D152" s="37" t="str">
        <f>'2016-05-08 Train Runs'!L8</f>
        <v>NA</v>
      </c>
      <c r="E152" s="37" t="str">
        <f>'2016-05-08 Train Runs'!M8</f>
        <v>NA</v>
      </c>
      <c r="F152" s="37" t="str">
        <f>'2016-05-08 Train Runs'!N8</f>
        <v>NA</v>
      </c>
    </row>
    <row r="153" spans="2:6" ht="15.75" thickBot="1" x14ac:dyDescent="0.3">
      <c r="B153" s="23" t="s">
        <v>17</v>
      </c>
      <c r="C153" s="39">
        <f>'2016-05-08 Train Runs'!K9</f>
        <v>0</v>
      </c>
      <c r="D153" s="39" t="str">
        <f>'2016-05-08 Train Runs'!L9</f>
        <v>NA</v>
      </c>
      <c r="E153" s="39" t="str">
        <f>'2016-05-08 Train Runs'!M9</f>
        <v>NA</v>
      </c>
      <c r="F153" s="39" t="str">
        <f>'2016-05-08 Train Runs'!N9</f>
        <v>NA</v>
      </c>
    </row>
    <row r="154" spans="2:6" ht="15.75" thickBot="1" x14ac:dyDescent="0.3"/>
    <row r="155" spans="2:6" ht="15.75" thickBot="1" x14ac:dyDescent="0.3">
      <c r="B155" s="33">
        <v>42499</v>
      </c>
      <c r="C155" s="40"/>
      <c r="D155" s="128" t="s">
        <v>3</v>
      </c>
      <c r="E155" s="128"/>
      <c r="F155" s="129"/>
    </row>
    <row r="156" spans="2:6" ht="15.75" thickBot="1" x14ac:dyDescent="0.3">
      <c r="B156" s="28"/>
      <c r="C156" s="41" t="s">
        <v>13</v>
      </c>
      <c r="D156" s="41" t="s">
        <v>4</v>
      </c>
      <c r="E156" s="41" t="s">
        <v>5</v>
      </c>
      <c r="F156" s="41" t="s">
        <v>6</v>
      </c>
    </row>
    <row r="157" spans="2:6" x14ac:dyDescent="0.25">
      <c r="B157" s="22" t="s">
        <v>7</v>
      </c>
      <c r="C157" s="36">
        <f>'2016-05-09 Train Runs'!K5</f>
        <v>143</v>
      </c>
      <c r="D157" s="36" t="str">
        <f>'2016-05-09 Train Runs'!L5</f>
        <v>NA</v>
      </c>
      <c r="E157" s="36" t="str">
        <f>'2016-05-09 Train Runs'!M5</f>
        <v>NA</v>
      </c>
      <c r="F157" s="36" t="str">
        <f>'2016-05-09 Train Runs'!N5</f>
        <v>NA</v>
      </c>
    </row>
    <row r="158" spans="2:6" x14ac:dyDescent="0.25">
      <c r="B158" s="22" t="s">
        <v>15</v>
      </c>
      <c r="C158" s="37">
        <f>'2016-05-09 Train Runs'!K6</f>
        <v>137</v>
      </c>
      <c r="D158" s="37">
        <f>'2016-05-09 Train Runs'!L6</f>
        <v>42.282068966026038</v>
      </c>
      <c r="E158" s="37">
        <f>'2016-05-09 Train Runs'!M6</f>
        <v>34.999999998835847</v>
      </c>
      <c r="F158" s="37">
        <f>'2016-05-09 Train Runs'!N6</f>
        <v>57.783333335537463</v>
      </c>
    </row>
    <row r="159" spans="2:6" x14ac:dyDescent="0.25">
      <c r="B159" s="22" t="s">
        <v>9</v>
      </c>
      <c r="C159" s="31">
        <f>'2016-05-09 Train Runs'!K7</f>
        <v>0.95804195804195802</v>
      </c>
      <c r="D159" s="38" t="str">
        <f>'2016-05-09 Train Runs'!L7</f>
        <v>NA</v>
      </c>
      <c r="E159" s="38" t="str">
        <f>'2016-05-09 Train Runs'!M7</f>
        <v>NA</v>
      </c>
      <c r="F159" s="38" t="str">
        <f>'2016-05-09 Train Runs'!N7</f>
        <v>NA</v>
      </c>
    </row>
    <row r="160" spans="2:6" x14ac:dyDescent="0.25">
      <c r="B160" s="22" t="s">
        <v>16</v>
      </c>
      <c r="C160" s="37">
        <f>'2016-05-09 Train Runs'!K8</f>
        <v>6</v>
      </c>
      <c r="D160" s="37" t="str">
        <f>'2016-05-09 Train Runs'!L8</f>
        <v>NA</v>
      </c>
      <c r="E160" s="37" t="str">
        <f>'2016-05-09 Train Runs'!M8</f>
        <v>NA</v>
      </c>
      <c r="F160" s="37" t="str">
        <f>'2016-05-09 Train Runs'!N8</f>
        <v>NA</v>
      </c>
    </row>
    <row r="161" spans="2:6" ht="15.75" thickBot="1" x14ac:dyDescent="0.3">
      <c r="B161" s="23" t="s">
        <v>17</v>
      </c>
      <c r="C161" s="39">
        <f>'2016-05-09 Train Runs'!K9</f>
        <v>0</v>
      </c>
      <c r="D161" s="39" t="str">
        <f>'2016-05-09 Train Runs'!L9</f>
        <v>NA</v>
      </c>
      <c r="E161" s="39" t="str">
        <f>'2016-05-09 Train Runs'!M9</f>
        <v>NA</v>
      </c>
      <c r="F161" s="39" t="str">
        <f>'2016-05-09 Train Runs'!N9</f>
        <v>NA</v>
      </c>
    </row>
    <row r="162" spans="2:6" ht="15.75" thickBot="1" x14ac:dyDescent="0.3"/>
    <row r="163" spans="2:6" ht="15.75" thickBot="1" x14ac:dyDescent="0.3">
      <c r="B163" s="33">
        <v>42500</v>
      </c>
      <c r="C163" s="40"/>
      <c r="D163" s="128" t="s">
        <v>3</v>
      </c>
      <c r="E163" s="128"/>
      <c r="F163" s="129"/>
    </row>
    <row r="164" spans="2:6" ht="15.75" thickBot="1" x14ac:dyDescent="0.3">
      <c r="B164" s="28"/>
      <c r="C164" s="41" t="s">
        <v>13</v>
      </c>
      <c r="D164" s="41" t="s">
        <v>4</v>
      </c>
      <c r="E164" s="41" t="s">
        <v>5</v>
      </c>
      <c r="F164" s="41" t="s">
        <v>6</v>
      </c>
    </row>
    <row r="165" spans="2:6" x14ac:dyDescent="0.25">
      <c r="B165" s="22" t="s">
        <v>7</v>
      </c>
      <c r="C165" s="36">
        <f>'2016-05-10 Train Runs'!K5</f>
        <v>142</v>
      </c>
      <c r="D165" s="36" t="str">
        <f>'2016-05-10 Train Runs'!L5</f>
        <v>NA</v>
      </c>
      <c r="E165" s="36" t="str">
        <f>'2016-05-10 Train Runs'!M5</f>
        <v>NA</v>
      </c>
      <c r="F165" s="36" t="str">
        <f>'2016-05-10 Train Runs'!N5</f>
        <v>NA</v>
      </c>
    </row>
    <row r="166" spans="2:6" x14ac:dyDescent="0.25">
      <c r="B166" s="22" t="s">
        <v>15</v>
      </c>
      <c r="C166" s="37">
        <f>'2016-05-10 Train Runs'!K6</f>
        <v>133</v>
      </c>
      <c r="D166" s="37">
        <f>'2016-05-10 Train Runs'!L6</f>
        <v>43.142253521112664</v>
      </c>
      <c r="E166" s="37">
        <f>'2016-05-10 Train Runs'!M6</f>
        <v>34.983333328273147</v>
      </c>
      <c r="F166" s="37">
        <f>'2016-05-10 Train Runs'!N6</f>
        <v>58.716666667023674</v>
      </c>
    </row>
    <row r="167" spans="2:6" x14ac:dyDescent="0.25">
      <c r="B167" s="22" t="s">
        <v>9</v>
      </c>
      <c r="C167" s="31">
        <f>'2016-05-10 Train Runs'!K7</f>
        <v>0.93661971830985913</v>
      </c>
      <c r="D167" s="38" t="str">
        <f>'2016-05-10 Train Runs'!L7</f>
        <v>NA</v>
      </c>
      <c r="E167" s="38" t="str">
        <f>'2016-05-10 Train Runs'!M7</f>
        <v>NA</v>
      </c>
      <c r="F167" s="38" t="str">
        <f>'2016-05-10 Train Runs'!N7</f>
        <v>NA</v>
      </c>
    </row>
    <row r="168" spans="2:6" x14ac:dyDescent="0.25">
      <c r="B168" s="22" t="s">
        <v>16</v>
      </c>
      <c r="C168" s="37">
        <f>'2016-05-10 Train Runs'!K8</f>
        <v>9</v>
      </c>
      <c r="D168" s="37" t="str">
        <f>'2016-05-10 Train Runs'!L8</f>
        <v>NA</v>
      </c>
      <c r="E168" s="37" t="str">
        <f>'2016-05-10 Train Runs'!M8</f>
        <v>NA</v>
      </c>
      <c r="F168" s="37" t="str">
        <f>'2016-05-10 Train Runs'!N8</f>
        <v>NA</v>
      </c>
    </row>
    <row r="169" spans="2:6" x14ac:dyDescent="0.25">
      <c r="B169" s="22" t="s">
        <v>17</v>
      </c>
      <c r="C169" s="37">
        <f>'2016-05-10 Train Runs'!K9</f>
        <v>0</v>
      </c>
      <c r="D169" s="37" t="str">
        <f>'2016-05-10 Train Runs'!L9</f>
        <v>NA</v>
      </c>
      <c r="E169" s="37" t="str">
        <f>'2016-05-10 Train Runs'!M9</f>
        <v>NA</v>
      </c>
      <c r="F169" s="37" t="str">
        <f>'2016-05-10 Train Runs'!N9</f>
        <v>NA</v>
      </c>
    </row>
    <row r="170" spans="2:6" ht="15.75" thickBot="1" x14ac:dyDescent="0.3">
      <c r="B170" s="51"/>
      <c r="C170" s="52"/>
      <c r="D170" s="52"/>
      <c r="E170" s="52"/>
      <c r="F170" s="52"/>
    </row>
    <row r="171" spans="2:6" ht="15.75" thickBot="1" x14ac:dyDescent="0.3">
      <c r="B171" s="20">
        <v>42501</v>
      </c>
      <c r="C171" s="21"/>
      <c r="D171" s="47" t="s">
        <v>3</v>
      </c>
      <c r="E171" s="47"/>
      <c r="F171" s="48"/>
    </row>
    <row r="172" spans="2:6" ht="15.75" thickBot="1" x14ac:dyDescent="0.3">
      <c r="B172" s="28"/>
      <c r="C172" s="3" t="s">
        <v>13</v>
      </c>
      <c r="D172" s="3" t="s">
        <v>4</v>
      </c>
      <c r="E172" s="3" t="s">
        <v>5</v>
      </c>
      <c r="F172" s="3" t="s">
        <v>6</v>
      </c>
    </row>
    <row r="173" spans="2:6" x14ac:dyDescent="0.25">
      <c r="B173" s="22" t="s">
        <v>7</v>
      </c>
      <c r="C173" s="24">
        <f>'2016-05-11 Train Runs'!K5</f>
        <v>144</v>
      </c>
      <c r="D173" s="24" t="str">
        <f>'2016-05-11 Train Runs'!L5</f>
        <v>NA</v>
      </c>
      <c r="E173" s="24" t="str">
        <f>'2016-05-11 Train Runs'!M5</f>
        <v>NA</v>
      </c>
      <c r="F173" s="24" t="str">
        <f>'2016-05-11 Train Runs'!N5</f>
        <v>NA</v>
      </c>
    </row>
    <row r="174" spans="2:6" x14ac:dyDescent="0.25">
      <c r="B174" s="22" t="s">
        <v>15</v>
      </c>
      <c r="C174" s="24">
        <f>'2016-05-11 Train Runs'!K6</f>
        <v>140</v>
      </c>
      <c r="D174" s="25">
        <f>'2016-05-11 Train Runs'!L6</f>
        <v>43.391666666163864</v>
      </c>
      <c r="E174" s="25">
        <f>'2016-05-11 Train Runs'!M6</f>
        <v>35.399999998044223</v>
      </c>
      <c r="F174" s="25">
        <f>'2016-05-11 Train Runs'!N6</f>
        <v>68.833333330694586</v>
      </c>
    </row>
    <row r="175" spans="2:6" x14ac:dyDescent="0.25">
      <c r="B175" s="22" t="s">
        <v>9</v>
      </c>
      <c r="C175" s="29">
        <f>'2016-05-11 Train Runs'!K7</f>
        <v>0.97222222222222221</v>
      </c>
      <c r="D175" s="26" t="str">
        <f>'2016-05-11 Train Runs'!L7</f>
        <v>NA</v>
      </c>
      <c r="E175" s="24" t="str">
        <f>'2016-05-11 Train Runs'!M7</f>
        <v>NA</v>
      </c>
      <c r="F175" s="24" t="str">
        <f>'2016-05-11 Train Runs'!N7</f>
        <v>NA</v>
      </c>
    </row>
    <row r="176" spans="2:6" x14ac:dyDescent="0.25">
      <c r="B176" s="22" t="s">
        <v>16</v>
      </c>
      <c r="C176" s="24">
        <f>'2016-05-11 Train Runs'!K8</f>
        <v>4</v>
      </c>
      <c r="D176" s="26" t="str">
        <f>'2016-05-11 Train Runs'!L8</f>
        <v>NA</v>
      </c>
      <c r="E176" s="26" t="str">
        <f>'2016-05-11 Train Runs'!M8</f>
        <v>NA</v>
      </c>
      <c r="F176" s="26" t="str">
        <f>'2016-05-11 Train Runs'!N8</f>
        <v>NA</v>
      </c>
    </row>
    <row r="177" spans="2:6" ht="15.75" thickBot="1" x14ac:dyDescent="0.3">
      <c r="B177" s="23" t="s">
        <v>17</v>
      </c>
      <c r="C177" s="30">
        <f>'2016-05-11 Train Runs'!K9</f>
        <v>0</v>
      </c>
      <c r="D177" s="27" t="str">
        <f>'2016-05-11 Train Runs'!L9</f>
        <v>NA</v>
      </c>
      <c r="E177" s="27" t="str">
        <f>'2016-05-11 Train Runs'!M9</f>
        <v>NA</v>
      </c>
      <c r="F177" s="27" t="str">
        <f>'2016-05-11 Train Runs'!N9</f>
        <v>NA</v>
      </c>
    </row>
    <row r="178" spans="2:6" ht="15.75" thickBot="1" x14ac:dyDescent="0.3"/>
    <row r="179" spans="2:6" ht="15.75" thickBot="1" x14ac:dyDescent="0.3">
      <c r="B179" s="20">
        <v>42502</v>
      </c>
      <c r="C179" s="21"/>
      <c r="D179" s="47" t="s">
        <v>3</v>
      </c>
      <c r="E179" s="47"/>
      <c r="F179" s="48"/>
    </row>
    <row r="180" spans="2:6" ht="15.75" thickBot="1" x14ac:dyDescent="0.3">
      <c r="B180" s="28"/>
      <c r="C180" s="3" t="s">
        <v>13</v>
      </c>
      <c r="D180" s="3" t="s">
        <v>4</v>
      </c>
      <c r="E180" s="3" t="s">
        <v>5</v>
      </c>
      <c r="F180" s="3" t="s">
        <v>6</v>
      </c>
    </row>
    <row r="181" spans="2:6" x14ac:dyDescent="0.25">
      <c r="B181" s="22" t="s">
        <v>7</v>
      </c>
      <c r="C181" s="24">
        <f>'2016-05-12 Train Runs'!K5</f>
        <v>141</v>
      </c>
      <c r="D181" s="24" t="str">
        <f>'2016-05-12 Train Runs'!L5</f>
        <v>NA</v>
      </c>
      <c r="E181" s="24" t="str">
        <f>'2016-05-12 Train Runs'!M5</f>
        <v>NA</v>
      </c>
      <c r="F181" s="24" t="str">
        <f>'2016-05-12 Train Runs'!N5</f>
        <v>NA</v>
      </c>
    </row>
    <row r="182" spans="2:6" x14ac:dyDescent="0.25">
      <c r="B182" s="22" t="s">
        <v>15</v>
      </c>
      <c r="C182" s="24">
        <f>'2016-05-12 Train Runs'!K6</f>
        <v>134</v>
      </c>
      <c r="D182" s="25">
        <f>'2016-05-12 Train Runs'!L6</f>
        <v>44.467661691188411</v>
      </c>
      <c r="E182" s="25">
        <f>'2016-05-12 Train Runs'!M6</f>
        <v>34.116666658082977</v>
      </c>
      <c r="F182" s="25">
        <f>'2016-05-12 Train Runs'!N6</f>
        <v>114.299999991199</v>
      </c>
    </row>
    <row r="183" spans="2:6" x14ac:dyDescent="0.25">
      <c r="B183" s="22" t="s">
        <v>9</v>
      </c>
      <c r="C183" s="29">
        <f>'2016-05-12 Train Runs'!K7</f>
        <v>0.95035460992907805</v>
      </c>
      <c r="D183" s="26" t="str">
        <f>'2016-05-12 Train Runs'!L7</f>
        <v>NA</v>
      </c>
      <c r="E183" s="24" t="str">
        <f>'2016-05-12 Train Runs'!M7</f>
        <v>NA</v>
      </c>
      <c r="F183" s="24" t="str">
        <f>'2016-05-12 Train Runs'!N7</f>
        <v>NA</v>
      </c>
    </row>
    <row r="184" spans="2:6" x14ac:dyDescent="0.25">
      <c r="B184" s="22" t="s">
        <v>16</v>
      </c>
      <c r="C184" s="24">
        <f>'2016-05-12 Train Runs'!K8</f>
        <v>7</v>
      </c>
      <c r="D184" s="26" t="str">
        <f>'2016-05-12 Train Runs'!L8</f>
        <v>NA</v>
      </c>
      <c r="E184" s="26" t="str">
        <f>'2016-05-12 Train Runs'!M8</f>
        <v>NA</v>
      </c>
      <c r="F184" s="26" t="str">
        <f>'2016-05-12 Train Runs'!N8</f>
        <v>NA</v>
      </c>
    </row>
    <row r="185" spans="2:6" ht="15.75" thickBot="1" x14ac:dyDescent="0.3">
      <c r="B185" s="23" t="s">
        <v>17</v>
      </c>
      <c r="C185" s="30">
        <f>'2016-05-12 Train Runs'!K9</f>
        <v>0</v>
      </c>
      <c r="D185" s="27" t="str">
        <f>'2016-05-12 Train Runs'!L9</f>
        <v>NA</v>
      </c>
      <c r="E185" s="27" t="str">
        <f>'2016-05-12 Train Runs'!M9</f>
        <v>NA</v>
      </c>
      <c r="F185" s="27" t="str">
        <f>'2016-05-12 Train Runs'!N9</f>
        <v>NA</v>
      </c>
    </row>
    <row r="186" spans="2:6" ht="15.75" thickBot="1" x14ac:dyDescent="0.3"/>
    <row r="187" spans="2:6" ht="15.75" thickBot="1" x14ac:dyDescent="0.3">
      <c r="B187" s="20">
        <v>42503</v>
      </c>
      <c r="C187" s="21"/>
      <c r="D187" s="53" t="s">
        <v>3</v>
      </c>
      <c r="E187" s="53"/>
      <c r="F187" s="54"/>
    </row>
    <row r="188" spans="2:6" ht="15.75" thickBot="1" x14ac:dyDescent="0.3">
      <c r="B188" s="28"/>
      <c r="C188" s="3" t="s">
        <v>13</v>
      </c>
      <c r="D188" s="3" t="s">
        <v>4</v>
      </c>
      <c r="E188" s="3" t="s">
        <v>5</v>
      </c>
      <c r="F188" s="3" t="s">
        <v>6</v>
      </c>
    </row>
    <row r="189" spans="2:6" x14ac:dyDescent="0.25">
      <c r="B189" s="22" t="s">
        <v>7</v>
      </c>
      <c r="C189" s="24">
        <f>'2016-05-13 Train Runs'!K5</f>
        <v>143</v>
      </c>
      <c r="D189" s="24" t="str">
        <f>'2016-05-13 Train Runs'!L5</f>
        <v>NA</v>
      </c>
      <c r="E189" s="24" t="str">
        <f>'2016-05-13 Train Runs'!M5</f>
        <v>NA</v>
      </c>
      <c r="F189" s="24" t="str">
        <f>'2016-05-13 Train Runs'!N5</f>
        <v>NA</v>
      </c>
    </row>
    <row r="190" spans="2:6" x14ac:dyDescent="0.25">
      <c r="B190" s="22" t="s">
        <v>15</v>
      </c>
      <c r="C190" s="24">
        <f>'2016-05-13 Train Runs'!K6</f>
        <v>127</v>
      </c>
      <c r="D190" s="25">
        <f>'2016-05-13 Train Runs'!L6</f>
        <v>42.152214452051197</v>
      </c>
      <c r="E190" s="25">
        <f>'2016-05-13 Train Runs'!M6</f>
        <v>35.100000001257285</v>
      </c>
      <c r="F190" s="25">
        <f>'2016-05-13 Train Runs'!N6</f>
        <v>60.266666673123837</v>
      </c>
    </row>
    <row r="191" spans="2:6" x14ac:dyDescent="0.25">
      <c r="B191" s="22" t="s">
        <v>9</v>
      </c>
      <c r="C191" s="29">
        <f>'2016-05-13 Train Runs'!K7</f>
        <v>0.88811188811188813</v>
      </c>
      <c r="D191" s="26" t="str">
        <f>'2016-05-13 Train Runs'!L7</f>
        <v>NA</v>
      </c>
      <c r="E191" s="24" t="str">
        <f>'2016-05-13 Train Runs'!M7</f>
        <v>NA</v>
      </c>
      <c r="F191" s="24" t="str">
        <f>'2016-05-13 Train Runs'!N7</f>
        <v>NA</v>
      </c>
    </row>
    <row r="192" spans="2:6" x14ac:dyDescent="0.25">
      <c r="B192" s="22" t="s">
        <v>16</v>
      </c>
      <c r="C192" s="24">
        <f>'2016-05-13 Train Runs'!K8</f>
        <v>16</v>
      </c>
      <c r="D192" s="26" t="str">
        <f>'2016-05-13 Train Runs'!L8</f>
        <v>NA</v>
      </c>
      <c r="E192" s="26" t="str">
        <f>'2016-05-13 Train Runs'!M8</f>
        <v>NA</v>
      </c>
      <c r="F192" s="26" t="str">
        <f>'2016-05-13 Train Runs'!N8</f>
        <v>NA</v>
      </c>
    </row>
    <row r="193" spans="2:6" ht="15.75" thickBot="1" x14ac:dyDescent="0.3">
      <c r="B193" s="23" t="s">
        <v>17</v>
      </c>
      <c r="C193" s="30">
        <f>'2016-05-13 Train Runs'!K9</f>
        <v>0</v>
      </c>
      <c r="D193" s="27" t="str">
        <f>'2016-05-13 Train Runs'!L9</f>
        <v>NA</v>
      </c>
      <c r="E193" s="27" t="str">
        <f>'2016-05-13 Train Runs'!M9</f>
        <v>NA</v>
      </c>
      <c r="F193" s="27" t="str">
        <f>'2016-05-13 Train Runs'!N9</f>
        <v>NA</v>
      </c>
    </row>
    <row r="194" spans="2:6" ht="15.75" thickBot="1" x14ac:dyDescent="0.3"/>
    <row r="195" spans="2:6" ht="15.75" thickBot="1" x14ac:dyDescent="0.3">
      <c r="B195" s="20">
        <v>42504</v>
      </c>
      <c r="C195" s="21"/>
      <c r="D195" s="53" t="s">
        <v>3</v>
      </c>
      <c r="E195" s="53"/>
      <c r="F195" s="54"/>
    </row>
    <row r="196" spans="2:6" ht="15.75" thickBot="1" x14ac:dyDescent="0.3">
      <c r="B196" s="28"/>
      <c r="C196" s="3" t="s">
        <v>13</v>
      </c>
      <c r="D196" s="3" t="s">
        <v>4</v>
      </c>
      <c r="E196" s="3" t="s">
        <v>5</v>
      </c>
      <c r="F196" s="3" t="s">
        <v>6</v>
      </c>
    </row>
    <row r="197" spans="2:6" x14ac:dyDescent="0.25">
      <c r="B197" s="22" t="s">
        <v>7</v>
      </c>
      <c r="C197" s="24">
        <f>'2016-05-14 Train Runs'!K5</f>
        <v>145</v>
      </c>
      <c r="D197" s="24" t="str">
        <f>'2016-05-14 Train Runs'!L5</f>
        <v>NA</v>
      </c>
      <c r="E197" s="24" t="str">
        <f>'2016-05-14 Train Runs'!M5</f>
        <v>NA</v>
      </c>
      <c r="F197" s="24" t="str">
        <f>'2016-05-14 Train Runs'!N5</f>
        <v>NA</v>
      </c>
    </row>
    <row r="198" spans="2:6" x14ac:dyDescent="0.25">
      <c r="B198" s="22" t="s">
        <v>15</v>
      </c>
      <c r="C198" s="24">
        <f>'2016-05-14 Train Runs'!K6</f>
        <v>143</v>
      </c>
      <c r="D198" s="25">
        <f>'2016-05-14 Train Runs'!L6</f>
        <v>42.423793103425474</v>
      </c>
      <c r="E198" s="25">
        <f>'2016-05-14 Train Runs'!M6</f>
        <v>34.983333338750526</v>
      </c>
      <c r="F198" s="25">
        <f>'2016-05-14 Train Runs'!N6</f>
        <v>56.049999995157123</v>
      </c>
    </row>
    <row r="199" spans="2:6" x14ac:dyDescent="0.25">
      <c r="B199" s="22" t="s">
        <v>9</v>
      </c>
      <c r="C199" s="29">
        <f>'2016-05-14 Train Runs'!K7</f>
        <v>0.98620689655172411</v>
      </c>
      <c r="D199" s="26" t="str">
        <f>'2016-05-14 Train Runs'!L7</f>
        <v>NA</v>
      </c>
      <c r="E199" s="24" t="str">
        <f>'2016-05-14 Train Runs'!M7</f>
        <v>NA</v>
      </c>
      <c r="F199" s="24" t="str">
        <f>'2016-05-14 Train Runs'!N7</f>
        <v>NA</v>
      </c>
    </row>
    <row r="200" spans="2:6" x14ac:dyDescent="0.25">
      <c r="B200" s="22" t="s">
        <v>16</v>
      </c>
      <c r="C200" s="24">
        <f>'2016-05-14 Train Runs'!K8</f>
        <v>2</v>
      </c>
      <c r="D200" s="26" t="str">
        <f>'2016-05-14 Train Runs'!L8</f>
        <v>NA</v>
      </c>
      <c r="E200" s="26" t="str">
        <f>'2016-05-14 Train Runs'!M8</f>
        <v>NA</v>
      </c>
      <c r="F200" s="26" t="str">
        <f>'2016-05-14 Train Runs'!N8</f>
        <v>NA</v>
      </c>
    </row>
    <row r="201" spans="2:6" ht="15.75" thickBot="1" x14ac:dyDescent="0.3">
      <c r="B201" s="23" t="s">
        <v>17</v>
      </c>
      <c r="C201" s="30">
        <f>'2016-05-14 Train Runs'!K9</f>
        <v>0</v>
      </c>
      <c r="D201" s="27" t="str">
        <f>'2016-05-14 Train Runs'!L9</f>
        <v>NA</v>
      </c>
      <c r="E201" s="27" t="str">
        <f>'2016-05-14 Train Runs'!M9</f>
        <v>NA</v>
      </c>
      <c r="F201" s="27" t="str">
        <f>'2016-05-14 Train Runs'!N9</f>
        <v>NA</v>
      </c>
    </row>
    <row r="202" spans="2:6" ht="15.75" thickBot="1" x14ac:dyDescent="0.3"/>
    <row r="203" spans="2:6" ht="15.75" thickBot="1" x14ac:dyDescent="0.3">
      <c r="B203" s="20">
        <v>42505</v>
      </c>
      <c r="C203" s="21"/>
      <c r="D203" s="53" t="s">
        <v>3</v>
      </c>
      <c r="E203" s="53"/>
      <c r="F203" s="54"/>
    </row>
    <row r="204" spans="2:6" ht="15.75" thickBot="1" x14ac:dyDescent="0.3">
      <c r="B204" s="28"/>
      <c r="C204" s="3" t="s">
        <v>13</v>
      </c>
      <c r="D204" s="3" t="s">
        <v>4</v>
      </c>
      <c r="E204" s="3" t="s">
        <v>5</v>
      </c>
      <c r="F204" s="3" t="s">
        <v>6</v>
      </c>
    </row>
    <row r="205" spans="2:6" x14ac:dyDescent="0.25">
      <c r="B205" s="22" t="s">
        <v>7</v>
      </c>
      <c r="C205" s="24">
        <f>'2016-05-15 Train Runs'!K5</f>
        <v>142</v>
      </c>
      <c r="D205" s="24" t="str">
        <f>'2016-05-15 Train Runs'!L5</f>
        <v>NA</v>
      </c>
      <c r="E205" s="24" t="str">
        <f>'2016-05-15 Train Runs'!M5</f>
        <v>NA</v>
      </c>
      <c r="F205" s="24" t="str">
        <f>'2016-05-15 Train Runs'!N5</f>
        <v>NA</v>
      </c>
    </row>
    <row r="206" spans="2:6" x14ac:dyDescent="0.25">
      <c r="B206" s="22" t="s">
        <v>15</v>
      </c>
      <c r="C206" s="24">
        <f>'2016-05-15 Train Runs'!K6</f>
        <v>131</v>
      </c>
      <c r="D206" s="25">
        <f>'2016-05-15 Train Runs'!L6</f>
        <v>42.673591549260685</v>
      </c>
      <c r="E206" s="25">
        <f>'2016-05-15 Train Runs'!M6</f>
        <v>35.66666666418314</v>
      </c>
      <c r="F206" s="25">
        <f>'2016-05-15 Train Runs'!N6</f>
        <v>57.20000000204891</v>
      </c>
    </row>
    <row r="207" spans="2:6" x14ac:dyDescent="0.25">
      <c r="B207" s="22" t="s">
        <v>9</v>
      </c>
      <c r="C207" s="29">
        <f>'2016-05-15 Train Runs'!K7</f>
        <v>0.92253521126760563</v>
      </c>
      <c r="D207" s="26" t="str">
        <f>'2016-05-15 Train Runs'!L7</f>
        <v>NA</v>
      </c>
      <c r="E207" s="24" t="str">
        <f>'2016-05-15 Train Runs'!M7</f>
        <v>NA</v>
      </c>
      <c r="F207" s="24" t="str">
        <f>'2016-05-15 Train Runs'!N7</f>
        <v>NA</v>
      </c>
    </row>
    <row r="208" spans="2:6" x14ac:dyDescent="0.25">
      <c r="B208" s="22" t="s">
        <v>16</v>
      </c>
      <c r="C208" s="24">
        <f>'2016-05-15 Train Runs'!K8</f>
        <v>11</v>
      </c>
      <c r="D208" s="26" t="str">
        <f>'2016-05-15 Train Runs'!L8</f>
        <v>NA</v>
      </c>
      <c r="E208" s="26" t="str">
        <f>'2016-05-15 Train Runs'!M8</f>
        <v>NA</v>
      </c>
      <c r="F208" s="26" t="str">
        <f>'2016-05-15 Train Runs'!N8</f>
        <v>NA</v>
      </c>
    </row>
    <row r="209" spans="2:6" ht="15.75" thickBot="1" x14ac:dyDescent="0.3">
      <c r="B209" s="23" t="s">
        <v>17</v>
      </c>
      <c r="C209" s="30">
        <f>'2016-05-15 Train Runs'!K9</f>
        <v>0</v>
      </c>
      <c r="D209" s="27" t="str">
        <f>'2016-05-15 Train Runs'!L9</f>
        <v>NA</v>
      </c>
      <c r="E209" s="27" t="str">
        <f>'2016-05-15 Train Runs'!M9</f>
        <v>NA</v>
      </c>
      <c r="F209" s="27" t="str">
        <f>'2016-05-15 Train Runs'!N9</f>
        <v>NA</v>
      </c>
    </row>
    <row r="210" spans="2:6" ht="15.75" thickBot="1" x14ac:dyDescent="0.3"/>
    <row r="211" spans="2:6" ht="15.75" thickBot="1" x14ac:dyDescent="0.3">
      <c r="B211" s="20">
        <v>42506</v>
      </c>
      <c r="C211" s="21"/>
      <c r="D211" s="53" t="s">
        <v>3</v>
      </c>
      <c r="E211" s="53"/>
      <c r="F211" s="54"/>
    </row>
    <row r="212" spans="2:6" ht="15.75" thickBot="1" x14ac:dyDescent="0.3">
      <c r="B212" s="28"/>
      <c r="C212" s="3" t="s">
        <v>13</v>
      </c>
      <c r="D212" s="3" t="s">
        <v>4</v>
      </c>
      <c r="E212" s="3" t="s">
        <v>5</v>
      </c>
      <c r="F212" s="3" t="s">
        <v>6</v>
      </c>
    </row>
    <row r="213" spans="2:6" x14ac:dyDescent="0.25">
      <c r="B213" s="22" t="s">
        <v>7</v>
      </c>
      <c r="C213" s="24">
        <f>'2016-05-16 Train Runs'!K5</f>
        <v>133</v>
      </c>
      <c r="D213" s="24" t="str">
        <f>'2016-05-16 Train Runs'!L5</f>
        <v>NA</v>
      </c>
      <c r="E213" s="24" t="str">
        <f>'2016-05-16 Train Runs'!M5</f>
        <v>NA</v>
      </c>
      <c r="F213" s="24" t="str">
        <f>'2016-05-16 Train Runs'!N5</f>
        <v>NA</v>
      </c>
    </row>
    <row r="214" spans="2:6" x14ac:dyDescent="0.25">
      <c r="B214" s="22" t="s">
        <v>15</v>
      </c>
      <c r="C214" s="24">
        <f>'2016-05-16 Train Runs'!K6</f>
        <v>127</v>
      </c>
      <c r="D214" s="25">
        <f>'2016-05-16 Train Runs'!L6</f>
        <v>44.154761904593265</v>
      </c>
      <c r="E214" s="25">
        <f>'2016-05-16 Train Runs'!M6</f>
        <v>35.399999998044223</v>
      </c>
      <c r="F214" s="25">
        <f>'2016-05-16 Train Runs'!N6</f>
        <v>76.633333330973983</v>
      </c>
    </row>
    <row r="215" spans="2:6" x14ac:dyDescent="0.25">
      <c r="B215" s="22" t="s">
        <v>9</v>
      </c>
      <c r="C215" s="29">
        <f>'2016-05-16 Train Runs'!K7</f>
        <v>0.95488721804511278</v>
      </c>
      <c r="D215" s="26" t="str">
        <f>'2016-05-16 Train Runs'!L7</f>
        <v>NA</v>
      </c>
      <c r="E215" s="24" t="str">
        <f>'2016-05-16 Train Runs'!M7</f>
        <v>NA</v>
      </c>
      <c r="F215" s="24" t="str">
        <f>'2016-05-16 Train Runs'!N7</f>
        <v>NA</v>
      </c>
    </row>
    <row r="216" spans="2:6" x14ac:dyDescent="0.25">
      <c r="B216" s="22" t="s">
        <v>16</v>
      </c>
      <c r="C216" s="24">
        <f>'2016-05-16 Train Runs'!K8</f>
        <v>6</v>
      </c>
      <c r="D216" s="26" t="str">
        <f>'2016-05-16 Train Runs'!L8</f>
        <v>NA</v>
      </c>
      <c r="E216" s="26" t="str">
        <f>'2016-05-16 Train Runs'!M8</f>
        <v>NA</v>
      </c>
      <c r="F216" s="26" t="str">
        <f>'2016-05-16 Train Runs'!N8</f>
        <v>NA</v>
      </c>
    </row>
    <row r="217" spans="2:6" ht="15.75" thickBot="1" x14ac:dyDescent="0.3">
      <c r="B217" s="23" t="s">
        <v>17</v>
      </c>
      <c r="C217" s="30">
        <f>'2016-05-16 Train Runs'!K9</f>
        <v>0</v>
      </c>
      <c r="D217" s="27" t="str">
        <f>'2016-05-16 Train Runs'!L9</f>
        <v>NA</v>
      </c>
      <c r="E217" s="27" t="str">
        <f>'2016-05-16 Train Runs'!M9</f>
        <v>NA</v>
      </c>
      <c r="F217" s="27" t="str">
        <f>'2016-05-16 Train Runs'!N9</f>
        <v>NA</v>
      </c>
    </row>
    <row r="218" spans="2:6" ht="15.75" thickBot="1" x14ac:dyDescent="0.3"/>
    <row r="219" spans="2:6" ht="15.75" thickBot="1" x14ac:dyDescent="0.3">
      <c r="B219" s="20">
        <v>42507</v>
      </c>
      <c r="C219" s="21"/>
      <c r="D219" s="55" t="s">
        <v>3</v>
      </c>
      <c r="E219" s="55"/>
      <c r="F219" s="56"/>
    </row>
    <row r="220" spans="2:6" ht="15.75" thickBot="1" x14ac:dyDescent="0.3">
      <c r="B220" s="28"/>
      <c r="C220" s="3" t="s">
        <v>13</v>
      </c>
      <c r="D220" s="3" t="s">
        <v>4</v>
      </c>
      <c r="E220" s="3" t="s">
        <v>5</v>
      </c>
      <c r="F220" s="3" t="s">
        <v>6</v>
      </c>
    </row>
    <row r="221" spans="2:6" x14ac:dyDescent="0.25">
      <c r="B221" s="22" t="s">
        <v>7</v>
      </c>
      <c r="C221" s="24">
        <f>'2016-05-17 Train Runs'!K5</f>
        <v>141</v>
      </c>
      <c r="D221" s="24" t="str">
        <f>'2016-05-17 Train Runs'!L5</f>
        <v>NA</v>
      </c>
      <c r="E221" s="24" t="str">
        <f>'2016-05-17 Train Runs'!M5</f>
        <v>NA</v>
      </c>
      <c r="F221" s="24" t="str">
        <f>'2016-05-17 Train Runs'!N5</f>
        <v>NA</v>
      </c>
    </row>
    <row r="222" spans="2:6" x14ac:dyDescent="0.25">
      <c r="B222" s="22" t="s">
        <v>15</v>
      </c>
      <c r="C222" s="24">
        <f>'2016-05-17 Train Runs'!K6</f>
        <v>133</v>
      </c>
      <c r="D222" s="25">
        <f>'2016-05-17 Train Runs'!L6</f>
        <v>43.071445221369565</v>
      </c>
      <c r="E222" s="25">
        <f>'2016-05-17 Train Runs'!M6</f>
        <v>34.833333335118368</v>
      </c>
      <c r="F222" s="25">
        <f>'2016-05-17 Train Runs'!N6</f>
        <v>67.399999997578561</v>
      </c>
    </row>
    <row r="223" spans="2:6" x14ac:dyDescent="0.25">
      <c r="B223" s="22" t="s">
        <v>9</v>
      </c>
      <c r="C223" s="29">
        <f>'2016-05-17 Train Runs'!K7</f>
        <v>0.94326241134751776</v>
      </c>
      <c r="D223" s="26" t="str">
        <f>'2016-05-17 Train Runs'!L7</f>
        <v>NA</v>
      </c>
      <c r="E223" s="24" t="str">
        <f>'2016-05-17 Train Runs'!M7</f>
        <v>NA</v>
      </c>
      <c r="F223" s="24" t="str">
        <f>'2016-05-17 Train Runs'!N7</f>
        <v>NA</v>
      </c>
    </row>
    <row r="224" spans="2:6" x14ac:dyDescent="0.25">
      <c r="B224" s="22" t="s">
        <v>16</v>
      </c>
      <c r="C224" s="24">
        <f>'2016-05-17 Train Runs'!K8</f>
        <v>8</v>
      </c>
      <c r="D224" s="26" t="str">
        <f>'2016-05-17 Train Runs'!L8</f>
        <v>NA</v>
      </c>
      <c r="E224" s="26" t="str">
        <f>'2016-05-17 Train Runs'!M8</f>
        <v>NA</v>
      </c>
      <c r="F224" s="26" t="str">
        <f>'2016-05-17 Train Runs'!N8</f>
        <v>NA</v>
      </c>
    </row>
    <row r="225" spans="2:6" ht="15.75" thickBot="1" x14ac:dyDescent="0.3">
      <c r="B225" s="23" t="s">
        <v>17</v>
      </c>
      <c r="C225" s="30">
        <f>'2016-05-17 Train Runs'!K9</f>
        <v>0</v>
      </c>
      <c r="D225" s="27" t="str">
        <f>'2016-05-17 Train Runs'!L9</f>
        <v>NA</v>
      </c>
      <c r="E225" s="27" t="str">
        <f>'2016-05-17 Train Runs'!M9</f>
        <v>NA</v>
      </c>
      <c r="F225" s="27" t="str">
        <f>'2016-05-17 Train Runs'!N9</f>
        <v>NA</v>
      </c>
    </row>
    <row r="226" spans="2:6" ht="15.75" thickBot="1" x14ac:dyDescent="0.3"/>
    <row r="227" spans="2:6" ht="15.75" thickBot="1" x14ac:dyDescent="0.3">
      <c r="B227" s="20">
        <v>42508</v>
      </c>
      <c r="C227" s="21"/>
      <c r="D227" s="57" t="s">
        <v>3</v>
      </c>
      <c r="E227" s="57"/>
      <c r="F227" s="58"/>
    </row>
    <row r="228" spans="2:6" ht="15.75" thickBot="1" x14ac:dyDescent="0.3">
      <c r="B228" s="28"/>
      <c r="C228" s="3" t="s">
        <v>13</v>
      </c>
      <c r="D228" s="3" t="s">
        <v>4</v>
      </c>
      <c r="E228" s="3" t="s">
        <v>5</v>
      </c>
      <c r="F228" s="3" t="s">
        <v>6</v>
      </c>
    </row>
    <row r="229" spans="2:6" x14ac:dyDescent="0.25">
      <c r="B229" s="22" t="s">
        <v>7</v>
      </c>
      <c r="C229" s="24">
        <f>'2016-05-18 Train Runs'!K5</f>
        <v>133</v>
      </c>
      <c r="D229" s="24" t="str">
        <f>'2016-05-18 Train Runs'!L5</f>
        <v>NA</v>
      </c>
      <c r="E229" s="24" t="str">
        <f>'2016-05-18 Train Runs'!M5</f>
        <v>NA</v>
      </c>
      <c r="F229" s="24" t="str">
        <f>'2016-05-18 Train Runs'!N5</f>
        <v>NA</v>
      </c>
    </row>
    <row r="230" spans="2:6" x14ac:dyDescent="0.25">
      <c r="B230" s="22" t="s">
        <v>15</v>
      </c>
      <c r="C230" s="24">
        <f>'2016-05-18 Train Runs'!K6</f>
        <v>127</v>
      </c>
      <c r="D230" s="25">
        <f>'2016-05-18 Train Runs'!L6</f>
        <v>44.217167919802769</v>
      </c>
      <c r="E230" s="25">
        <f>'2016-05-18 Train Runs'!M6</f>
        <v>35.550000001676381</v>
      </c>
      <c r="F230" s="25">
        <f>'2016-05-18 Train Runs'!N6</f>
        <v>67.416666668141261</v>
      </c>
    </row>
    <row r="231" spans="2:6" x14ac:dyDescent="0.25">
      <c r="B231" s="22" t="s">
        <v>9</v>
      </c>
      <c r="C231" s="29">
        <f>'2016-05-18 Train Runs'!K7</f>
        <v>0.95488721804511278</v>
      </c>
      <c r="D231" s="26" t="str">
        <f>'2016-05-18 Train Runs'!L7</f>
        <v>NA</v>
      </c>
      <c r="E231" s="24" t="str">
        <f>'2016-05-18 Train Runs'!M7</f>
        <v>NA</v>
      </c>
      <c r="F231" s="24" t="str">
        <f>'2016-05-18 Train Runs'!N7</f>
        <v>NA</v>
      </c>
    </row>
    <row r="232" spans="2:6" x14ac:dyDescent="0.25">
      <c r="B232" s="22" t="s">
        <v>16</v>
      </c>
      <c r="C232" s="24">
        <f>'2016-05-18 Train Runs'!K8</f>
        <v>6</v>
      </c>
      <c r="D232" s="26" t="str">
        <f>'2016-05-18 Train Runs'!L8</f>
        <v>NA</v>
      </c>
      <c r="E232" s="26" t="str">
        <f>'2016-05-18 Train Runs'!M8</f>
        <v>NA</v>
      </c>
      <c r="F232" s="26" t="str">
        <f>'2016-05-18 Train Runs'!N8</f>
        <v>NA</v>
      </c>
    </row>
    <row r="233" spans="2:6" ht="15.75" thickBot="1" x14ac:dyDescent="0.3">
      <c r="B233" s="23" t="s">
        <v>17</v>
      </c>
      <c r="C233" s="30">
        <f>'2016-05-18 Train Runs'!K9</f>
        <v>0</v>
      </c>
      <c r="D233" s="27" t="str">
        <f>'2016-05-18 Train Runs'!L9</f>
        <v>NA</v>
      </c>
      <c r="E233" s="27" t="str">
        <f>'2016-05-18 Train Runs'!M9</f>
        <v>NA</v>
      </c>
      <c r="F233" s="27" t="str">
        <f>'2016-05-18 Train Runs'!N9</f>
        <v>NA</v>
      </c>
    </row>
    <row r="234" spans="2:6" ht="15.75" thickBot="1" x14ac:dyDescent="0.3"/>
    <row r="235" spans="2:6" ht="15.75" thickBot="1" x14ac:dyDescent="0.3">
      <c r="B235" s="20">
        <v>42509</v>
      </c>
      <c r="C235" s="21"/>
      <c r="D235" s="59" t="s">
        <v>3</v>
      </c>
      <c r="E235" s="59"/>
      <c r="F235" s="60"/>
    </row>
    <row r="236" spans="2:6" ht="15.75" thickBot="1" x14ac:dyDescent="0.3">
      <c r="B236" s="28"/>
      <c r="C236" s="3" t="s">
        <v>13</v>
      </c>
      <c r="D236" s="3" t="s">
        <v>4</v>
      </c>
      <c r="E236" s="3" t="s">
        <v>5</v>
      </c>
      <c r="F236" s="3" t="s">
        <v>6</v>
      </c>
    </row>
    <row r="237" spans="2:6" x14ac:dyDescent="0.25">
      <c r="B237" s="22" t="s">
        <v>7</v>
      </c>
      <c r="C237" s="24">
        <f>'2016-05-19 Train Runs'!K5</f>
        <v>135</v>
      </c>
      <c r="D237" s="24" t="str">
        <f>'2016-05-19 Train Runs'!L5</f>
        <v>NA</v>
      </c>
      <c r="E237" s="24" t="str">
        <f>'2016-05-19 Train Runs'!M5</f>
        <v>NA</v>
      </c>
      <c r="F237" s="24" t="str">
        <f>'2016-05-19 Train Runs'!N5</f>
        <v>NA</v>
      </c>
    </row>
    <row r="238" spans="2:6" x14ac:dyDescent="0.25">
      <c r="B238" s="22" t="s">
        <v>15</v>
      </c>
      <c r="C238" s="24">
        <f>'2016-05-19 Train Runs'!K6</f>
        <v>123</v>
      </c>
      <c r="D238" s="25">
        <f>'2016-05-19 Train Runs'!L6</f>
        <v>42.520864197882581</v>
      </c>
      <c r="E238" s="25">
        <f>'2016-05-19 Train Runs'!M6</f>
        <v>35.399999998044223</v>
      </c>
      <c r="F238" s="25">
        <f>'2016-05-19 Train Runs'!N6</f>
        <v>61.166666663484648</v>
      </c>
    </row>
    <row r="239" spans="2:6" x14ac:dyDescent="0.25">
      <c r="B239" s="22" t="s">
        <v>9</v>
      </c>
      <c r="C239" s="29">
        <f>'2016-05-19 Train Runs'!K7</f>
        <v>0.91111111111111109</v>
      </c>
      <c r="D239" s="26" t="str">
        <f>'2016-05-19 Train Runs'!L7</f>
        <v>NA</v>
      </c>
      <c r="E239" s="24" t="str">
        <f>'2016-05-19 Train Runs'!M7</f>
        <v>NA</v>
      </c>
      <c r="F239" s="24" t="str">
        <f>'2016-05-19 Train Runs'!N7</f>
        <v>NA</v>
      </c>
    </row>
    <row r="240" spans="2:6" x14ac:dyDescent="0.25">
      <c r="B240" s="22" t="s">
        <v>16</v>
      </c>
      <c r="C240" s="24">
        <f>'2016-05-19 Train Runs'!K8</f>
        <v>12</v>
      </c>
      <c r="D240" s="26" t="str">
        <f>'2016-05-19 Train Runs'!L8</f>
        <v>NA</v>
      </c>
      <c r="E240" s="26" t="str">
        <f>'2016-05-19 Train Runs'!M8</f>
        <v>NA</v>
      </c>
      <c r="F240" s="26" t="str">
        <f>'2016-05-19 Train Runs'!N8</f>
        <v>NA</v>
      </c>
    </row>
    <row r="241" spans="2:6" ht="15.75" thickBot="1" x14ac:dyDescent="0.3">
      <c r="B241" s="23" t="s">
        <v>17</v>
      </c>
      <c r="C241" s="30">
        <f>'2016-05-19 Train Runs'!K9</f>
        <v>0</v>
      </c>
      <c r="D241" s="27" t="str">
        <f>'2016-05-19 Train Runs'!L9</f>
        <v>NA</v>
      </c>
      <c r="E241" s="27" t="str">
        <f>'2016-05-19 Train Runs'!M9</f>
        <v>NA</v>
      </c>
      <c r="F241" s="27" t="str">
        <f>'2016-05-19 Train Runs'!N9</f>
        <v>NA</v>
      </c>
    </row>
    <row r="242" spans="2:6" ht="15.75" thickBot="1" x14ac:dyDescent="0.3"/>
    <row r="243" spans="2:6" ht="15.75" thickBot="1" x14ac:dyDescent="0.3">
      <c r="B243" s="20">
        <v>42510</v>
      </c>
      <c r="C243" s="21"/>
      <c r="D243" s="63" t="s">
        <v>3</v>
      </c>
      <c r="E243" s="63"/>
      <c r="F243" s="64"/>
    </row>
    <row r="244" spans="2:6" ht="15.75" thickBot="1" x14ac:dyDescent="0.3">
      <c r="B244" s="28"/>
      <c r="C244" s="3" t="s">
        <v>13</v>
      </c>
      <c r="D244" s="3" t="s">
        <v>4</v>
      </c>
      <c r="E244" s="3" t="s">
        <v>5</v>
      </c>
      <c r="F244" s="3" t="s">
        <v>6</v>
      </c>
    </row>
    <row r="245" spans="2:6" x14ac:dyDescent="0.25">
      <c r="B245" s="22" t="s">
        <v>7</v>
      </c>
      <c r="C245" s="24">
        <f>'2016-05-20 Train Runs'!K5</f>
        <v>139</v>
      </c>
      <c r="D245" s="24" t="str">
        <f>'2016-05-20 Train Runs'!L5</f>
        <v>NA</v>
      </c>
      <c r="E245" s="24" t="str">
        <f>'2016-05-20 Train Runs'!M5</f>
        <v>NA</v>
      </c>
      <c r="F245" s="24" t="str">
        <f>'2016-05-20 Train Runs'!N5</f>
        <v>NA</v>
      </c>
    </row>
    <row r="246" spans="2:6" x14ac:dyDescent="0.25">
      <c r="B246" s="22" t="s">
        <v>15</v>
      </c>
      <c r="C246" s="24">
        <f>'2016-05-20 Train Runs'!K6</f>
        <v>131</v>
      </c>
      <c r="D246" s="25">
        <f>'2016-05-20 Train Runs'!L6</f>
        <v>44.964734298409894</v>
      </c>
      <c r="E246" s="25">
        <f>'2016-05-20 Train Runs'!M6</f>
        <v>34.516666667768732</v>
      </c>
      <c r="F246" s="25">
        <f>'2016-05-20 Train Runs'!N6</f>
        <v>63.233333331299946</v>
      </c>
    </row>
    <row r="247" spans="2:6" x14ac:dyDescent="0.25">
      <c r="B247" s="22" t="s">
        <v>9</v>
      </c>
      <c r="C247" s="29">
        <f>'2016-05-20 Train Runs'!K7</f>
        <v>0.94244604316546765</v>
      </c>
      <c r="D247" s="26" t="str">
        <f>'2016-05-20 Train Runs'!L7</f>
        <v>NA</v>
      </c>
      <c r="E247" s="24" t="str">
        <f>'2016-05-20 Train Runs'!M7</f>
        <v>NA</v>
      </c>
      <c r="F247" s="24" t="str">
        <f>'2016-05-20 Train Runs'!N7</f>
        <v>NA</v>
      </c>
    </row>
    <row r="248" spans="2:6" x14ac:dyDescent="0.25">
      <c r="B248" s="22" t="s">
        <v>16</v>
      </c>
      <c r="C248" s="24">
        <f>'2016-05-20 Train Runs'!K8</f>
        <v>8</v>
      </c>
      <c r="D248" s="26" t="str">
        <f>'2016-05-20 Train Runs'!L8</f>
        <v>NA</v>
      </c>
      <c r="E248" s="26" t="str">
        <f>'2016-05-20 Train Runs'!M8</f>
        <v>NA</v>
      </c>
      <c r="F248" s="26" t="str">
        <f>'2016-05-20 Train Runs'!N8</f>
        <v>NA</v>
      </c>
    </row>
    <row r="249" spans="2:6" ht="15.75" thickBot="1" x14ac:dyDescent="0.3">
      <c r="B249" s="23" t="s">
        <v>17</v>
      </c>
      <c r="C249" s="30">
        <f>'2016-05-20 Train Runs'!K9</f>
        <v>1</v>
      </c>
      <c r="D249" s="27" t="str">
        <f>'2016-05-20 Train Runs'!L9</f>
        <v>NA</v>
      </c>
      <c r="E249" s="27" t="str">
        <f>'2016-05-20 Train Runs'!M9</f>
        <v>NA</v>
      </c>
      <c r="F249" s="27" t="str">
        <f>'2016-05-20 Train Runs'!N9</f>
        <v>NA</v>
      </c>
    </row>
    <row r="250" spans="2:6" ht="15.75" thickBot="1" x14ac:dyDescent="0.3"/>
    <row r="251" spans="2:6" ht="15.75" thickBot="1" x14ac:dyDescent="0.3">
      <c r="B251" s="20">
        <v>42511</v>
      </c>
      <c r="C251" s="21"/>
      <c r="D251" s="63" t="s">
        <v>3</v>
      </c>
      <c r="E251" s="63"/>
      <c r="F251" s="64"/>
    </row>
    <row r="252" spans="2:6" ht="15.75" thickBot="1" x14ac:dyDescent="0.3">
      <c r="B252" s="28"/>
      <c r="C252" s="3" t="s">
        <v>13</v>
      </c>
      <c r="D252" s="3" t="s">
        <v>4</v>
      </c>
      <c r="E252" s="3" t="s">
        <v>5</v>
      </c>
      <c r="F252" s="3" t="s">
        <v>6</v>
      </c>
    </row>
    <row r="253" spans="2:6" x14ac:dyDescent="0.25">
      <c r="B253" s="22" t="s">
        <v>7</v>
      </c>
      <c r="C253" s="24">
        <f>'2016-05-21 Train Runs'!K5</f>
        <v>139</v>
      </c>
      <c r="D253" s="24" t="str">
        <f>'2016-05-21 Train Runs'!L5</f>
        <v>NA</v>
      </c>
      <c r="E253" s="24" t="str">
        <f>'2016-05-21 Train Runs'!M5</f>
        <v>NA</v>
      </c>
      <c r="F253" s="24" t="str">
        <f>'2016-05-21 Train Runs'!N5</f>
        <v>NA</v>
      </c>
    </row>
    <row r="254" spans="2:6" x14ac:dyDescent="0.25">
      <c r="B254" s="22" t="s">
        <v>15</v>
      </c>
      <c r="C254" s="24">
        <f>'2016-05-21 Train Runs'!K6</f>
        <v>125</v>
      </c>
      <c r="D254" s="25">
        <f>'2016-05-21 Train Runs'!L6</f>
        <v>42.520864197882581</v>
      </c>
      <c r="E254" s="25">
        <f>'2016-05-21 Train Runs'!M6</f>
        <v>35.399999998044223</v>
      </c>
      <c r="F254" s="25">
        <f>'2016-05-21 Train Runs'!N6</f>
        <v>61.166666663484648</v>
      </c>
    </row>
    <row r="255" spans="2:6" x14ac:dyDescent="0.25">
      <c r="B255" s="22" t="s">
        <v>9</v>
      </c>
      <c r="C255" s="29">
        <f>'2016-05-21 Train Runs'!K7</f>
        <v>0.89928057553956831</v>
      </c>
      <c r="D255" s="26" t="str">
        <f>'2016-05-21 Train Runs'!L7</f>
        <v>NA</v>
      </c>
      <c r="E255" s="24" t="str">
        <f>'2016-05-21 Train Runs'!M7</f>
        <v>NA</v>
      </c>
      <c r="F255" s="24" t="str">
        <f>'2016-05-21 Train Runs'!N7</f>
        <v>NA</v>
      </c>
    </row>
    <row r="256" spans="2:6" x14ac:dyDescent="0.25">
      <c r="B256" s="22" t="s">
        <v>16</v>
      </c>
      <c r="C256" s="24">
        <f>'2016-05-21 Train Runs'!K8</f>
        <v>14</v>
      </c>
      <c r="D256" s="26" t="str">
        <f>'2016-05-21 Train Runs'!L8</f>
        <v>NA</v>
      </c>
      <c r="E256" s="26" t="str">
        <f>'2016-05-21 Train Runs'!M8</f>
        <v>NA</v>
      </c>
      <c r="F256" s="26" t="str">
        <f>'2016-05-21 Train Runs'!N8</f>
        <v>NA</v>
      </c>
    </row>
    <row r="257" spans="2:6" ht="15.75" thickBot="1" x14ac:dyDescent="0.3">
      <c r="B257" s="23" t="s">
        <v>17</v>
      </c>
      <c r="C257" s="30">
        <f>'2016-05-21 Train Runs'!K9</f>
        <v>0</v>
      </c>
      <c r="D257" s="27" t="str">
        <f>'2016-05-21 Train Runs'!L9</f>
        <v>NA</v>
      </c>
      <c r="E257" s="27" t="str">
        <f>'2016-05-21 Train Runs'!M9</f>
        <v>NA</v>
      </c>
      <c r="F257" s="27" t="str">
        <f>'2016-05-21 Train Runs'!N9</f>
        <v>NA</v>
      </c>
    </row>
    <row r="258" spans="2:6" ht="15.75" thickBot="1" x14ac:dyDescent="0.3"/>
    <row r="259" spans="2:6" ht="15.75" thickBot="1" x14ac:dyDescent="0.3">
      <c r="B259" s="20">
        <v>42512</v>
      </c>
      <c r="C259" s="21"/>
      <c r="D259" s="63" t="s">
        <v>3</v>
      </c>
      <c r="E259" s="63"/>
      <c r="F259" s="64"/>
    </row>
    <row r="260" spans="2:6" ht="15.75" thickBot="1" x14ac:dyDescent="0.3">
      <c r="B260" s="28"/>
      <c r="C260" s="3" t="s">
        <v>13</v>
      </c>
      <c r="D260" s="3" t="s">
        <v>4</v>
      </c>
      <c r="E260" s="3" t="s">
        <v>5</v>
      </c>
      <c r="F260" s="3" t="s">
        <v>6</v>
      </c>
    </row>
    <row r="261" spans="2:6" x14ac:dyDescent="0.25">
      <c r="B261" s="22" t="s">
        <v>7</v>
      </c>
      <c r="C261" s="24">
        <f>'2016-05-22 Train Runs'!K5</f>
        <v>131</v>
      </c>
      <c r="D261" s="24" t="str">
        <f>'2016-05-22 Train Runs'!L5</f>
        <v>NA</v>
      </c>
      <c r="E261" s="24" t="str">
        <f>'2016-05-22 Train Runs'!M5</f>
        <v>NA</v>
      </c>
      <c r="F261" s="24" t="str">
        <f>'2016-05-22 Train Runs'!N5</f>
        <v>NA</v>
      </c>
    </row>
    <row r="262" spans="2:6" x14ac:dyDescent="0.25">
      <c r="B262" s="22" t="s">
        <v>15</v>
      </c>
      <c r="C262" s="24">
        <f>'2016-05-22 Train Runs'!K6</f>
        <v>122</v>
      </c>
      <c r="D262" s="25">
        <f>'2016-05-22 Train Runs'!L6</f>
        <v>42.520864197882581</v>
      </c>
      <c r="E262" s="25">
        <f>'2016-05-22 Train Runs'!M6</f>
        <v>35.399999998044223</v>
      </c>
      <c r="F262" s="25">
        <f>'2016-05-22 Train Runs'!N6</f>
        <v>61.166666663484648</v>
      </c>
    </row>
    <row r="263" spans="2:6" x14ac:dyDescent="0.25">
      <c r="B263" s="22" t="s">
        <v>9</v>
      </c>
      <c r="C263" s="29">
        <f>'2016-05-22 Train Runs'!K7</f>
        <v>0.93129770992366412</v>
      </c>
      <c r="D263" s="26" t="str">
        <f>'2016-05-22 Train Runs'!L7</f>
        <v>NA</v>
      </c>
      <c r="E263" s="24" t="str">
        <f>'2016-05-22 Train Runs'!M7</f>
        <v>NA</v>
      </c>
      <c r="F263" s="24" t="str">
        <f>'2016-05-22 Train Runs'!N7</f>
        <v>NA</v>
      </c>
    </row>
    <row r="264" spans="2:6" x14ac:dyDescent="0.25">
      <c r="B264" s="22" t="s">
        <v>16</v>
      </c>
      <c r="C264" s="24">
        <f>'2016-05-22 Train Runs'!K8</f>
        <v>9</v>
      </c>
      <c r="D264" s="26" t="str">
        <f>'2016-05-22 Train Runs'!L8</f>
        <v>NA</v>
      </c>
      <c r="E264" s="26" t="str">
        <f>'2016-05-22 Train Runs'!M8</f>
        <v>NA</v>
      </c>
      <c r="F264" s="26" t="str">
        <f>'2016-05-22 Train Runs'!N8</f>
        <v>NA</v>
      </c>
    </row>
    <row r="265" spans="2:6" ht="15.75" thickBot="1" x14ac:dyDescent="0.3">
      <c r="B265" s="23" t="s">
        <v>17</v>
      </c>
      <c r="C265" s="30">
        <f>'2016-05-22 Train Runs'!K9</f>
        <v>0</v>
      </c>
      <c r="D265" s="27" t="str">
        <f>'2016-05-22 Train Runs'!L9</f>
        <v>NA</v>
      </c>
      <c r="E265" s="27" t="str">
        <f>'2016-05-22 Train Runs'!M9</f>
        <v>NA</v>
      </c>
      <c r="F265" s="27" t="str">
        <f>'2016-05-22 Train Runs'!N9</f>
        <v>NA</v>
      </c>
    </row>
    <row r="266" spans="2:6" ht="15.75" thickBot="1" x14ac:dyDescent="0.3"/>
    <row r="267" spans="2:6" ht="15.75" thickBot="1" x14ac:dyDescent="0.3">
      <c r="B267" s="20">
        <v>42513</v>
      </c>
      <c r="C267" s="21"/>
      <c r="D267" s="63" t="s">
        <v>3</v>
      </c>
      <c r="E267" s="63"/>
      <c r="F267" s="64"/>
    </row>
    <row r="268" spans="2:6" ht="15.75" thickBot="1" x14ac:dyDescent="0.3">
      <c r="B268" s="28"/>
      <c r="C268" s="3" t="s">
        <v>13</v>
      </c>
      <c r="D268" s="3" t="s">
        <v>4</v>
      </c>
      <c r="E268" s="3" t="s">
        <v>5</v>
      </c>
      <c r="F268" s="3" t="s">
        <v>6</v>
      </c>
    </row>
    <row r="269" spans="2:6" x14ac:dyDescent="0.25">
      <c r="B269" s="22" t="s">
        <v>7</v>
      </c>
      <c r="C269" s="24">
        <f>'2016-05-23 Train Runs'!K5</f>
        <v>132</v>
      </c>
      <c r="D269" s="24" t="str">
        <f>'2016-05-23 Train Runs'!L5</f>
        <v>NA</v>
      </c>
      <c r="E269" s="24" t="str">
        <f>'2016-05-23 Train Runs'!M5</f>
        <v>NA</v>
      </c>
      <c r="F269" s="24" t="str">
        <f>'2016-05-23 Train Runs'!N5</f>
        <v>NA</v>
      </c>
    </row>
    <row r="270" spans="2:6" x14ac:dyDescent="0.25">
      <c r="B270" s="22" t="s">
        <v>15</v>
      </c>
      <c r="C270" s="24">
        <f>'2016-05-23 Train Runs'!K6</f>
        <v>124</v>
      </c>
      <c r="D270" s="25">
        <f>'2016-05-23 Train Runs'!L6</f>
        <v>45.650378787990618</v>
      </c>
      <c r="E270" s="25">
        <f>'2016-05-23 Train Runs'!M6</f>
        <v>35.516666660550982</v>
      </c>
      <c r="F270" s="25">
        <f>'2016-05-23 Train Runs'!N6</f>
        <v>143.45000000554137</v>
      </c>
    </row>
    <row r="271" spans="2:6" x14ac:dyDescent="0.25">
      <c r="B271" s="22" t="s">
        <v>9</v>
      </c>
      <c r="C271" s="29">
        <f>'2016-05-23 Train Runs'!K7</f>
        <v>0.93939393939393945</v>
      </c>
      <c r="D271" s="26" t="str">
        <f>'2016-05-23 Train Runs'!L7</f>
        <v>NA</v>
      </c>
      <c r="E271" s="24" t="str">
        <f>'2016-05-23 Train Runs'!M7</f>
        <v>NA</v>
      </c>
      <c r="F271" s="24" t="str">
        <f>'2016-05-23 Train Runs'!N7</f>
        <v>NA</v>
      </c>
    </row>
    <row r="272" spans="2:6" x14ac:dyDescent="0.25">
      <c r="B272" s="22" t="s">
        <v>16</v>
      </c>
      <c r="C272" s="24">
        <f>'2016-05-23 Train Runs'!K8</f>
        <v>8</v>
      </c>
      <c r="D272" s="26" t="str">
        <f>'2016-05-23 Train Runs'!L8</f>
        <v>NA</v>
      </c>
      <c r="E272" s="26" t="str">
        <f>'2016-05-23 Train Runs'!M8</f>
        <v>NA</v>
      </c>
      <c r="F272" s="26" t="str">
        <f>'2016-05-23 Train Runs'!N8</f>
        <v>NA</v>
      </c>
    </row>
    <row r="273" spans="2:6" ht="15.75" thickBot="1" x14ac:dyDescent="0.3">
      <c r="B273" s="23" t="s">
        <v>17</v>
      </c>
      <c r="C273" s="30">
        <f>'2016-05-23 Train Runs'!K9</f>
        <v>0</v>
      </c>
      <c r="D273" s="27" t="str">
        <f>'2016-05-23 Train Runs'!L9</f>
        <v>NA</v>
      </c>
      <c r="E273" s="27" t="str">
        <f>'2016-05-23 Train Runs'!M9</f>
        <v>NA</v>
      </c>
      <c r="F273" s="27" t="str">
        <f>'2016-05-23 Train Runs'!N9</f>
        <v>NA</v>
      </c>
    </row>
    <row r="274" spans="2:6" ht="15.75" thickBot="1" x14ac:dyDescent="0.3"/>
    <row r="275" spans="2:6" ht="15.75" thickBot="1" x14ac:dyDescent="0.3">
      <c r="B275" s="20">
        <f>B267+1</f>
        <v>42514</v>
      </c>
      <c r="C275" s="21"/>
      <c r="D275" s="65" t="s">
        <v>3</v>
      </c>
      <c r="E275" s="65"/>
      <c r="F275" s="66"/>
    </row>
    <row r="276" spans="2:6" ht="15.75" thickBot="1" x14ac:dyDescent="0.3">
      <c r="B276" s="28"/>
      <c r="C276" s="3" t="s">
        <v>13</v>
      </c>
      <c r="D276" s="3" t="s">
        <v>4</v>
      </c>
      <c r="E276" s="3" t="s">
        <v>5</v>
      </c>
      <c r="F276" s="3" t="s">
        <v>6</v>
      </c>
    </row>
    <row r="277" spans="2:6" x14ac:dyDescent="0.25">
      <c r="B277" s="22" t="s">
        <v>7</v>
      </c>
      <c r="C277" s="24">
        <f>'2016-05-24 Train Runs'!K5</f>
        <v>117</v>
      </c>
      <c r="D277" s="24" t="str">
        <f>'2016-05-24 Train Runs'!L5</f>
        <v>NA</v>
      </c>
      <c r="E277" s="24" t="str">
        <f>'2016-05-24 Train Runs'!M5</f>
        <v>NA</v>
      </c>
      <c r="F277" s="24" t="str">
        <f>'2016-05-24 Train Runs'!N5</f>
        <v>NA</v>
      </c>
    </row>
    <row r="278" spans="2:6" x14ac:dyDescent="0.25">
      <c r="B278" s="22" t="s">
        <v>15</v>
      </c>
      <c r="C278" s="24">
        <f>'2016-05-24 Train Runs'!K6</f>
        <v>92</v>
      </c>
      <c r="D278" s="25">
        <f>'2016-05-24 Train Runs'!L6</f>
        <v>42.115099714529642</v>
      </c>
      <c r="E278" s="25">
        <f>'2016-05-24 Train Runs'!M6</f>
        <v>25.833333337213844</v>
      </c>
      <c r="F278" s="25">
        <f>'2016-05-24 Train Runs'!N6</f>
        <v>193.56666667386889</v>
      </c>
    </row>
    <row r="279" spans="2:6" x14ac:dyDescent="0.25">
      <c r="B279" s="22" t="s">
        <v>9</v>
      </c>
      <c r="C279" s="29">
        <f>'2016-05-24 Train Runs'!K7</f>
        <v>0.78632478632478631</v>
      </c>
      <c r="D279" s="26" t="str">
        <f>'2016-05-24 Train Runs'!L7</f>
        <v>NA</v>
      </c>
      <c r="E279" s="24" t="str">
        <f>'2016-05-24 Train Runs'!M7</f>
        <v>NA</v>
      </c>
      <c r="F279" s="24" t="str">
        <f>'2016-05-24 Train Runs'!N7</f>
        <v>NA</v>
      </c>
    </row>
    <row r="280" spans="2:6" x14ac:dyDescent="0.25">
      <c r="B280" s="22" t="s">
        <v>16</v>
      </c>
      <c r="C280" s="24">
        <f>'2016-05-24 Train Runs'!K8</f>
        <v>25</v>
      </c>
      <c r="D280" s="26" t="str">
        <f>'2016-05-24 Train Runs'!L8</f>
        <v>NA</v>
      </c>
      <c r="E280" s="26" t="str">
        <f>'2016-05-24 Train Runs'!M8</f>
        <v>NA</v>
      </c>
      <c r="F280" s="26" t="str">
        <f>'2016-05-24 Train Runs'!N8</f>
        <v>NA</v>
      </c>
    </row>
    <row r="281" spans="2:6" ht="15.75" thickBot="1" x14ac:dyDescent="0.3">
      <c r="B281" s="23" t="s">
        <v>17</v>
      </c>
      <c r="C281" s="30">
        <f>'2016-05-24 Train Runs'!K9</f>
        <v>0</v>
      </c>
      <c r="D281" s="27" t="str">
        <f>'2016-05-24 Train Runs'!L9</f>
        <v>NA</v>
      </c>
      <c r="E281" s="27" t="str">
        <f>'2016-05-24 Train Runs'!M9</f>
        <v>NA</v>
      </c>
      <c r="F281" s="27" t="str">
        <f>'2016-05-24 Train Runs'!N9</f>
        <v>NA</v>
      </c>
    </row>
    <row r="282" spans="2:6" ht="15.75" thickBot="1" x14ac:dyDescent="0.3"/>
    <row r="283" spans="2:6" ht="15.75" thickBot="1" x14ac:dyDescent="0.3">
      <c r="B283" s="20">
        <f>B275+1</f>
        <v>42515</v>
      </c>
      <c r="C283" s="21"/>
      <c r="D283" s="67" t="s">
        <v>3</v>
      </c>
      <c r="E283" s="67"/>
      <c r="F283" s="68"/>
    </row>
    <row r="284" spans="2:6" ht="15.75" thickBot="1" x14ac:dyDescent="0.3">
      <c r="B284" s="28"/>
      <c r="C284" s="3" t="s">
        <v>13</v>
      </c>
      <c r="D284" s="3" t="s">
        <v>4</v>
      </c>
      <c r="E284" s="3" t="s">
        <v>5</v>
      </c>
      <c r="F284" s="3" t="s">
        <v>6</v>
      </c>
    </row>
    <row r="285" spans="2:6" x14ac:dyDescent="0.25">
      <c r="B285" s="22" t="s">
        <v>7</v>
      </c>
      <c r="C285" s="24">
        <f>'2016-05-25 Train Runs'!K5</f>
        <v>144</v>
      </c>
      <c r="D285" s="24" t="str">
        <f>'2016-05-25 Train Runs'!L5</f>
        <v>NA</v>
      </c>
      <c r="E285" s="24" t="str">
        <f>'2016-05-25 Train Runs'!M5</f>
        <v>NA</v>
      </c>
      <c r="F285" s="24" t="str">
        <f>'2016-05-25 Train Runs'!N5</f>
        <v>NA</v>
      </c>
    </row>
    <row r="286" spans="2:6" x14ac:dyDescent="0.25">
      <c r="B286" s="22" t="s">
        <v>15</v>
      </c>
      <c r="C286" s="24">
        <f>'2016-05-25 Train Runs'!K6</f>
        <v>117</v>
      </c>
      <c r="D286" s="25">
        <f>'2016-05-25 Train Runs'!L6</f>
        <v>37.577199074454256</v>
      </c>
      <c r="E286" s="25">
        <f>'2016-05-25 Train Runs'!M6</f>
        <v>35.650000004097819</v>
      </c>
      <c r="F286" s="25">
        <f>'2016-05-25 Train Runs'!N6</f>
        <v>55.933333332650363</v>
      </c>
    </row>
    <row r="287" spans="2:6" x14ac:dyDescent="0.25">
      <c r="B287" s="22" t="s">
        <v>9</v>
      </c>
      <c r="C287" s="29">
        <f>'2016-05-25 Train Runs'!K7</f>
        <v>0.8125</v>
      </c>
      <c r="D287" s="26" t="str">
        <f>'2016-05-25 Train Runs'!L7</f>
        <v>NA</v>
      </c>
      <c r="E287" s="24" t="str">
        <f>'2016-05-25 Train Runs'!M7</f>
        <v>NA</v>
      </c>
      <c r="F287" s="24" t="str">
        <f>'2016-05-25 Train Runs'!N7</f>
        <v>NA</v>
      </c>
    </row>
    <row r="288" spans="2:6" x14ac:dyDescent="0.25">
      <c r="B288" s="22" t="s">
        <v>16</v>
      </c>
      <c r="C288" s="24">
        <f>'2016-05-25 Train Runs'!K8</f>
        <v>27</v>
      </c>
      <c r="D288" s="26" t="str">
        <f>'2016-05-25 Train Runs'!L8</f>
        <v>NA</v>
      </c>
      <c r="E288" s="26" t="str">
        <f>'2016-05-25 Train Runs'!M8</f>
        <v>NA</v>
      </c>
      <c r="F288" s="26" t="str">
        <f>'2016-05-25 Train Runs'!N8</f>
        <v>NA</v>
      </c>
    </row>
    <row r="289" spans="2:6" ht="15.75" thickBot="1" x14ac:dyDescent="0.3">
      <c r="B289" s="23" t="s">
        <v>17</v>
      </c>
      <c r="C289" s="30">
        <f>'2016-05-25 Train Runs'!K9</f>
        <v>0</v>
      </c>
      <c r="D289" s="27" t="str">
        <f>'2016-05-25 Train Runs'!L9</f>
        <v>NA</v>
      </c>
      <c r="E289" s="27" t="str">
        <f>'2016-05-25 Train Runs'!M9</f>
        <v>NA</v>
      </c>
      <c r="F289" s="27" t="str">
        <f>'2016-05-25 Train Runs'!N9</f>
        <v>NA</v>
      </c>
    </row>
    <row r="290" spans="2:6" ht="15.75" thickBot="1" x14ac:dyDescent="0.3"/>
    <row r="291" spans="2:6" ht="15.75" thickBot="1" x14ac:dyDescent="0.3">
      <c r="B291" s="20">
        <f>B283+1</f>
        <v>42516</v>
      </c>
      <c r="C291" s="21"/>
      <c r="D291" s="69" t="s">
        <v>3</v>
      </c>
      <c r="E291" s="69"/>
      <c r="F291" s="70"/>
    </row>
    <row r="292" spans="2:6" ht="15.75" thickBot="1" x14ac:dyDescent="0.3">
      <c r="B292" s="28"/>
      <c r="C292" s="3" t="s">
        <v>13</v>
      </c>
      <c r="D292" s="3" t="s">
        <v>4</v>
      </c>
      <c r="E292" s="3" t="s">
        <v>5</v>
      </c>
      <c r="F292" s="3" t="s">
        <v>6</v>
      </c>
    </row>
    <row r="293" spans="2:6" x14ac:dyDescent="0.25">
      <c r="B293" s="22" t="s">
        <v>7</v>
      </c>
      <c r="C293" s="24">
        <f>'2016-05-26 Train Runs'!K5</f>
        <v>137</v>
      </c>
      <c r="D293" s="24" t="str">
        <f>'2016-05-26 Train Runs'!L5</f>
        <v>NA</v>
      </c>
      <c r="E293" s="24" t="str">
        <f>'2016-05-26 Train Runs'!M5</f>
        <v>NA</v>
      </c>
      <c r="F293" s="24" t="str">
        <f>'2016-05-26 Train Runs'!N5</f>
        <v>NA</v>
      </c>
    </row>
    <row r="294" spans="2:6" x14ac:dyDescent="0.25">
      <c r="B294" s="22" t="s">
        <v>15</v>
      </c>
      <c r="C294" s="24">
        <f>'2016-05-26 Train Runs'!K6</f>
        <v>132</v>
      </c>
      <c r="D294" s="25">
        <f>'2016-05-26 Train Runs'!L6</f>
        <v>43.590404041090302</v>
      </c>
      <c r="E294" s="25">
        <f>'2016-05-26 Train Runs'!M6</f>
        <v>35.899999999674037</v>
      </c>
      <c r="F294" s="25">
        <f>'2016-05-26 Train Runs'!N6</f>
        <v>59.800000002142042</v>
      </c>
    </row>
    <row r="295" spans="2:6" x14ac:dyDescent="0.25">
      <c r="B295" s="22" t="s">
        <v>9</v>
      </c>
      <c r="C295" s="29">
        <f>'2016-05-26 Train Runs'!K7</f>
        <v>0.96350364963503654</v>
      </c>
      <c r="D295" s="26" t="str">
        <f>'2016-05-26 Train Runs'!L7</f>
        <v>NA</v>
      </c>
      <c r="E295" s="24" t="str">
        <f>'2016-05-26 Train Runs'!M7</f>
        <v>NA</v>
      </c>
      <c r="F295" s="24" t="str">
        <f>'2016-05-26 Train Runs'!N7</f>
        <v>NA</v>
      </c>
    </row>
    <row r="296" spans="2:6" x14ac:dyDescent="0.25">
      <c r="B296" s="22" t="s">
        <v>16</v>
      </c>
      <c r="C296" s="24">
        <f>'2016-05-26 Train Runs'!K8</f>
        <v>5</v>
      </c>
      <c r="D296" s="26" t="str">
        <f>'2016-05-26 Train Runs'!L8</f>
        <v>NA</v>
      </c>
      <c r="E296" s="26" t="str">
        <f>'2016-05-26 Train Runs'!M8</f>
        <v>NA</v>
      </c>
      <c r="F296" s="26" t="str">
        <f>'2016-05-26 Train Runs'!N8</f>
        <v>NA</v>
      </c>
    </row>
    <row r="297" spans="2:6" ht="15.75" thickBot="1" x14ac:dyDescent="0.3">
      <c r="B297" s="23" t="s">
        <v>17</v>
      </c>
      <c r="C297" s="30">
        <f>'2016-05-26 Train Runs'!K9</f>
        <v>0</v>
      </c>
      <c r="D297" s="27" t="str">
        <f>'2016-05-26 Train Runs'!L9</f>
        <v>NA</v>
      </c>
      <c r="E297" s="27" t="str">
        <f>'2016-05-26 Train Runs'!M9</f>
        <v>NA</v>
      </c>
      <c r="F297" s="27" t="str">
        <f>'2016-05-26 Train Runs'!N9</f>
        <v>NA</v>
      </c>
    </row>
    <row r="298" spans="2:6" ht="15.75" thickBot="1" x14ac:dyDescent="0.3"/>
    <row r="299" spans="2:6" ht="15.75" thickBot="1" x14ac:dyDescent="0.3">
      <c r="B299" s="106">
        <v>42517</v>
      </c>
      <c r="C299" s="74"/>
      <c r="D299" s="74" t="s">
        <v>3</v>
      </c>
      <c r="E299" s="74"/>
      <c r="F299" s="75"/>
    </row>
    <row r="300" spans="2:6" ht="15.75" thickBot="1" x14ac:dyDescent="0.3">
      <c r="B300" s="79"/>
      <c r="C300" s="93" t="s">
        <v>13</v>
      </c>
      <c r="D300" s="93" t="s">
        <v>4</v>
      </c>
      <c r="E300" s="93" t="s">
        <v>5</v>
      </c>
      <c r="F300" s="94" t="s">
        <v>6</v>
      </c>
    </row>
    <row r="301" spans="2:6" x14ac:dyDescent="0.25">
      <c r="B301" s="80" t="s">
        <v>7</v>
      </c>
      <c r="C301" s="82">
        <v>144</v>
      </c>
      <c r="D301" s="82" t="s">
        <v>8</v>
      </c>
      <c r="E301" s="82" t="s">
        <v>8</v>
      </c>
      <c r="F301" s="83" t="s">
        <v>8</v>
      </c>
    </row>
    <row r="302" spans="2:6" x14ac:dyDescent="0.25">
      <c r="B302" s="80" t="s">
        <v>15</v>
      </c>
      <c r="C302" s="82">
        <v>136</v>
      </c>
      <c r="D302" s="84">
        <v>43.309558823504418</v>
      </c>
      <c r="E302" s="84">
        <v>36.333333329530433</v>
      </c>
      <c r="F302" s="85">
        <v>55.783333329018205</v>
      </c>
    </row>
    <row r="303" spans="2:6" x14ac:dyDescent="0.25">
      <c r="B303" s="80" t="s">
        <v>9</v>
      </c>
      <c r="C303" s="86">
        <v>0.94444444444444442</v>
      </c>
      <c r="D303" s="87" t="s">
        <v>8</v>
      </c>
      <c r="E303" s="82" t="s">
        <v>8</v>
      </c>
      <c r="F303" s="83" t="s">
        <v>8</v>
      </c>
    </row>
    <row r="304" spans="2:6" x14ac:dyDescent="0.25">
      <c r="B304" s="80" t="s">
        <v>16</v>
      </c>
      <c r="C304" s="82">
        <v>8</v>
      </c>
      <c r="D304" s="87" t="s">
        <v>8</v>
      </c>
      <c r="E304" s="87" t="s">
        <v>8</v>
      </c>
      <c r="F304" s="88" t="s">
        <v>8</v>
      </c>
    </row>
    <row r="305" spans="2:6" ht="15.75" thickBot="1" x14ac:dyDescent="0.3">
      <c r="B305" s="81" t="s">
        <v>17</v>
      </c>
      <c r="C305" s="89">
        <v>0</v>
      </c>
      <c r="D305" s="90" t="s">
        <v>8</v>
      </c>
      <c r="E305" s="90" t="s">
        <v>8</v>
      </c>
      <c r="F305" s="91" t="s">
        <v>8</v>
      </c>
    </row>
    <row r="306" spans="2:6" ht="15.75" thickBot="1" x14ac:dyDescent="0.3"/>
    <row r="307" spans="2:6" ht="15.75" thickBot="1" x14ac:dyDescent="0.3">
      <c r="B307" s="106">
        <v>42518</v>
      </c>
      <c r="C307" s="74"/>
      <c r="D307" s="74" t="s">
        <v>3</v>
      </c>
      <c r="E307" s="74"/>
      <c r="F307" s="75"/>
    </row>
    <row r="308" spans="2:6" ht="15.75" thickBot="1" x14ac:dyDescent="0.3">
      <c r="B308" s="79"/>
      <c r="C308" s="93" t="s">
        <v>13</v>
      </c>
      <c r="D308" s="93" t="s">
        <v>4</v>
      </c>
      <c r="E308" s="93" t="s">
        <v>5</v>
      </c>
      <c r="F308" s="94" t="s">
        <v>6</v>
      </c>
    </row>
    <row r="309" spans="2:6" x14ac:dyDescent="0.25">
      <c r="B309" s="80" t="s">
        <v>7</v>
      </c>
      <c r="C309" s="82">
        <v>146</v>
      </c>
      <c r="D309" s="82" t="s">
        <v>8</v>
      </c>
      <c r="E309" s="82" t="s">
        <v>8</v>
      </c>
      <c r="F309" s="83" t="s">
        <v>8</v>
      </c>
    </row>
    <row r="310" spans="2:6" x14ac:dyDescent="0.25">
      <c r="B310" s="80" t="s">
        <v>15</v>
      </c>
      <c r="C310" s="82">
        <v>138</v>
      </c>
      <c r="D310" s="84">
        <v>44.170289855177067</v>
      </c>
      <c r="E310" s="84">
        <v>35.550000001676381</v>
      </c>
      <c r="F310" s="85">
        <v>156.43333332496695</v>
      </c>
    </row>
    <row r="311" spans="2:6" x14ac:dyDescent="0.25">
      <c r="B311" s="80" t="s">
        <v>9</v>
      </c>
      <c r="C311" s="86">
        <v>0.9452054794520548</v>
      </c>
      <c r="D311" s="87" t="s">
        <v>8</v>
      </c>
      <c r="E311" s="82" t="s">
        <v>8</v>
      </c>
      <c r="F311" s="83" t="s">
        <v>8</v>
      </c>
    </row>
    <row r="312" spans="2:6" x14ac:dyDescent="0.25">
      <c r="B312" s="80" t="s">
        <v>16</v>
      </c>
      <c r="C312" s="82">
        <v>8</v>
      </c>
      <c r="D312" s="87" t="s">
        <v>8</v>
      </c>
      <c r="E312" s="87" t="s">
        <v>8</v>
      </c>
      <c r="F312" s="88" t="s">
        <v>8</v>
      </c>
    </row>
    <row r="313" spans="2:6" ht="15.75" thickBot="1" x14ac:dyDescent="0.3">
      <c r="B313" s="81" t="s">
        <v>17</v>
      </c>
      <c r="C313" s="89">
        <v>0</v>
      </c>
      <c r="D313" s="90" t="s">
        <v>8</v>
      </c>
      <c r="E313" s="90" t="s">
        <v>8</v>
      </c>
      <c r="F313" s="91" t="s">
        <v>8</v>
      </c>
    </row>
    <row r="314" spans="2:6" ht="15.75" thickBot="1" x14ac:dyDescent="0.3"/>
    <row r="315" spans="2:6" ht="15.75" thickBot="1" x14ac:dyDescent="0.3">
      <c r="B315" s="106">
        <v>42519</v>
      </c>
      <c r="C315" s="74"/>
      <c r="D315" s="74" t="s">
        <v>3</v>
      </c>
      <c r="E315" s="74"/>
      <c r="F315" s="75"/>
    </row>
    <row r="316" spans="2:6" ht="15.75" thickBot="1" x14ac:dyDescent="0.3">
      <c r="B316" s="79"/>
      <c r="C316" s="93" t="s">
        <v>13</v>
      </c>
      <c r="D316" s="93" t="s">
        <v>4</v>
      </c>
      <c r="E316" s="93" t="s">
        <v>5</v>
      </c>
      <c r="F316" s="94" t="s">
        <v>6</v>
      </c>
    </row>
    <row r="317" spans="2:6" x14ac:dyDescent="0.25">
      <c r="B317" s="80" t="s">
        <v>7</v>
      </c>
      <c r="C317" s="82">
        <v>144</v>
      </c>
      <c r="D317" s="82" t="s">
        <v>8</v>
      </c>
      <c r="E317" s="82" t="s">
        <v>8</v>
      </c>
      <c r="F317" s="83" t="s">
        <v>8</v>
      </c>
    </row>
    <row r="318" spans="2:6" x14ac:dyDescent="0.25">
      <c r="B318" s="80" t="s">
        <v>15</v>
      </c>
      <c r="C318" s="82">
        <v>141</v>
      </c>
      <c r="D318" s="84">
        <v>42.745035461080754</v>
      </c>
      <c r="E318" s="84">
        <v>35.866666669026017</v>
      </c>
      <c r="F318" s="85">
        <v>53.766666672891006</v>
      </c>
    </row>
    <row r="319" spans="2:6" x14ac:dyDescent="0.25">
      <c r="B319" s="80" t="s">
        <v>9</v>
      </c>
      <c r="C319" s="86">
        <v>0.97916666666666663</v>
      </c>
      <c r="D319" s="87" t="s">
        <v>8</v>
      </c>
      <c r="E319" s="82" t="s">
        <v>8</v>
      </c>
      <c r="F319" s="83" t="s">
        <v>8</v>
      </c>
    </row>
    <row r="320" spans="2:6" x14ac:dyDescent="0.25">
      <c r="B320" s="80" t="s">
        <v>16</v>
      </c>
      <c r="C320" s="82">
        <v>3</v>
      </c>
      <c r="D320" s="87" t="s">
        <v>8</v>
      </c>
      <c r="E320" s="87" t="s">
        <v>8</v>
      </c>
      <c r="F320" s="88" t="s">
        <v>8</v>
      </c>
    </row>
    <row r="321" spans="2:6" ht="15.75" thickBot="1" x14ac:dyDescent="0.3">
      <c r="B321" s="81" t="s">
        <v>17</v>
      </c>
      <c r="C321" s="89">
        <v>0</v>
      </c>
      <c r="D321" s="90" t="s">
        <v>8</v>
      </c>
      <c r="E321" s="90" t="s">
        <v>8</v>
      </c>
      <c r="F321" s="91" t="s">
        <v>8</v>
      </c>
    </row>
    <row r="322" spans="2:6" ht="15.75" thickBot="1" x14ac:dyDescent="0.3"/>
    <row r="323" spans="2:6" ht="15.75" thickBot="1" x14ac:dyDescent="0.3">
      <c r="B323" s="106">
        <v>42520</v>
      </c>
      <c r="C323" s="74"/>
      <c r="D323" s="74" t="s">
        <v>3</v>
      </c>
      <c r="E323" s="74"/>
      <c r="F323" s="75"/>
    </row>
    <row r="324" spans="2:6" ht="15.75" thickBot="1" x14ac:dyDescent="0.3">
      <c r="B324" s="79"/>
      <c r="C324" s="93" t="s">
        <v>13</v>
      </c>
      <c r="D324" s="93" t="s">
        <v>4</v>
      </c>
      <c r="E324" s="93" t="s">
        <v>5</v>
      </c>
      <c r="F324" s="94" t="s">
        <v>6</v>
      </c>
    </row>
    <row r="325" spans="2:6" x14ac:dyDescent="0.25">
      <c r="B325" s="80" t="s">
        <v>7</v>
      </c>
      <c r="C325" s="82">
        <v>142</v>
      </c>
      <c r="D325" s="82" t="s">
        <v>8</v>
      </c>
      <c r="E325" s="82" t="s">
        <v>8</v>
      </c>
      <c r="F325" s="83" t="s">
        <v>8</v>
      </c>
    </row>
    <row r="326" spans="2:6" x14ac:dyDescent="0.25">
      <c r="B326" s="80" t="s">
        <v>15</v>
      </c>
      <c r="C326" s="82">
        <v>128</v>
      </c>
      <c r="D326" s="84">
        <v>44.086614173056013</v>
      </c>
      <c r="E326" s="84">
        <v>34.899999996414408</v>
      </c>
      <c r="F326" s="85">
        <v>60.683333342894912</v>
      </c>
    </row>
    <row r="327" spans="2:6" x14ac:dyDescent="0.25">
      <c r="B327" s="80" t="s">
        <v>9</v>
      </c>
      <c r="C327" s="86">
        <v>0.90140845070422537</v>
      </c>
      <c r="D327" s="87" t="s">
        <v>8</v>
      </c>
      <c r="E327" s="82" t="s">
        <v>8</v>
      </c>
      <c r="F327" s="83" t="s">
        <v>8</v>
      </c>
    </row>
    <row r="328" spans="2:6" x14ac:dyDescent="0.25">
      <c r="B328" s="80" t="s">
        <v>16</v>
      </c>
      <c r="C328" s="82">
        <v>14</v>
      </c>
      <c r="D328" s="87" t="s">
        <v>8</v>
      </c>
      <c r="E328" s="87" t="s">
        <v>8</v>
      </c>
      <c r="F328" s="88" t="s">
        <v>8</v>
      </c>
    </row>
    <row r="329" spans="2:6" ht="15.75" thickBot="1" x14ac:dyDescent="0.3">
      <c r="B329" s="81" t="s">
        <v>17</v>
      </c>
      <c r="C329" s="89">
        <v>0</v>
      </c>
      <c r="D329" s="90" t="s">
        <v>8</v>
      </c>
      <c r="E329" s="90" t="s">
        <v>8</v>
      </c>
      <c r="F329" s="91" t="s">
        <v>8</v>
      </c>
    </row>
    <row r="330" spans="2:6" ht="15.75" thickBot="1" x14ac:dyDescent="0.3"/>
    <row r="331" spans="2:6" ht="15.75" thickBot="1" x14ac:dyDescent="0.3">
      <c r="B331" s="106">
        <v>42521</v>
      </c>
      <c r="C331" s="74"/>
      <c r="D331" s="74" t="s">
        <v>3</v>
      </c>
      <c r="E331" s="74"/>
      <c r="F331" s="75"/>
    </row>
    <row r="332" spans="2:6" ht="15.75" thickBot="1" x14ac:dyDescent="0.3">
      <c r="B332" s="79"/>
      <c r="C332" s="93" t="s">
        <v>13</v>
      </c>
      <c r="D332" s="93" t="s">
        <v>4</v>
      </c>
      <c r="E332" s="93" t="s">
        <v>5</v>
      </c>
      <c r="F332" s="94" t="s">
        <v>6</v>
      </c>
    </row>
    <row r="333" spans="2:6" x14ac:dyDescent="0.25">
      <c r="B333" s="80" t="s">
        <v>7</v>
      </c>
      <c r="C333" s="82">
        <v>142</v>
      </c>
      <c r="D333" s="82" t="s">
        <v>8</v>
      </c>
      <c r="E333" s="82" t="s">
        <v>8</v>
      </c>
      <c r="F333" s="83" t="s">
        <v>8</v>
      </c>
    </row>
    <row r="334" spans="2:6" x14ac:dyDescent="0.25">
      <c r="B334" s="80" t="s">
        <v>15</v>
      </c>
      <c r="C334" s="82">
        <v>134</v>
      </c>
      <c r="D334" s="84">
        <v>44.44082687376067</v>
      </c>
      <c r="E334" s="84">
        <v>35.66666666418314</v>
      </c>
      <c r="F334" s="85">
        <v>85.833333333721384</v>
      </c>
    </row>
    <row r="335" spans="2:6" x14ac:dyDescent="0.25">
      <c r="B335" s="80" t="s">
        <v>9</v>
      </c>
      <c r="C335" s="86">
        <v>0.94366197183098588</v>
      </c>
      <c r="D335" s="87" t="s">
        <v>8</v>
      </c>
      <c r="E335" s="82" t="s">
        <v>8</v>
      </c>
      <c r="F335" s="83" t="s">
        <v>8</v>
      </c>
    </row>
    <row r="336" spans="2:6" x14ac:dyDescent="0.25">
      <c r="B336" s="80" t="s">
        <v>16</v>
      </c>
      <c r="C336" s="82">
        <v>8</v>
      </c>
      <c r="D336" s="87" t="s">
        <v>8</v>
      </c>
      <c r="E336" s="87" t="s">
        <v>8</v>
      </c>
      <c r="F336" s="88" t="s">
        <v>8</v>
      </c>
    </row>
    <row r="337" spans="2:6" ht="15.75" thickBot="1" x14ac:dyDescent="0.3">
      <c r="B337" s="81" t="s">
        <v>17</v>
      </c>
      <c r="C337" s="89">
        <v>0</v>
      </c>
      <c r="D337" s="90" t="s">
        <v>8</v>
      </c>
      <c r="E337" s="90" t="s">
        <v>8</v>
      </c>
      <c r="F337" s="91" t="s">
        <v>8</v>
      </c>
    </row>
    <row r="338" spans="2:6" ht="15.75" thickBot="1" x14ac:dyDescent="0.3"/>
    <row r="339" spans="2:6" ht="15.75" thickBot="1" x14ac:dyDescent="0.3">
      <c r="B339" s="73">
        <v>42522</v>
      </c>
      <c r="C339" s="74"/>
      <c r="D339" s="74" t="s">
        <v>3</v>
      </c>
      <c r="E339" s="74"/>
      <c r="F339" s="75"/>
    </row>
    <row r="340" spans="2:6" ht="15.75" thickBot="1" x14ac:dyDescent="0.3">
      <c r="B340" s="78"/>
      <c r="C340" s="92" t="s">
        <v>13</v>
      </c>
      <c r="D340" s="93" t="s">
        <v>4</v>
      </c>
      <c r="E340" s="93" t="s">
        <v>5</v>
      </c>
      <c r="F340" s="94" t="s">
        <v>6</v>
      </c>
    </row>
    <row r="341" spans="2:6" x14ac:dyDescent="0.25">
      <c r="B341" s="76" t="s">
        <v>7</v>
      </c>
      <c r="C341" s="95">
        <v>144</v>
      </c>
      <c r="D341" s="82" t="s">
        <v>8</v>
      </c>
      <c r="E341" s="82" t="s">
        <v>8</v>
      </c>
      <c r="F341" s="83" t="s">
        <v>8</v>
      </c>
    </row>
    <row r="342" spans="2:6" x14ac:dyDescent="0.25">
      <c r="B342" s="76" t="s">
        <v>15</v>
      </c>
      <c r="C342" s="95">
        <v>140</v>
      </c>
      <c r="D342" s="84">
        <v>44.44082687376067</v>
      </c>
      <c r="E342" s="84">
        <v>35.66666666418314</v>
      </c>
      <c r="F342" s="85">
        <v>85.833333333721384</v>
      </c>
    </row>
    <row r="343" spans="2:6" x14ac:dyDescent="0.25">
      <c r="B343" s="76" t="s">
        <v>9</v>
      </c>
      <c r="C343" s="96">
        <v>0.97222222222222221</v>
      </c>
      <c r="D343" s="87" t="s">
        <v>8</v>
      </c>
      <c r="E343" s="82" t="s">
        <v>8</v>
      </c>
      <c r="F343" s="83" t="s">
        <v>8</v>
      </c>
    </row>
    <row r="344" spans="2:6" x14ac:dyDescent="0.25">
      <c r="B344" s="76" t="s">
        <v>16</v>
      </c>
      <c r="C344" s="95">
        <v>4</v>
      </c>
      <c r="D344" s="87" t="s">
        <v>8</v>
      </c>
      <c r="E344" s="87" t="s">
        <v>8</v>
      </c>
      <c r="F344" s="88" t="s">
        <v>8</v>
      </c>
    </row>
    <row r="345" spans="2:6" ht="15.75" thickBot="1" x14ac:dyDescent="0.3">
      <c r="B345" s="77" t="s">
        <v>17</v>
      </c>
      <c r="C345" s="97">
        <v>0</v>
      </c>
      <c r="D345" s="90" t="s">
        <v>8</v>
      </c>
      <c r="E345" s="90" t="s">
        <v>8</v>
      </c>
      <c r="F345" s="91" t="s">
        <v>8</v>
      </c>
    </row>
    <row r="346" spans="2:6" ht="15.75" thickBot="1" x14ac:dyDescent="0.3">
      <c r="C346" s="32"/>
      <c r="D346" s="32"/>
      <c r="E346" s="32"/>
      <c r="F346" s="32"/>
    </row>
    <row r="347" spans="2:6" ht="15.75" thickBot="1" x14ac:dyDescent="0.3">
      <c r="B347" s="106">
        <v>42523</v>
      </c>
      <c r="C347" s="107"/>
      <c r="D347" s="107" t="s">
        <v>3</v>
      </c>
      <c r="E347" s="107"/>
      <c r="F347" s="108"/>
    </row>
    <row r="348" spans="2:6" ht="15.75" thickBot="1" x14ac:dyDescent="0.3">
      <c r="B348" s="79"/>
      <c r="C348" s="93" t="s">
        <v>13</v>
      </c>
      <c r="D348" s="93" t="s">
        <v>4</v>
      </c>
      <c r="E348" s="93" t="s">
        <v>5</v>
      </c>
      <c r="F348" s="94" t="s">
        <v>6</v>
      </c>
    </row>
    <row r="349" spans="2:6" x14ac:dyDescent="0.25">
      <c r="B349" s="80" t="s">
        <v>7</v>
      </c>
      <c r="C349" s="82">
        <v>144</v>
      </c>
      <c r="D349" s="82" t="s">
        <v>8</v>
      </c>
      <c r="E349" s="82" t="s">
        <v>8</v>
      </c>
      <c r="F349" s="83" t="s">
        <v>8</v>
      </c>
    </row>
    <row r="350" spans="2:6" x14ac:dyDescent="0.25">
      <c r="B350" s="80" t="s">
        <v>15</v>
      </c>
      <c r="C350" s="82">
        <v>133</v>
      </c>
      <c r="D350" s="84">
        <v>44.325814535981394</v>
      </c>
      <c r="E350" s="84">
        <v>35.983333331532776</v>
      </c>
      <c r="F350" s="85">
        <v>57.300000004470348</v>
      </c>
    </row>
    <row r="351" spans="2:6" x14ac:dyDescent="0.25">
      <c r="B351" s="80" t="s">
        <v>9</v>
      </c>
      <c r="C351" s="86">
        <v>0.92361111111111116</v>
      </c>
      <c r="D351" s="87" t="s">
        <v>8</v>
      </c>
      <c r="E351" s="82" t="s">
        <v>8</v>
      </c>
      <c r="F351" s="83" t="s">
        <v>8</v>
      </c>
    </row>
    <row r="352" spans="2:6" x14ac:dyDescent="0.25">
      <c r="B352" s="80" t="s">
        <v>16</v>
      </c>
      <c r="C352" s="82">
        <v>11</v>
      </c>
      <c r="D352" s="87" t="s">
        <v>8</v>
      </c>
      <c r="E352" s="87" t="s">
        <v>8</v>
      </c>
      <c r="F352" s="88" t="s">
        <v>8</v>
      </c>
    </row>
    <row r="353" spans="2:6" ht="15.75" thickBot="1" x14ac:dyDescent="0.3">
      <c r="B353" s="81" t="s">
        <v>17</v>
      </c>
      <c r="C353" s="89">
        <v>0</v>
      </c>
      <c r="D353" s="90" t="s">
        <v>8</v>
      </c>
      <c r="E353" s="90" t="s">
        <v>8</v>
      </c>
      <c r="F353" s="91" t="s">
        <v>8</v>
      </c>
    </row>
    <row r="354" spans="2:6" ht="15.75" thickBot="1" x14ac:dyDescent="0.3">
      <c r="C354" s="32"/>
      <c r="D354" s="32"/>
      <c r="E354" s="32"/>
      <c r="F354" s="32"/>
    </row>
    <row r="355" spans="2:6" ht="15.75" thickBot="1" x14ac:dyDescent="0.3">
      <c r="B355" s="106">
        <v>42524</v>
      </c>
      <c r="C355" s="107"/>
      <c r="D355" s="107" t="s">
        <v>3</v>
      </c>
      <c r="E355" s="107"/>
      <c r="F355" s="108"/>
    </row>
    <row r="356" spans="2:6" ht="15.75" thickBot="1" x14ac:dyDescent="0.3">
      <c r="B356" s="79"/>
      <c r="C356" s="93" t="s">
        <v>13</v>
      </c>
      <c r="D356" s="93" t="s">
        <v>4</v>
      </c>
      <c r="E356" s="93" t="s">
        <v>5</v>
      </c>
      <c r="F356" s="94" t="s">
        <v>6</v>
      </c>
    </row>
    <row r="357" spans="2:6" x14ac:dyDescent="0.25">
      <c r="B357" s="80" t="s">
        <v>7</v>
      </c>
      <c r="C357" s="82">
        <v>144</v>
      </c>
      <c r="D357" s="82" t="s">
        <v>8</v>
      </c>
      <c r="E357" s="82" t="s">
        <v>8</v>
      </c>
      <c r="F357" s="83" t="s">
        <v>8</v>
      </c>
    </row>
    <row r="358" spans="2:6" x14ac:dyDescent="0.25">
      <c r="B358" s="80" t="s">
        <v>15</v>
      </c>
      <c r="C358" s="82">
        <v>136</v>
      </c>
      <c r="D358" s="84">
        <v>43.779135802217446</v>
      </c>
      <c r="E358" s="84">
        <v>36.58333333558403</v>
      </c>
      <c r="F358" s="85">
        <v>54.883333338657394</v>
      </c>
    </row>
    <row r="359" spans="2:6" x14ac:dyDescent="0.25">
      <c r="B359" s="80" t="s">
        <v>9</v>
      </c>
      <c r="C359" s="86">
        <v>0.94444444444444442</v>
      </c>
      <c r="D359" s="87" t="s">
        <v>8</v>
      </c>
      <c r="E359" s="82" t="s">
        <v>8</v>
      </c>
      <c r="F359" s="83" t="s">
        <v>8</v>
      </c>
    </row>
    <row r="360" spans="2:6" x14ac:dyDescent="0.25">
      <c r="B360" s="80" t="s">
        <v>16</v>
      </c>
      <c r="C360" s="82">
        <v>8</v>
      </c>
      <c r="D360" s="87" t="s">
        <v>8</v>
      </c>
      <c r="E360" s="87" t="s">
        <v>8</v>
      </c>
      <c r="F360" s="88" t="s">
        <v>8</v>
      </c>
    </row>
    <row r="361" spans="2:6" ht="15.75" thickBot="1" x14ac:dyDescent="0.3">
      <c r="B361" s="81" t="s">
        <v>17</v>
      </c>
      <c r="C361" s="89">
        <v>0</v>
      </c>
      <c r="D361" s="90" t="s">
        <v>8</v>
      </c>
      <c r="E361" s="90" t="s">
        <v>8</v>
      </c>
      <c r="F361" s="91" t="s">
        <v>8</v>
      </c>
    </row>
    <row r="362" spans="2:6" ht="15.75" thickBot="1" x14ac:dyDescent="0.3">
      <c r="C362" s="32"/>
      <c r="D362" s="32"/>
      <c r="E362" s="32"/>
      <c r="F362" s="32"/>
    </row>
    <row r="363" spans="2:6" ht="15.75" thickBot="1" x14ac:dyDescent="0.3">
      <c r="B363" s="106">
        <v>42525</v>
      </c>
      <c r="C363" s="107"/>
      <c r="D363" s="107" t="s">
        <v>3</v>
      </c>
      <c r="E363" s="107"/>
      <c r="F363" s="108"/>
    </row>
    <row r="364" spans="2:6" ht="15.75" thickBot="1" x14ac:dyDescent="0.3">
      <c r="B364" s="79"/>
      <c r="C364" s="93" t="s">
        <v>13</v>
      </c>
      <c r="D364" s="93" t="s">
        <v>4</v>
      </c>
      <c r="E364" s="93" t="s">
        <v>5</v>
      </c>
      <c r="F364" s="94" t="s">
        <v>6</v>
      </c>
    </row>
    <row r="365" spans="2:6" x14ac:dyDescent="0.25">
      <c r="B365" s="80" t="s">
        <v>7</v>
      </c>
      <c r="C365" s="82">
        <v>146</v>
      </c>
      <c r="D365" s="82" t="s">
        <v>8</v>
      </c>
      <c r="E365" s="82" t="s">
        <v>8</v>
      </c>
      <c r="F365" s="83" t="s">
        <v>8</v>
      </c>
    </row>
    <row r="366" spans="2:6" x14ac:dyDescent="0.25">
      <c r="B366" s="80" t="s">
        <v>15</v>
      </c>
      <c r="C366" s="82">
        <v>136</v>
      </c>
      <c r="D366" s="84">
        <v>44.619362745562448</v>
      </c>
      <c r="E366" s="84">
        <v>37.183333329157904</v>
      </c>
      <c r="F366" s="85">
        <v>63.200000000651926</v>
      </c>
    </row>
    <row r="367" spans="2:6" x14ac:dyDescent="0.25">
      <c r="B367" s="80" t="s">
        <v>9</v>
      </c>
      <c r="C367" s="86">
        <v>0.93150684931506844</v>
      </c>
      <c r="D367" s="87" t="s">
        <v>8</v>
      </c>
      <c r="E367" s="82" t="s">
        <v>8</v>
      </c>
      <c r="F367" s="83" t="s">
        <v>8</v>
      </c>
    </row>
    <row r="368" spans="2:6" x14ac:dyDescent="0.25">
      <c r="B368" s="80" t="s">
        <v>16</v>
      </c>
      <c r="C368" s="82">
        <v>10</v>
      </c>
      <c r="D368" s="87" t="s">
        <v>8</v>
      </c>
      <c r="E368" s="87" t="s">
        <v>8</v>
      </c>
      <c r="F368" s="88" t="s">
        <v>8</v>
      </c>
    </row>
    <row r="369" spans="2:6" ht="15.75" thickBot="1" x14ac:dyDescent="0.3">
      <c r="B369" s="81" t="s">
        <v>17</v>
      </c>
      <c r="C369" s="89">
        <v>0</v>
      </c>
      <c r="D369" s="90" t="s">
        <v>8</v>
      </c>
      <c r="E369" s="90" t="s">
        <v>8</v>
      </c>
      <c r="F369" s="91" t="s">
        <v>8</v>
      </c>
    </row>
    <row r="370" spans="2:6" ht="15.75" thickBot="1" x14ac:dyDescent="0.3">
      <c r="C370" s="32"/>
      <c r="D370" s="32"/>
      <c r="E370" s="32"/>
      <c r="F370" s="32"/>
    </row>
    <row r="371" spans="2:6" ht="15.75" thickBot="1" x14ac:dyDescent="0.3">
      <c r="B371" s="106">
        <v>42526</v>
      </c>
      <c r="C371" s="107"/>
      <c r="D371" s="107" t="s">
        <v>3</v>
      </c>
      <c r="E371" s="107"/>
      <c r="F371" s="108"/>
    </row>
    <row r="372" spans="2:6" ht="15.75" thickBot="1" x14ac:dyDescent="0.3">
      <c r="B372" s="79"/>
      <c r="C372" s="93" t="s">
        <v>13</v>
      </c>
      <c r="D372" s="93" t="s">
        <v>4</v>
      </c>
      <c r="E372" s="93" t="s">
        <v>5</v>
      </c>
      <c r="F372" s="94" t="s">
        <v>6</v>
      </c>
    </row>
    <row r="373" spans="2:6" x14ac:dyDescent="0.25">
      <c r="B373" s="80" t="s">
        <v>7</v>
      </c>
      <c r="C373" s="82">
        <v>144</v>
      </c>
      <c r="D373" s="82" t="s">
        <v>8</v>
      </c>
      <c r="E373" s="82" t="s">
        <v>8</v>
      </c>
      <c r="F373" s="83" t="s">
        <v>8</v>
      </c>
    </row>
    <row r="374" spans="2:6" x14ac:dyDescent="0.25">
      <c r="B374" s="80" t="s">
        <v>15</v>
      </c>
      <c r="C374" s="82">
        <v>137</v>
      </c>
      <c r="D374" s="84">
        <v>43.473479318429114</v>
      </c>
      <c r="E374" s="84">
        <v>35.116666661342606</v>
      </c>
      <c r="F374" s="85">
        <v>54.3999999971129</v>
      </c>
    </row>
    <row r="375" spans="2:6" x14ac:dyDescent="0.25">
      <c r="B375" s="80" t="s">
        <v>9</v>
      </c>
      <c r="C375" s="86">
        <v>0.95138888888888884</v>
      </c>
      <c r="D375" s="87" t="s">
        <v>8</v>
      </c>
      <c r="E375" s="82" t="s">
        <v>8</v>
      </c>
      <c r="F375" s="83" t="s">
        <v>8</v>
      </c>
    </row>
    <row r="376" spans="2:6" x14ac:dyDescent="0.25">
      <c r="B376" s="80" t="s">
        <v>16</v>
      </c>
      <c r="C376" s="82">
        <v>7</v>
      </c>
      <c r="D376" s="87" t="s">
        <v>8</v>
      </c>
      <c r="E376" s="87" t="s">
        <v>8</v>
      </c>
      <c r="F376" s="88" t="s">
        <v>8</v>
      </c>
    </row>
    <row r="377" spans="2:6" ht="15.75" thickBot="1" x14ac:dyDescent="0.3">
      <c r="B377" s="81" t="s">
        <v>17</v>
      </c>
      <c r="C377" s="89">
        <v>0</v>
      </c>
      <c r="D377" s="90" t="s">
        <v>8</v>
      </c>
      <c r="E377" s="90" t="s">
        <v>8</v>
      </c>
      <c r="F377" s="91" t="s">
        <v>8</v>
      </c>
    </row>
    <row r="378" spans="2:6" ht="15.75" thickBot="1" x14ac:dyDescent="0.3">
      <c r="C378" s="32"/>
      <c r="D378" s="32"/>
      <c r="E378" s="32"/>
      <c r="F378" s="32"/>
    </row>
    <row r="379" spans="2:6" ht="15.75" thickBot="1" x14ac:dyDescent="0.3">
      <c r="B379" s="106">
        <v>42527</v>
      </c>
      <c r="C379" s="107"/>
      <c r="D379" s="107" t="s">
        <v>3</v>
      </c>
      <c r="E379" s="107"/>
      <c r="F379" s="108"/>
    </row>
    <row r="380" spans="2:6" ht="15.75" thickBot="1" x14ac:dyDescent="0.3">
      <c r="B380" s="79"/>
      <c r="C380" s="93" t="s">
        <v>13</v>
      </c>
      <c r="D380" s="93" t="s">
        <v>4</v>
      </c>
      <c r="E380" s="93" t="s">
        <v>5</v>
      </c>
      <c r="F380" s="94" t="s">
        <v>6</v>
      </c>
    </row>
    <row r="381" spans="2:6" x14ac:dyDescent="0.25">
      <c r="B381" s="80" t="s">
        <v>7</v>
      </c>
      <c r="C381" s="82">
        <v>144</v>
      </c>
      <c r="D381" s="82" t="s">
        <v>8</v>
      </c>
      <c r="E381" s="82" t="s">
        <v>8</v>
      </c>
      <c r="F381" s="83" t="s">
        <v>8</v>
      </c>
    </row>
    <row r="382" spans="2:6" x14ac:dyDescent="0.25">
      <c r="B382" s="80" t="s">
        <v>15</v>
      </c>
      <c r="C382" s="82">
        <v>135</v>
      </c>
      <c r="D382" s="84">
        <v>44.205845771591989</v>
      </c>
      <c r="E382" s="84">
        <v>35.283333335537463</v>
      </c>
      <c r="F382" s="85">
        <v>64.966666671680287</v>
      </c>
    </row>
    <row r="383" spans="2:6" x14ac:dyDescent="0.25">
      <c r="B383" s="80" t="s">
        <v>9</v>
      </c>
      <c r="C383" s="86">
        <v>0.9375</v>
      </c>
      <c r="D383" s="87" t="s">
        <v>8</v>
      </c>
      <c r="E383" s="82" t="s">
        <v>8</v>
      </c>
      <c r="F383" s="83" t="s">
        <v>8</v>
      </c>
    </row>
    <row r="384" spans="2:6" x14ac:dyDescent="0.25">
      <c r="B384" s="80" t="s">
        <v>16</v>
      </c>
      <c r="C384" s="82">
        <v>9</v>
      </c>
      <c r="D384" s="87" t="s">
        <v>8</v>
      </c>
      <c r="E384" s="87" t="s">
        <v>8</v>
      </c>
      <c r="F384" s="88" t="s">
        <v>8</v>
      </c>
    </row>
    <row r="385" spans="2:6" ht="15.75" thickBot="1" x14ac:dyDescent="0.3">
      <c r="B385" s="81" t="s">
        <v>17</v>
      </c>
      <c r="C385" s="89">
        <v>0</v>
      </c>
      <c r="D385" s="90" t="s">
        <v>8</v>
      </c>
      <c r="E385" s="90" t="s">
        <v>8</v>
      </c>
      <c r="F385" s="91" t="s">
        <v>8</v>
      </c>
    </row>
    <row r="386" spans="2:6" ht="15.75" thickBot="1" x14ac:dyDescent="0.3"/>
    <row r="387" spans="2:6" ht="15.75" thickBot="1" x14ac:dyDescent="0.3">
      <c r="B387" s="106">
        <v>42528</v>
      </c>
      <c r="C387" s="107"/>
      <c r="D387" s="107" t="s">
        <v>3</v>
      </c>
      <c r="E387" s="107"/>
      <c r="F387" s="108"/>
    </row>
    <row r="388" spans="2:6" ht="15.75" thickBot="1" x14ac:dyDescent="0.3">
      <c r="B388" s="79"/>
      <c r="C388" s="93" t="s">
        <v>13</v>
      </c>
      <c r="D388" s="93" t="s">
        <v>4</v>
      </c>
      <c r="E388" s="93" t="s">
        <v>5</v>
      </c>
      <c r="F388" s="94" t="s">
        <v>6</v>
      </c>
    </row>
    <row r="389" spans="2:6" x14ac:dyDescent="0.25">
      <c r="B389" s="80" t="s">
        <v>7</v>
      </c>
      <c r="C389" s="82">
        <v>144</v>
      </c>
      <c r="D389" s="82" t="s">
        <v>8</v>
      </c>
      <c r="E389" s="82" t="s">
        <v>8</v>
      </c>
      <c r="F389" s="83" t="s">
        <v>8</v>
      </c>
    </row>
    <row r="390" spans="2:6" x14ac:dyDescent="0.25">
      <c r="B390" s="80" t="s">
        <v>15</v>
      </c>
      <c r="C390" s="82">
        <v>132</v>
      </c>
      <c r="D390" s="84">
        <v>44</v>
      </c>
      <c r="E390" s="84">
        <v>37</v>
      </c>
      <c r="F390" s="85">
        <v>58</v>
      </c>
    </row>
    <row r="391" spans="2:6" x14ac:dyDescent="0.25">
      <c r="B391" s="80" t="s">
        <v>9</v>
      </c>
      <c r="C391" s="86">
        <v>0.91700000000000004</v>
      </c>
      <c r="D391" s="87" t="s">
        <v>8</v>
      </c>
      <c r="E391" s="82" t="s">
        <v>8</v>
      </c>
      <c r="F391" s="83" t="s">
        <v>8</v>
      </c>
    </row>
    <row r="392" spans="2:6" x14ac:dyDescent="0.25">
      <c r="B392" s="80" t="s">
        <v>16</v>
      </c>
      <c r="C392" s="82">
        <v>12</v>
      </c>
      <c r="D392" s="87" t="s">
        <v>8</v>
      </c>
      <c r="E392" s="87" t="s">
        <v>8</v>
      </c>
      <c r="F392" s="88" t="s">
        <v>8</v>
      </c>
    </row>
    <row r="393" spans="2:6" ht="15.75" thickBot="1" x14ac:dyDescent="0.3">
      <c r="B393" s="81" t="s">
        <v>17</v>
      </c>
      <c r="C393" s="89">
        <v>0</v>
      </c>
      <c r="D393" s="90" t="s">
        <v>8</v>
      </c>
      <c r="E393" s="90" t="s">
        <v>8</v>
      </c>
      <c r="F393" s="91" t="s">
        <v>8</v>
      </c>
    </row>
    <row r="394" spans="2:6" ht="15.75" thickBot="1" x14ac:dyDescent="0.3"/>
    <row r="395" spans="2:6" ht="15.75" thickBot="1" x14ac:dyDescent="0.3">
      <c r="B395" s="106">
        <v>42529</v>
      </c>
      <c r="C395" s="107"/>
      <c r="D395" s="107" t="s">
        <v>3</v>
      </c>
      <c r="E395" s="107"/>
      <c r="F395" s="108"/>
    </row>
    <row r="396" spans="2:6" ht="15.75" thickBot="1" x14ac:dyDescent="0.3">
      <c r="B396" s="79"/>
      <c r="C396" s="93" t="s">
        <v>13</v>
      </c>
      <c r="D396" s="93" t="s">
        <v>4</v>
      </c>
      <c r="E396" s="93" t="s">
        <v>5</v>
      </c>
      <c r="F396" s="94" t="s">
        <v>6</v>
      </c>
    </row>
    <row r="397" spans="2:6" x14ac:dyDescent="0.25">
      <c r="B397" s="80" t="s">
        <v>7</v>
      </c>
      <c r="C397" s="82">
        <v>144</v>
      </c>
      <c r="D397" s="82" t="s">
        <v>8</v>
      </c>
      <c r="E397" s="82" t="s">
        <v>8</v>
      </c>
      <c r="F397" s="83" t="s">
        <v>8</v>
      </c>
    </row>
    <row r="398" spans="2:6" x14ac:dyDescent="0.25">
      <c r="B398" s="80" t="s">
        <v>15</v>
      </c>
      <c r="C398" s="82">
        <v>134</v>
      </c>
      <c r="D398" s="84">
        <v>44.7338308456333</v>
      </c>
      <c r="E398" s="84">
        <v>36.216666667023674</v>
      </c>
      <c r="F398" s="85">
        <v>59.116666666232049</v>
      </c>
    </row>
    <row r="399" spans="2:6" x14ac:dyDescent="0.25">
      <c r="B399" s="80" t="s">
        <v>9</v>
      </c>
      <c r="C399" s="86">
        <v>0.93055555555555558</v>
      </c>
      <c r="D399" s="87" t="s">
        <v>8</v>
      </c>
      <c r="E399" s="82" t="s">
        <v>8</v>
      </c>
      <c r="F399" s="83" t="s">
        <v>8</v>
      </c>
    </row>
    <row r="400" spans="2:6" x14ac:dyDescent="0.25">
      <c r="B400" s="80" t="s">
        <v>16</v>
      </c>
      <c r="C400" s="82">
        <v>10</v>
      </c>
      <c r="D400" s="87" t="s">
        <v>8</v>
      </c>
      <c r="E400" s="87" t="s">
        <v>8</v>
      </c>
      <c r="F400" s="88" t="s">
        <v>8</v>
      </c>
    </row>
    <row r="401" spans="2:6" ht="15.75" thickBot="1" x14ac:dyDescent="0.3">
      <c r="B401" s="81" t="s">
        <v>17</v>
      </c>
      <c r="C401" s="89">
        <v>0</v>
      </c>
      <c r="D401" s="90" t="s">
        <v>8</v>
      </c>
      <c r="E401" s="90" t="s">
        <v>8</v>
      </c>
      <c r="F401" s="91" t="s">
        <v>8</v>
      </c>
    </row>
    <row r="402" spans="2:6" ht="15.75" thickBot="1" x14ac:dyDescent="0.3"/>
    <row r="403" spans="2:6" ht="15.75" thickBot="1" x14ac:dyDescent="0.3">
      <c r="B403" s="106">
        <v>42530</v>
      </c>
      <c r="C403" s="107"/>
      <c r="D403" s="107" t="s">
        <v>3</v>
      </c>
      <c r="E403" s="107"/>
      <c r="F403" s="108"/>
    </row>
    <row r="404" spans="2:6" ht="15.75" thickBot="1" x14ac:dyDescent="0.3">
      <c r="B404" s="79"/>
      <c r="C404" s="93" t="s">
        <v>13</v>
      </c>
      <c r="D404" s="93" t="s">
        <v>4</v>
      </c>
      <c r="E404" s="93" t="s">
        <v>5</v>
      </c>
      <c r="F404" s="94" t="s">
        <v>6</v>
      </c>
    </row>
    <row r="405" spans="2:6" x14ac:dyDescent="0.25">
      <c r="B405" s="80" t="s">
        <v>7</v>
      </c>
      <c r="C405" s="82">
        <v>131</v>
      </c>
      <c r="D405" s="82" t="s">
        <v>8</v>
      </c>
      <c r="E405" s="82" t="s">
        <v>8</v>
      </c>
      <c r="F405" s="83" t="s">
        <v>8</v>
      </c>
    </row>
    <row r="406" spans="2:6" x14ac:dyDescent="0.25">
      <c r="B406" s="80" t="s">
        <v>15</v>
      </c>
      <c r="C406" s="82">
        <v>114</v>
      </c>
      <c r="D406" s="84">
        <v>44.7338308456333</v>
      </c>
      <c r="E406" s="84">
        <v>36.216666667023674</v>
      </c>
      <c r="F406" s="85">
        <v>59.116666666232049</v>
      </c>
    </row>
    <row r="407" spans="2:6" x14ac:dyDescent="0.25">
      <c r="B407" s="80" t="s">
        <v>9</v>
      </c>
      <c r="C407" s="86">
        <v>0.87022900763358779</v>
      </c>
      <c r="D407" s="87" t="s">
        <v>8</v>
      </c>
      <c r="E407" s="82" t="s">
        <v>8</v>
      </c>
      <c r="F407" s="83" t="s">
        <v>8</v>
      </c>
    </row>
    <row r="408" spans="2:6" x14ac:dyDescent="0.25">
      <c r="B408" s="80" t="s">
        <v>16</v>
      </c>
      <c r="C408" s="82">
        <v>17</v>
      </c>
      <c r="D408" s="87" t="s">
        <v>8</v>
      </c>
      <c r="E408" s="87" t="s">
        <v>8</v>
      </c>
      <c r="F408" s="88" t="s">
        <v>8</v>
      </c>
    </row>
    <row r="409" spans="2:6" ht="15.75" thickBot="1" x14ac:dyDescent="0.3">
      <c r="B409" s="81" t="s">
        <v>17</v>
      </c>
      <c r="C409" s="89">
        <v>0</v>
      </c>
      <c r="D409" s="90" t="s">
        <v>8</v>
      </c>
      <c r="E409" s="90" t="s">
        <v>8</v>
      </c>
      <c r="F409" s="91" t="s">
        <v>8</v>
      </c>
    </row>
  </sheetData>
  <mergeCells count="5">
    <mergeCell ref="D163:F163"/>
    <mergeCell ref="D155:F155"/>
    <mergeCell ref="D147:F147"/>
    <mergeCell ref="D139:F139"/>
    <mergeCell ref="D131:F13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- 2016-05-08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810" priority="5">
      <formula>#REF!&gt;#REF!</formula>
    </cfRule>
    <cfRule type="expression" dxfId="809" priority="6">
      <formula>#REF!&gt;0</formula>
    </cfRule>
    <cfRule type="expression" dxfId="808" priority="7">
      <formula>#REF!&gt;0</formula>
    </cfRule>
  </conditionalFormatting>
  <conditionalFormatting sqref="A3:B147">
    <cfRule type="expression" dxfId="807" priority="3">
      <formula>$P3&gt;0</formula>
    </cfRule>
    <cfRule type="expression" dxfId="806" priority="4">
      <formula>$O3&gt;0</formula>
    </cfRule>
  </conditionalFormatting>
  <conditionalFormatting sqref="A3:G147">
    <cfRule type="expression" dxfId="80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- 2016-05-09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03" priority="16">
      <formula>#REF!&gt;#REF!</formula>
    </cfRule>
    <cfRule type="expression" dxfId="802" priority="17">
      <formula>#REF!&gt;0</formula>
    </cfRule>
    <cfRule type="expression" dxfId="801" priority="18">
      <formula>#REF!&gt;0</formula>
    </cfRule>
  </conditionalFormatting>
  <conditionalFormatting sqref="A3:B86 A88:B145 B87">
    <cfRule type="expression" dxfId="800" priority="14">
      <formula>$P3&gt;0</formula>
    </cfRule>
    <cfRule type="expression" dxfId="799" priority="15">
      <formula>$O3&gt;0</formula>
    </cfRule>
  </conditionalFormatting>
  <conditionalFormatting sqref="A3:G86 A88:G145 B87:G87">
    <cfRule type="expression" dxfId="798" priority="12">
      <formula>NOT(ISBLANK($G3))</formula>
    </cfRule>
  </conditionalFormatting>
  <conditionalFormatting sqref="A87">
    <cfRule type="expression" dxfId="797" priority="6">
      <formula>#REF!&gt;#REF!</formula>
    </cfRule>
    <cfRule type="expression" dxfId="796" priority="7">
      <formula>#REF!&gt;0</formula>
    </cfRule>
    <cfRule type="expression" dxfId="795" priority="8">
      <formula>#REF!&gt;0</formula>
    </cfRule>
  </conditionalFormatting>
  <conditionalFormatting sqref="A87">
    <cfRule type="expression" dxfId="79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92" priority="12">
      <formula>#REF!&gt;#REF!</formula>
    </cfRule>
    <cfRule type="expression" dxfId="791" priority="13">
      <formula>#REF!&gt;0</formula>
    </cfRule>
    <cfRule type="expression" dxfId="790" priority="14">
      <formula>#REF!&gt;0</formula>
    </cfRule>
  </conditionalFormatting>
  <conditionalFormatting sqref="B85 A86:B144 A3:B84 E3:E144">
    <cfRule type="expression" dxfId="789" priority="10">
      <formula>$P3&gt;0</formula>
    </cfRule>
    <cfRule type="expression" dxfId="788" priority="11">
      <formula>$O3&gt;0</formula>
    </cfRule>
  </conditionalFormatting>
  <conditionalFormatting sqref="B85:D85 A86:D144 A3:D84 F3:G144">
    <cfRule type="expression" dxfId="787" priority="8">
      <formula>NOT(ISBLANK($G3))</formula>
    </cfRule>
  </conditionalFormatting>
  <conditionalFormatting sqref="A85">
    <cfRule type="expression" dxfId="786" priority="5">
      <formula>#REF!&gt;#REF!</formula>
    </cfRule>
    <cfRule type="expression" dxfId="785" priority="6">
      <formula>#REF!&gt;0</formula>
    </cfRule>
    <cfRule type="expression" dxfId="784" priority="7">
      <formula>#REF!&gt;0</formula>
    </cfRule>
  </conditionalFormatting>
  <conditionalFormatting sqref="A85">
    <cfRule type="expression" dxfId="78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80" priority="16">
      <formula>#REF!&gt;#REF!</formula>
    </cfRule>
    <cfRule type="expression" dxfId="779" priority="17">
      <formula>#REF!&gt;0</formula>
    </cfRule>
    <cfRule type="expression" dxfId="778" priority="18">
      <formula>#REF!&gt;0</formula>
    </cfRule>
  </conditionalFormatting>
  <conditionalFormatting sqref="E3:E146 A3:C146">
    <cfRule type="expression" dxfId="777" priority="14">
      <formula>$P3&gt;0</formula>
    </cfRule>
    <cfRule type="expression" dxfId="776" priority="15">
      <formula>$O3&gt;0</formula>
    </cfRule>
  </conditionalFormatting>
  <conditionalFormatting sqref="F144:F146 D3:D143 F3:G143">
    <cfRule type="expression" dxfId="77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771" priority="10">
      <formula>#REF!&gt;#REF!</formula>
    </cfRule>
    <cfRule type="expression" dxfId="770" priority="11">
      <formula>#REF!&gt;0</formula>
    </cfRule>
    <cfRule type="expression" dxfId="769" priority="12">
      <formula>#REF!&gt;0</formula>
    </cfRule>
  </conditionalFormatting>
  <conditionalFormatting sqref="B85 A3:B84 A86:B143 E3:E143">
    <cfRule type="expression" dxfId="768" priority="8">
      <formula>$P3&gt;0</formula>
    </cfRule>
    <cfRule type="expression" dxfId="767" priority="9">
      <formula>$O3&gt;0</formula>
    </cfRule>
  </conditionalFormatting>
  <conditionalFormatting sqref="B85:D85 A3:D84 A86:D143 F3:G143">
    <cfRule type="expression" dxfId="766" priority="6">
      <formula>NOT(ISBLANK($G3))</formula>
    </cfRule>
  </conditionalFormatting>
  <conditionalFormatting sqref="A85">
    <cfRule type="expression" dxfId="765" priority="3">
      <formula>#REF!&gt;#REF!</formula>
    </cfRule>
    <cfRule type="expression" dxfId="764" priority="4">
      <formula>#REF!&gt;0</formula>
    </cfRule>
    <cfRule type="expression" dxfId="763" priority="5">
      <formula>#REF!&gt;0</formula>
    </cfRule>
  </conditionalFormatting>
  <conditionalFormatting sqref="A85">
    <cfRule type="expression" dxfId="76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- 2016-05-13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759" priority="37">
      <formula>#REF!&gt;#REF!</formula>
    </cfRule>
    <cfRule type="expression" dxfId="758" priority="38">
      <formula>#REF!&gt;0</formula>
    </cfRule>
    <cfRule type="expression" dxfId="757" priority="39">
      <formula>#REF!&gt;0</formula>
    </cfRule>
  </conditionalFormatting>
  <conditionalFormatting sqref="A3:G102 A104:G162 A103:F103">
    <cfRule type="expression" dxfId="756" priority="33">
      <formula>NOT(ISBLANK($G3))</formula>
    </cfRule>
  </conditionalFormatting>
  <conditionalFormatting sqref="A3:B5 A89:B90 A103:B103 A121:B121 A113:B113">
    <cfRule type="expression" dxfId="755" priority="58">
      <formula>$P4&gt;0</formula>
    </cfRule>
    <cfRule type="expression" dxfId="754" priority="59">
      <formula>$O4&gt;0</formula>
    </cfRule>
  </conditionalFormatting>
  <conditionalFormatting sqref="A6:B87 A91:B101 A124:B162 A104:B111 A114:B119">
    <cfRule type="expression" dxfId="753" priority="73">
      <formula>$P8&gt;0</formula>
    </cfRule>
    <cfRule type="expression" dxfId="752" priority="74">
      <formula>$O8&gt;0</formula>
    </cfRule>
  </conditionalFormatting>
  <conditionalFormatting sqref="A88:B88 A102:B102 A120:B120 A122:B123">
    <cfRule type="expression" dxfId="751" priority="91">
      <formula>#REF!&gt;0</formula>
    </cfRule>
    <cfRule type="expression" dxfId="750" priority="92">
      <formula>#REF!&gt;0</formula>
    </cfRule>
  </conditionalFormatting>
  <conditionalFormatting sqref="A112:B112">
    <cfRule type="expression" dxfId="749" priority="113">
      <formula>#REF!&gt;0</formula>
    </cfRule>
    <cfRule type="expression" dxfId="748" priority="114">
      <formula>#REF!&gt;0</formula>
    </cfRule>
  </conditionalFormatting>
  <conditionalFormatting sqref="G103">
    <cfRule type="expression" dxfId="747" priority="2">
      <formula>#REF!&gt;#REF!</formula>
    </cfRule>
    <cfRule type="expression" dxfId="746" priority="3">
      <formula>#REF!&gt;0</formula>
    </cfRule>
    <cfRule type="expression" dxfId="745" priority="4">
      <formula>#REF!&gt;0</formula>
    </cfRule>
  </conditionalFormatting>
  <conditionalFormatting sqref="G103">
    <cfRule type="expression" dxfId="744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- 2016-05-14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739" priority="25">
      <formula>#REF!&gt;#REF!</formula>
    </cfRule>
    <cfRule type="expression" dxfId="738" priority="26">
      <formula>#REF!&gt;0</formula>
    </cfRule>
    <cfRule type="expression" dxfId="737" priority="27">
      <formula>#REF!&gt;0</formula>
    </cfRule>
  </conditionalFormatting>
  <conditionalFormatting sqref="A3:B164">
    <cfRule type="expression" dxfId="736" priority="23">
      <formula>$P3&gt;0</formula>
    </cfRule>
    <cfRule type="expression" dxfId="735" priority="24">
      <formula>$O3&gt;0</formula>
    </cfRule>
  </conditionalFormatting>
  <conditionalFormatting sqref="A3:G164">
    <cfRule type="expression" dxfId="73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- 2016-05-15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732" priority="5">
      <formula>#REF!&gt;#REF!</formula>
    </cfRule>
    <cfRule type="expression" dxfId="731" priority="6">
      <formula>#REF!&gt;0</formula>
    </cfRule>
    <cfRule type="expression" dxfId="730" priority="7">
      <formula>#REF!&gt;0</formula>
    </cfRule>
  </conditionalFormatting>
  <conditionalFormatting sqref="A3:B6">
    <cfRule type="expression" dxfId="729" priority="3">
      <formula>$P3&gt;0</formula>
    </cfRule>
    <cfRule type="expression" dxfId="728" priority="4">
      <formula>$O3&gt;0</formula>
    </cfRule>
  </conditionalFormatting>
  <conditionalFormatting sqref="A3:G154">
    <cfRule type="expression" dxfId="727" priority="1">
      <formula>NOT(ISBLANK($G3))</formula>
    </cfRule>
  </conditionalFormatting>
  <conditionalFormatting sqref="A27:B110">
    <cfRule type="expression" dxfId="726" priority="141">
      <formula>$P30&gt;0</formula>
    </cfRule>
    <cfRule type="expression" dxfId="725" priority="142">
      <formula>$O30&gt;0</formula>
    </cfRule>
  </conditionalFormatting>
  <conditionalFormatting sqref="A7:B26">
    <cfRule type="expression" dxfId="724" priority="153">
      <formula>$P9&gt;0</formula>
    </cfRule>
    <cfRule type="expression" dxfId="723" priority="154">
      <formula>$O9&gt;0</formula>
    </cfRule>
  </conditionalFormatting>
  <conditionalFormatting sqref="A111:B128">
    <cfRule type="expression" dxfId="722" priority="166">
      <formula>$P115&gt;0</formula>
    </cfRule>
    <cfRule type="expression" dxfId="721" priority="167">
      <formula>$O115&gt;0</formula>
    </cfRule>
  </conditionalFormatting>
  <conditionalFormatting sqref="A129:B131">
    <cfRule type="expression" dxfId="720" priority="180">
      <formula>$P136&gt;0</formula>
    </cfRule>
    <cfRule type="expression" dxfId="719" priority="181">
      <formula>$O136&gt;0</formula>
    </cfRule>
  </conditionalFormatting>
  <conditionalFormatting sqref="A132:B132">
    <cfRule type="expression" dxfId="718" priority="194">
      <formula>$P140&gt;0</formula>
    </cfRule>
    <cfRule type="expression" dxfId="717" priority="195">
      <formula>$O140&gt;0</formula>
    </cfRule>
  </conditionalFormatting>
  <conditionalFormatting sqref="A133:B133">
    <cfRule type="expression" dxfId="716" priority="208">
      <formula>$P142&gt;0</formula>
    </cfRule>
    <cfRule type="expression" dxfId="715" priority="209">
      <formula>$O142&gt;0</formula>
    </cfRule>
  </conditionalFormatting>
  <conditionalFormatting sqref="A134:B154">
    <cfRule type="expression" dxfId="714" priority="222">
      <formula>$P144&gt;0</formula>
    </cfRule>
    <cfRule type="expression" dxfId="71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- 2016-05-16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04" priority="5">
      <formula>#REF!&gt;#REF!</formula>
    </cfRule>
    <cfRule type="expression" dxfId="703" priority="6">
      <formula>#REF!&gt;0</formula>
    </cfRule>
    <cfRule type="expression" dxfId="702" priority="7">
      <formula>#REF!&gt;0</formula>
    </cfRule>
  </conditionalFormatting>
  <conditionalFormatting sqref="A3:B6">
    <cfRule type="expression" dxfId="701" priority="3">
      <formula>$P3&gt;0</formula>
    </cfRule>
    <cfRule type="expression" dxfId="700" priority="4">
      <formula>$O3&gt;0</formula>
    </cfRule>
  </conditionalFormatting>
  <conditionalFormatting sqref="A3:G152">
    <cfRule type="expression" dxfId="699" priority="1">
      <formula>NOT(ISBLANK($G3))</formula>
    </cfRule>
  </conditionalFormatting>
  <conditionalFormatting sqref="A27:B110 A121:B123">
    <cfRule type="expression" dxfId="698" priority="8">
      <formula>$P30&gt;0</formula>
    </cfRule>
    <cfRule type="expression" dxfId="697" priority="9">
      <formula>$O30&gt;0</formula>
    </cfRule>
  </conditionalFormatting>
  <conditionalFormatting sqref="A7:B26">
    <cfRule type="expression" dxfId="696" priority="11">
      <formula>$P9&gt;0</formula>
    </cfRule>
    <cfRule type="expression" dxfId="695" priority="12">
      <formula>$O9&gt;0</formula>
    </cfRule>
  </conditionalFormatting>
  <conditionalFormatting sqref="A111:B119 A124:B127">
    <cfRule type="expression" dxfId="694" priority="14">
      <formula>$P115&gt;0</formula>
    </cfRule>
    <cfRule type="expression" dxfId="693" priority="15">
      <formula>$O115&gt;0</formula>
    </cfRule>
  </conditionalFormatting>
  <conditionalFormatting sqref="A128:B130">
    <cfRule type="expression" dxfId="692" priority="17">
      <formula>$P134&gt;0</formula>
    </cfRule>
    <cfRule type="expression" dxfId="691" priority="18">
      <formula>$O134&gt;0</formula>
    </cfRule>
  </conditionalFormatting>
  <conditionalFormatting sqref="A131:B131">
    <cfRule type="expression" dxfId="690" priority="20">
      <formula>$P138&gt;0</formula>
    </cfRule>
    <cfRule type="expression" dxfId="689" priority="21">
      <formula>$O138&gt;0</formula>
    </cfRule>
  </conditionalFormatting>
  <conditionalFormatting sqref="A132:B132">
    <cfRule type="expression" dxfId="688" priority="23">
      <formula>$P140&gt;0</formula>
    </cfRule>
    <cfRule type="expression" dxfId="687" priority="24">
      <formula>$O140&gt;0</formula>
    </cfRule>
  </conditionalFormatting>
  <conditionalFormatting sqref="A134:B152">
    <cfRule type="expression" dxfId="686" priority="26">
      <formula>$P144&gt;0</formula>
    </cfRule>
    <cfRule type="expression" dxfId="685" priority="27">
      <formula>$O144&gt;0</formula>
    </cfRule>
  </conditionalFormatting>
  <conditionalFormatting sqref="A120:B120">
    <cfRule type="expression" dxfId="684" priority="240">
      <formula>#REF!&gt;0</formula>
    </cfRule>
    <cfRule type="expression" dxfId="683" priority="241">
      <formula>#REF!&gt;0</formula>
    </cfRule>
  </conditionalFormatting>
  <conditionalFormatting sqref="A133:B133">
    <cfRule type="expression" dxfId="682" priority="256">
      <formula>$P142&gt;0</formula>
    </cfRule>
    <cfRule type="expression" dxfId="68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- 2016-05-17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669" priority="5">
      <formula>#REF!&gt;#REF!</formula>
    </cfRule>
    <cfRule type="expression" dxfId="668" priority="6">
      <formula>#REF!&gt;0</formula>
    </cfRule>
    <cfRule type="expression" dxfId="667" priority="7">
      <formula>#REF!&gt;0</formula>
    </cfRule>
  </conditionalFormatting>
  <conditionalFormatting sqref="A3:B6">
    <cfRule type="expression" dxfId="666" priority="3">
      <formula>$P3&gt;0</formula>
    </cfRule>
    <cfRule type="expression" dxfId="665" priority="4">
      <formula>$O3&gt;0</formula>
    </cfRule>
  </conditionalFormatting>
  <conditionalFormatting sqref="A3:G148">
    <cfRule type="expression" dxfId="664" priority="1">
      <formula>NOT(ISBLANK($G3))</formula>
    </cfRule>
  </conditionalFormatting>
  <conditionalFormatting sqref="A117:B119 A27:B41 A103:B106 A45:B45 A49:B99">
    <cfRule type="expression" dxfId="663" priority="8">
      <formula>$P30&gt;0</formula>
    </cfRule>
    <cfRule type="expression" dxfId="662" priority="9">
      <formula>$O30&gt;0</formula>
    </cfRule>
  </conditionalFormatting>
  <conditionalFormatting sqref="A7:B26 A43:B44 A101:B102">
    <cfRule type="expression" dxfId="661" priority="11">
      <formula>$P9&gt;0</formula>
    </cfRule>
    <cfRule type="expression" dxfId="660" priority="12">
      <formula>$O9&gt;0</formula>
    </cfRule>
  </conditionalFormatting>
  <conditionalFormatting sqref="A107:B115 A120:B123">
    <cfRule type="expression" dxfId="659" priority="14">
      <formula>$P111&gt;0</formula>
    </cfRule>
    <cfRule type="expression" dxfId="658" priority="15">
      <formula>$O111&gt;0</formula>
    </cfRule>
  </conditionalFormatting>
  <conditionalFormatting sqref="A124:B126">
    <cfRule type="expression" dxfId="657" priority="17">
      <formula>$P130&gt;0</formula>
    </cfRule>
    <cfRule type="expression" dxfId="656" priority="18">
      <formula>$O130&gt;0</formula>
    </cfRule>
  </conditionalFormatting>
  <conditionalFormatting sqref="A127:B127">
    <cfRule type="expression" dxfId="655" priority="20">
      <formula>$P134&gt;0</formula>
    </cfRule>
    <cfRule type="expression" dxfId="654" priority="21">
      <formula>$O134&gt;0</formula>
    </cfRule>
  </conditionalFormatting>
  <conditionalFormatting sqref="A128:B128">
    <cfRule type="expression" dxfId="653" priority="23">
      <formula>$P136&gt;0</formula>
    </cfRule>
    <cfRule type="expression" dxfId="652" priority="24">
      <formula>$O136&gt;0</formula>
    </cfRule>
  </conditionalFormatting>
  <conditionalFormatting sqref="A130:B148">
    <cfRule type="expression" dxfId="651" priority="26">
      <formula>$P140&gt;0</formula>
    </cfRule>
    <cfRule type="expression" dxfId="650" priority="27">
      <formula>$O140&gt;0</formula>
    </cfRule>
  </conditionalFormatting>
  <conditionalFormatting sqref="A116:B116">
    <cfRule type="expression" dxfId="649" priority="29">
      <formula>#REF!&gt;0</formula>
    </cfRule>
    <cfRule type="expression" dxfId="648" priority="30">
      <formula>#REF!&gt;0</formula>
    </cfRule>
  </conditionalFormatting>
  <conditionalFormatting sqref="A129:B129">
    <cfRule type="expression" dxfId="647" priority="33">
      <formula>$P138&gt;0</formula>
    </cfRule>
    <cfRule type="expression" dxfId="646" priority="34">
      <formula>$O138&gt;0</formula>
    </cfRule>
  </conditionalFormatting>
  <conditionalFormatting sqref="A42:B42 A100:B100">
    <cfRule type="expression" dxfId="645" priority="275">
      <formula>#REF!&gt;0</formula>
    </cfRule>
    <cfRule type="expression" dxfId="644" priority="276">
      <formula>#REF!&gt;0</formula>
    </cfRule>
  </conditionalFormatting>
  <conditionalFormatting sqref="A48:B48">
    <cfRule type="expression" dxfId="643" priority="295">
      <formula>$P49&gt;0</formula>
    </cfRule>
    <cfRule type="expression" dxfId="642" priority="296">
      <formula>$O49&gt;0</formula>
    </cfRule>
  </conditionalFormatting>
  <conditionalFormatting sqref="A46:B47">
    <cfRule type="expression" dxfId="641" priority="297">
      <formula>#REF!&gt;0</formula>
    </cfRule>
    <cfRule type="expression" dxfId="640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0"/>
  <sheetViews>
    <sheetView zoomScaleNormal="100" workbookViewId="0">
      <selection activeCell="A3" sqref="A3:G1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- 2016-06-19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2163</v>
      </c>
      <c r="B3" s="13">
        <v>4013</v>
      </c>
      <c r="C3" s="42">
        <v>42540.544768518521</v>
      </c>
      <c r="D3" s="42">
        <v>42540.546631944446</v>
      </c>
      <c r="E3" s="13" t="s">
        <v>28</v>
      </c>
      <c r="F3" s="16">
        <f t="shared" ref="F3:F34" si="0">D3-C3</f>
        <v>1.8634259249665774E-3</v>
      </c>
      <c r="G3" s="14" t="s">
        <v>4810</v>
      </c>
      <c r="I3" s="112" t="e">
        <f t="shared" ref="I3" si="1">VALUE(LEFT(A3,3))-VALUE(LEFT(A2,3))</f>
        <v>#VALUE!</v>
      </c>
      <c r="J3" s="20">
        <v>42540</v>
      </c>
      <c r="K3" s="21"/>
      <c r="L3" s="131" t="s">
        <v>3</v>
      </c>
      <c r="M3" s="131"/>
      <c r="N3" s="132"/>
    </row>
    <row r="4" spans="1:65" ht="15.75" thickBot="1" x14ac:dyDescent="0.3">
      <c r="A4" s="13" t="s">
        <v>2183</v>
      </c>
      <c r="B4" s="13">
        <v>4042</v>
      </c>
      <c r="C4" s="42">
        <v>42540.658356481479</v>
      </c>
      <c r="D4" s="42">
        <v>42540.660358796296</v>
      </c>
      <c r="E4" s="13" t="s">
        <v>3218</v>
      </c>
      <c r="F4" s="16">
        <f t="shared" si="0"/>
        <v>2.0023148172185756E-3</v>
      </c>
      <c r="G4" s="14" t="s">
        <v>4694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2162</v>
      </c>
      <c r="B5" s="13">
        <v>4014</v>
      </c>
      <c r="C5" s="42">
        <v>42540.531412037039</v>
      </c>
      <c r="D5" s="42">
        <v>42540.542349537034</v>
      </c>
      <c r="E5" s="13" t="s">
        <v>28</v>
      </c>
      <c r="F5" s="16">
        <f t="shared" si="0"/>
        <v>1.0937499995634425E-2</v>
      </c>
      <c r="G5" s="14" t="s">
        <v>4708</v>
      </c>
      <c r="I5" s="112"/>
      <c r="J5" s="22" t="s">
        <v>7</v>
      </c>
      <c r="K5" s="24">
        <f>COUNTA(F3:F900)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2144</v>
      </c>
      <c r="B6" s="13">
        <v>4025</v>
      </c>
      <c r="C6" s="42">
        <v>42540.414861111109</v>
      </c>
      <c r="D6" s="42">
        <v>42540.416643518518</v>
      </c>
      <c r="E6" s="13" t="s">
        <v>26</v>
      </c>
      <c r="F6" s="16">
        <f t="shared" si="0"/>
        <v>1.7824074093368836E-3</v>
      </c>
      <c r="G6" s="14" t="s">
        <v>4788</v>
      </c>
      <c r="I6" s="112"/>
      <c r="J6" s="22" t="s">
        <v>15</v>
      </c>
      <c r="K6" s="24">
        <f>K5-K8</f>
        <v>125</v>
      </c>
      <c r="L6" s="37">
        <v>44.962000000001865</v>
      </c>
      <c r="M6" s="37">
        <v>36.450000002514571</v>
      </c>
      <c r="N6" s="37">
        <v>66.58333332859911</v>
      </c>
    </row>
    <row r="7" spans="1:65" x14ac:dyDescent="0.25">
      <c r="A7" s="13" t="s">
        <v>2155</v>
      </c>
      <c r="B7" s="13">
        <v>4009</v>
      </c>
      <c r="C7" s="42">
        <v>42540.478368055556</v>
      </c>
      <c r="D7" s="42">
        <v>42540.495775462965</v>
      </c>
      <c r="E7" s="13" t="s">
        <v>631</v>
      </c>
      <c r="F7" s="16">
        <f t="shared" si="0"/>
        <v>1.7407407409336884E-2</v>
      </c>
      <c r="G7" s="14" t="s">
        <v>4759</v>
      </c>
      <c r="I7" s="112"/>
      <c r="J7" s="22" t="s">
        <v>9</v>
      </c>
      <c r="K7" s="29">
        <f>K6/K5</f>
        <v>0.90579710144927539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4789</v>
      </c>
      <c r="B8" s="13">
        <v>4018</v>
      </c>
      <c r="C8" s="42">
        <v>42540.520914351851</v>
      </c>
      <c r="D8" s="42">
        <v>42540.522037037037</v>
      </c>
      <c r="E8" s="13" t="s">
        <v>36</v>
      </c>
      <c r="F8" s="16">
        <f t="shared" si="0"/>
        <v>1.1226851856918074E-3</v>
      </c>
      <c r="G8" s="14" t="s">
        <v>4759</v>
      </c>
      <c r="I8" s="112"/>
      <c r="J8" s="22" t="s">
        <v>16</v>
      </c>
      <c r="K8" s="24">
        <f>COUNTA(G3:G900)</f>
        <v>13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2167</v>
      </c>
      <c r="B9" s="13">
        <v>4026</v>
      </c>
      <c r="C9" s="42">
        <v>42540.60015046296</v>
      </c>
      <c r="D9" s="42">
        <v>42540.601851851854</v>
      </c>
      <c r="E9" s="13" t="s">
        <v>26</v>
      </c>
      <c r="F9" s="16">
        <f t="shared" si="0"/>
        <v>1.7013888937071897E-3</v>
      </c>
      <c r="G9" s="14" t="s">
        <v>4759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4786</v>
      </c>
      <c r="B10" s="13">
        <v>4019</v>
      </c>
      <c r="C10" s="42">
        <v>42540.652557870373</v>
      </c>
      <c r="D10" s="42">
        <v>42540.65898148148</v>
      </c>
      <c r="E10" s="13" t="s">
        <v>29</v>
      </c>
      <c r="F10" s="16">
        <f t="shared" si="0"/>
        <v>6.4236111065838486E-3</v>
      </c>
      <c r="G10" s="14" t="s">
        <v>4759</v>
      </c>
      <c r="I10" s="112"/>
    </row>
    <row r="11" spans="1:65" x14ac:dyDescent="0.25">
      <c r="A11" s="13" t="s">
        <v>2177</v>
      </c>
      <c r="B11" s="13">
        <v>4011</v>
      </c>
      <c r="C11" s="42">
        <v>42540.623298611114</v>
      </c>
      <c r="D11" s="42">
        <v>42540.624062499999</v>
      </c>
      <c r="E11" s="13" t="s">
        <v>33</v>
      </c>
      <c r="F11" s="16">
        <f t="shared" si="0"/>
        <v>7.6388888555811718E-4</v>
      </c>
      <c r="G11" s="14" t="s">
        <v>4759</v>
      </c>
      <c r="I11" s="112"/>
    </row>
    <row r="12" spans="1:65" x14ac:dyDescent="0.25">
      <c r="A12" s="13" t="s">
        <v>2192</v>
      </c>
      <c r="B12" s="13">
        <v>4012</v>
      </c>
      <c r="C12" s="42">
        <v>42540.743043981478</v>
      </c>
      <c r="D12" s="42">
        <v>42540.744768518518</v>
      </c>
      <c r="E12" s="13" t="s">
        <v>33</v>
      </c>
      <c r="F12" s="16">
        <f t="shared" si="0"/>
        <v>1.7245370399905369E-3</v>
      </c>
      <c r="G12" s="14" t="s">
        <v>4759</v>
      </c>
      <c r="I12" s="112"/>
    </row>
    <row r="13" spans="1:65" x14ac:dyDescent="0.25">
      <c r="A13" s="13" t="s">
        <v>4784</v>
      </c>
      <c r="B13" s="13">
        <v>4017</v>
      </c>
      <c r="C13" s="42">
        <v>42540.484756944446</v>
      </c>
      <c r="D13" s="42">
        <v>42540.495937500003</v>
      </c>
      <c r="E13" s="13" t="s">
        <v>36</v>
      </c>
      <c r="F13" s="16">
        <f t="shared" si="0"/>
        <v>1.1180555557075422E-2</v>
      </c>
      <c r="G13" s="14" t="s">
        <v>4782</v>
      </c>
      <c r="I13" s="112"/>
    </row>
    <row r="14" spans="1:65" x14ac:dyDescent="0.25">
      <c r="A14" s="13" t="s">
        <v>2170</v>
      </c>
      <c r="B14" s="13">
        <v>4029</v>
      </c>
      <c r="C14" s="42">
        <v>42540.581157407411</v>
      </c>
      <c r="D14" s="42">
        <v>42540.588090277779</v>
      </c>
      <c r="E14" s="13" t="s">
        <v>35</v>
      </c>
      <c r="F14" s="16">
        <f t="shared" si="0"/>
        <v>6.9328703684732318E-3</v>
      </c>
      <c r="G14" s="14" t="s">
        <v>4782</v>
      </c>
      <c r="I14" s="112"/>
    </row>
    <row r="15" spans="1:65" x14ac:dyDescent="0.25">
      <c r="A15" s="13" t="s">
        <v>2171</v>
      </c>
      <c r="B15" s="13">
        <v>4030</v>
      </c>
      <c r="C15" s="42">
        <v>42540.620810185188</v>
      </c>
      <c r="D15" s="42">
        <v>42540.626342592594</v>
      </c>
      <c r="E15" s="13" t="s">
        <v>35</v>
      </c>
      <c r="F15" s="16">
        <f t="shared" si="0"/>
        <v>5.5324074055533856E-3</v>
      </c>
      <c r="G15" s="14" t="s">
        <v>4785</v>
      </c>
      <c r="I15" s="112"/>
    </row>
    <row r="16" spans="1:65" x14ac:dyDescent="0.25">
      <c r="A16" s="6" t="s">
        <v>2094</v>
      </c>
      <c r="B16" s="6">
        <v>4031</v>
      </c>
      <c r="C16" s="34">
        <v>42540.131018518521</v>
      </c>
      <c r="D16" s="34">
        <v>42540.163263888891</v>
      </c>
      <c r="E16" s="6" t="s">
        <v>32</v>
      </c>
      <c r="F16" s="15">
        <f t="shared" si="0"/>
        <v>3.2245370370219462E-2</v>
      </c>
      <c r="G16" s="10"/>
      <c r="I16" s="112"/>
    </row>
    <row r="17" spans="1:9" x14ac:dyDescent="0.25">
      <c r="A17" s="6" t="s">
        <v>2095</v>
      </c>
      <c r="B17" s="6">
        <v>4041</v>
      </c>
      <c r="C17" s="34">
        <v>42540.169363425928</v>
      </c>
      <c r="D17" s="34">
        <v>42540.2030787037</v>
      </c>
      <c r="E17" s="6" t="s">
        <v>3218</v>
      </c>
      <c r="F17" s="15">
        <f t="shared" si="0"/>
        <v>3.3715277771989349E-2</v>
      </c>
      <c r="G17" s="10"/>
      <c r="I17" s="112"/>
    </row>
    <row r="18" spans="1:9" x14ac:dyDescent="0.25">
      <c r="A18" s="6" t="s">
        <v>2096</v>
      </c>
      <c r="B18" s="6">
        <v>4018</v>
      </c>
      <c r="C18" s="34">
        <v>42540.153807870367</v>
      </c>
      <c r="D18" s="34">
        <v>42540.183576388888</v>
      </c>
      <c r="E18" s="6" t="s">
        <v>36</v>
      </c>
      <c r="F18" s="15">
        <f t="shared" si="0"/>
        <v>2.976851852145046E-2</v>
      </c>
      <c r="G18" s="10"/>
      <c r="I18" s="112"/>
    </row>
    <row r="19" spans="1:9" x14ac:dyDescent="0.25">
      <c r="A19" s="6" t="s">
        <v>2097</v>
      </c>
      <c r="B19" s="6">
        <v>4013</v>
      </c>
      <c r="C19" s="34">
        <v>42540.192060185182</v>
      </c>
      <c r="D19" s="34">
        <v>42540.22383101852</v>
      </c>
      <c r="E19" s="6" t="s">
        <v>28</v>
      </c>
      <c r="F19" s="15">
        <f t="shared" si="0"/>
        <v>3.1770833338669036E-2</v>
      </c>
      <c r="G19" s="10"/>
      <c r="I19" s="112"/>
    </row>
    <row r="20" spans="1:9" x14ac:dyDescent="0.25">
      <c r="A20" s="6" t="s">
        <v>2098</v>
      </c>
      <c r="B20" s="6">
        <v>4020</v>
      </c>
      <c r="C20" s="34">
        <v>42540.166898148149</v>
      </c>
      <c r="D20" s="34">
        <v>42540.202800925923</v>
      </c>
      <c r="E20" s="6" t="s">
        <v>29</v>
      </c>
      <c r="F20" s="15">
        <f t="shared" si="0"/>
        <v>3.5902777774026617E-2</v>
      </c>
      <c r="G20" s="10"/>
      <c r="I20" s="112"/>
    </row>
    <row r="21" spans="1:9" x14ac:dyDescent="0.25">
      <c r="A21" s="6" t="s">
        <v>2099</v>
      </c>
      <c r="B21" s="6">
        <v>4030</v>
      </c>
      <c r="C21" s="34">
        <v>42540.204895833333</v>
      </c>
      <c r="D21" s="34">
        <v>42540.241759259261</v>
      </c>
      <c r="E21" s="6" t="s">
        <v>35</v>
      </c>
      <c r="F21" s="15">
        <f t="shared" si="0"/>
        <v>3.6863425928459037E-2</v>
      </c>
      <c r="G21" s="10"/>
      <c r="I21" s="112"/>
    </row>
    <row r="22" spans="1:9" x14ac:dyDescent="0.25">
      <c r="A22" s="6" t="s">
        <v>2100</v>
      </c>
      <c r="B22" s="6">
        <v>4011</v>
      </c>
      <c r="C22" s="34">
        <v>42540.182152777779</v>
      </c>
      <c r="D22" s="34">
        <v>42540.213761574072</v>
      </c>
      <c r="E22" s="6" t="s">
        <v>33</v>
      </c>
      <c r="F22" s="15">
        <f t="shared" si="0"/>
        <v>3.1608796292857733E-2</v>
      </c>
      <c r="G22" s="10"/>
      <c r="I22" s="112"/>
    </row>
    <row r="23" spans="1:9" x14ac:dyDescent="0.25">
      <c r="A23" s="6" t="s">
        <v>2101</v>
      </c>
      <c r="B23" s="6">
        <v>4012</v>
      </c>
      <c r="C23" s="34">
        <v>42540.225787037038</v>
      </c>
      <c r="D23" s="34">
        <v>42540.252546296295</v>
      </c>
      <c r="E23" s="6" t="s">
        <v>33</v>
      </c>
      <c r="F23" s="15">
        <f t="shared" si="0"/>
        <v>2.675925925723277E-2</v>
      </c>
      <c r="G23" s="10"/>
      <c r="I23" s="112"/>
    </row>
    <row r="24" spans="1:9" x14ac:dyDescent="0.25">
      <c r="A24" s="6" t="s">
        <v>2102</v>
      </c>
      <c r="B24" s="6">
        <v>4025</v>
      </c>
      <c r="C24" s="34">
        <v>42540.197500000002</v>
      </c>
      <c r="D24" s="34">
        <v>42540.224317129629</v>
      </c>
      <c r="E24" s="6" t="s">
        <v>26</v>
      </c>
      <c r="F24" s="15">
        <f t="shared" si="0"/>
        <v>2.6817129626579117E-2</v>
      </c>
      <c r="G24" s="10"/>
      <c r="I24" s="112"/>
    </row>
    <row r="25" spans="1:9" x14ac:dyDescent="0.25">
      <c r="A25" s="6" t="s">
        <v>2103</v>
      </c>
      <c r="B25" s="6">
        <v>4026</v>
      </c>
      <c r="C25" s="34">
        <v>42540.235995370371</v>
      </c>
      <c r="D25" s="34">
        <v>42540.266041666669</v>
      </c>
      <c r="E25" s="6" t="s">
        <v>26</v>
      </c>
      <c r="F25" s="15">
        <f t="shared" si="0"/>
        <v>3.0046296298678499E-2</v>
      </c>
      <c r="G25" s="10"/>
      <c r="I25" s="112"/>
    </row>
    <row r="26" spans="1:9" x14ac:dyDescent="0.25">
      <c r="A26" s="6" t="s">
        <v>2104</v>
      </c>
      <c r="B26" s="6">
        <v>4031</v>
      </c>
      <c r="C26" s="34">
        <v>42540.20853009259</v>
      </c>
      <c r="D26" s="34">
        <v>42540.233842592592</v>
      </c>
      <c r="E26" s="6" t="s">
        <v>32</v>
      </c>
      <c r="F26" s="15">
        <f t="shared" si="0"/>
        <v>2.531250000174623E-2</v>
      </c>
      <c r="G26" s="10"/>
      <c r="I26" s="112"/>
    </row>
    <row r="27" spans="1:9" x14ac:dyDescent="0.25">
      <c r="A27" s="6" t="s">
        <v>2105</v>
      </c>
      <c r="B27" s="6">
        <v>4032</v>
      </c>
      <c r="C27" s="34">
        <v>42540.244409722225</v>
      </c>
      <c r="D27" s="34">
        <v>42540.27447916667</v>
      </c>
      <c r="E27" s="6" t="s">
        <v>32</v>
      </c>
      <c r="F27" s="15">
        <f t="shared" si="0"/>
        <v>3.0069444444961846E-2</v>
      </c>
      <c r="G27" s="10"/>
      <c r="I27" s="112"/>
    </row>
    <row r="28" spans="1:9" x14ac:dyDescent="0.25">
      <c r="A28" s="6" t="s">
        <v>2106</v>
      </c>
      <c r="B28" s="6">
        <v>4042</v>
      </c>
      <c r="C28" s="34">
        <v>42540.21197916667</v>
      </c>
      <c r="D28" s="34">
        <v>42540.248171296298</v>
      </c>
      <c r="E28" s="6" t="s">
        <v>3218</v>
      </c>
      <c r="F28" s="15">
        <f t="shared" si="0"/>
        <v>3.6192129628034309E-2</v>
      </c>
      <c r="G28" s="10"/>
      <c r="I28" s="112"/>
    </row>
    <row r="29" spans="1:9" x14ac:dyDescent="0.25">
      <c r="A29" s="6" t="s">
        <v>2107</v>
      </c>
      <c r="B29" s="6">
        <v>4041</v>
      </c>
      <c r="C29" s="34">
        <v>42540.253425925926</v>
      </c>
      <c r="D29" s="34">
        <v>42540.286504629628</v>
      </c>
      <c r="E29" s="6" t="s">
        <v>3218</v>
      </c>
      <c r="F29" s="15">
        <f t="shared" si="0"/>
        <v>3.3078703701903578E-2</v>
      </c>
      <c r="G29" s="10"/>
      <c r="I29" s="112"/>
    </row>
    <row r="30" spans="1:9" x14ac:dyDescent="0.25">
      <c r="A30" s="6" t="s">
        <v>2108</v>
      </c>
      <c r="B30" s="6">
        <v>4018</v>
      </c>
      <c r="C30" s="34">
        <v>42540.227083333331</v>
      </c>
      <c r="D30" s="34">
        <v>42540.256018518521</v>
      </c>
      <c r="E30" s="6" t="s">
        <v>36</v>
      </c>
      <c r="F30" s="15">
        <f t="shared" si="0"/>
        <v>2.8935185189766344E-2</v>
      </c>
      <c r="G30" s="10"/>
      <c r="I30" s="112"/>
    </row>
    <row r="31" spans="1:9" x14ac:dyDescent="0.25">
      <c r="A31" s="6" t="s">
        <v>2109</v>
      </c>
      <c r="B31" s="6">
        <v>4017</v>
      </c>
      <c r="C31" s="34">
        <v>42540.262997685182</v>
      </c>
      <c r="D31" s="34">
        <v>42540.29488425926</v>
      </c>
      <c r="E31" s="6" t="s">
        <v>36</v>
      </c>
      <c r="F31" s="15">
        <f t="shared" si="0"/>
        <v>3.1886574077361729E-2</v>
      </c>
      <c r="G31" s="10"/>
      <c r="I31" s="112"/>
    </row>
    <row r="32" spans="1:9" x14ac:dyDescent="0.25">
      <c r="A32" s="6" t="s">
        <v>2110</v>
      </c>
      <c r="B32" s="6">
        <v>4014</v>
      </c>
      <c r="C32" s="34">
        <v>42540.231979166667</v>
      </c>
      <c r="D32" s="34">
        <v>42540.266319444447</v>
      </c>
      <c r="E32" s="6" t="s">
        <v>28</v>
      </c>
      <c r="F32" s="15">
        <f t="shared" si="0"/>
        <v>3.4340277779847383E-2</v>
      </c>
      <c r="G32" s="10"/>
      <c r="I32" s="112"/>
    </row>
    <row r="33" spans="1:9" x14ac:dyDescent="0.25">
      <c r="A33" s="6" t="s">
        <v>2111</v>
      </c>
      <c r="B33" s="6">
        <v>4013</v>
      </c>
      <c r="C33" s="34">
        <v>42540.27207175926</v>
      </c>
      <c r="D33" s="34">
        <v>42540.305960648147</v>
      </c>
      <c r="E33" s="6" t="s">
        <v>28</v>
      </c>
      <c r="F33" s="15">
        <f t="shared" si="0"/>
        <v>3.3888888887304347E-2</v>
      </c>
      <c r="G33" s="10"/>
      <c r="I33" s="112"/>
    </row>
    <row r="34" spans="1:9" x14ac:dyDescent="0.25">
      <c r="A34" s="6" t="s">
        <v>2112</v>
      </c>
      <c r="B34" s="6">
        <v>4020</v>
      </c>
      <c r="C34" s="34">
        <v>42540.246863425928</v>
      </c>
      <c r="D34" s="34">
        <v>42540.274745370371</v>
      </c>
      <c r="E34" s="6" t="s">
        <v>29</v>
      </c>
      <c r="F34" s="15">
        <f t="shared" si="0"/>
        <v>2.7881944442924578E-2</v>
      </c>
      <c r="G34" s="10"/>
      <c r="I34" s="112"/>
    </row>
    <row r="35" spans="1:9" x14ac:dyDescent="0.25">
      <c r="A35" s="6" t="s">
        <v>2113</v>
      </c>
      <c r="B35" s="6">
        <v>4019</v>
      </c>
      <c r="C35" s="34">
        <v>42540.277048611111</v>
      </c>
      <c r="D35" s="34">
        <v>42540.314745370371</v>
      </c>
      <c r="E35" s="6" t="s">
        <v>29</v>
      </c>
      <c r="F35" s="15">
        <f t="shared" ref="F35:F66" si="2">D35-C35</f>
        <v>3.7696759260143153E-2</v>
      </c>
      <c r="G35" s="10"/>
      <c r="I35" s="112"/>
    </row>
    <row r="36" spans="1:9" x14ac:dyDescent="0.25">
      <c r="A36" s="6" t="s">
        <v>2114</v>
      </c>
      <c r="B36" s="6">
        <v>4011</v>
      </c>
      <c r="C36" s="34">
        <v>42540.256284722222</v>
      </c>
      <c r="D36" s="34">
        <v>42540.28565972222</v>
      </c>
      <c r="E36" s="6" t="s">
        <v>33</v>
      </c>
      <c r="F36" s="15">
        <f t="shared" si="2"/>
        <v>2.937499999825377E-2</v>
      </c>
      <c r="G36" s="10"/>
      <c r="I36" s="112"/>
    </row>
    <row r="37" spans="1:9" x14ac:dyDescent="0.25">
      <c r="A37" s="6" t="s">
        <v>2115</v>
      </c>
      <c r="B37" s="6">
        <v>4012</v>
      </c>
      <c r="C37" s="34">
        <v>42540.29755787037</v>
      </c>
      <c r="D37" s="34">
        <v>42540.327627314815</v>
      </c>
      <c r="E37" s="6" t="s">
        <v>33</v>
      </c>
      <c r="F37" s="15">
        <f t="shared" si="2"/>
        <v>3.0069444444961846E-2</v>
      </c>
      <c r="G37" s="10"/>
      <c r="I37" s="112"/>
    </row>
    <row r="38" spans="1:9" x14ac:dyDescent="0.25">
      <c r="A38" s="6" t="s">
        <v>2116</v>
      </c>
      <c r="B38" s="6">
        <v>4025</v>
      </c>
      <c r="C38" s="34">
        <v>42540.270775462966</v>
      </c>
      <c r="D38" s="34">
        <v>42540.296585648146</v>
      </c>
      <c r="E38" s="6" t="s">
        <v>26</v>
      </c>
      <c r="F38" s="15">
        <f t="shared" si="2"/>
        <v>2.5810185179580003E-2</v>
      </c>
      <c r="G38" s="10"/>
      <c r="I38" s="112"/>
    </row>
    <row r="39" spans="1:9" x14ac:dyDescent="0.25">
      <c r="A39" s="6" t="s">
        <v>2117</v>
      </c>
      <c r="B39" s="6">
        <v>4026</v>
      </c>
      <c r="C39" s="34">
        <v>42540.309918981482</v>
      </c>
      <c r="D39" s="34">
        <v>42540.338923611111</v>
      </c>
      <c r="E39" s="6" t="s">
        <v>26</v>
      </c>
      <c r="F39" s="15">
        <f t="shared" si="2"/>
        <v>2.9004629628616385E-2</v>
      </c>
      <c r="G39" s="10"/>
      <c r="I39" s="112"/>
    </row>
    <row r="40" spans="1:9" x14ac:dyDescent="0.25">
      <c r="A40" s="6" t="s">
        <v>2118</v>
      </c>
      <c r="B40" s="6">
        <v>4031</v>
      </c>
      <c r="C40" s="34">
        <v>42540.279305555552</v>
      </c>
      <c r="D40" s="34">
        <v>42540.306423611109</v>
      </c>
      <c r="E40" s="6" t="s">
        <v>32</v>
      </c>
      <c r="F40" s="15">
        <f t="shared" si="2"/>
        <v>2.7118055557366461E-2</v>
      </c>
      <c r="G40" s="10"/>
      <c r="I40" s="112"/>
    </row>
    <row r="41" spans="1:9" x14ac:dyDescent="0.25">
      <c r="A41" s="6" t="s">
        <v>2119</v>
      </c>
      <c r="B41" s="6">
        <v>4032</v>
      </c>
      <c r="C41" s="34">
        <v>42540.319398148145</v>
      </c>
      <c r="D41" s="34">
        <v>42540.346724537034</v>
      </c>
      <c r="E41" s="6" t="s">
        <v>32</v>
      </c>
      <c r="F41" s="15">
        <f t="shared" si="2"/>
        <v>2.73263888884685E-2</v>
      </c>
      <c r="G41" s="10"/>
      <c r="I41" s="112"/>
    </row>
    <row r="42" spans="1:9" x14ac:dyDescent="0.25">
      <c r="A42" s="6" t="s">
        <v>2120</v>
      </c>
      <c r="B42" s="6">
        <v>4029</v>
      </c>
      <c r="C42" s="34">
        <v>42540.294085648151</v>
      </c>
      <c r="D42" s="34">
        <v>42540.320370370369</v>
      </c>
      <c r="E42" s="6" t="s">
        <v>35</v>
      </c>
      <c r="F42" s="15">
        <f t="shared" si="2"/>
        <v>2.6284722218406387E-2</v>
      </c>
      <c r="G42" s="10"/>
      <c r="I42" s="112"/>
    </row>
    <row r="43" spans="1:9" x14ac:dyDescent="0.25">
      <c r="A43" s="6" t="s">
        <v>2121</v>
      </c>
      <c r="B43" s="6">
        <v>4030</v>
      </c>
      <c r="C43" s="34">
        <v>42540.327824074076</v>
      </c>
      <c r="D43" s="34">
        <v>42540.358703703707</v>
      </c>
      <c r="E43" s="6" t="s">
        <v>35</v>
      </c>
      <c r="F43" s="15">
        <f t="shared" si="2"/>
        <v>3.0879629630362615E-2</v>
      </c>
      <c r="G43" s="10"/>
      <c r="I43" s="112"/>
    </row>
    <row r="44" spans="1:9" x14ac:dyDescent="0.25">
      <c r="A44" s="6" t="s">
        <v>2122</v>
      </c>
      <c r="B44" s="6">
        <v>4018</v>
      </c>
      <c r="C44" s="34">
        <v>42540.297523148147</v>
      </c>
      <c r="D44" s="34">
        <v>42540.327997685185</v>
      </c>
      <c r="E44" s="6" t="s">
        <v>36</v>
      </c>
      <c r="F44" s="15">
        <f t="shared" si="2"/>
        <v>3.047453703766223E-2</v>
      </c>
      <c r="G44" s="10"/>
      <c r="I44" s="112"/>
    </row>
    <row r="45" spans="1:9" x14ac:dyDescent="0.25">
      <c r="A45" s="6" t="s">
        <v>2123</v>
      </c>
      <c r="B45" s="6">
        <v>4017</v>
      </c>
      <c r="C45" s="34">
        <v>42540.335578703707</v>
      </c>
      <c r="D45" s="34">
        <v>42540.367442129631</v>
      </c>
      <c r="E45" s="6" t="s">
        <v>36</v>
      </c>
      <c r="F45" s="15">
        <f t="shared" si="2"/>
        <v>3.1863425923802424E-2</v>
      </c>
      <c r="G45" s="10"/>
      <c r="I45" s="112"/>
    </row>
    <row r="46" spans="1:9" x14ac:dyDescent="0.25">
      <c r="A46" s="6" t="s">
        <v>2124</v>
      </c>
      <c r="B46" s="6">
        <v>4014</v>
      </c>
      <c r="C46" s="34">
        <v>42540.309293981481</v>
      </c>
      <c r="D46" s="34">
        <v>42540.339212962965</v>
      </c>
      <c r="E46" s="6" t="s">
        <v>28</v>
      </c>
      <c r="F46" s="15">
        <f t="shared" si="2"/>
        <v>2.9918981483206153E-2</v>
      </c>
      <c r="G46" s="10"/>
      <c r="I46" s="112"/>
    </row>
    <row r="47" spans="1:9" x14ac:dyDescent="0.25">
      <c r="A47" s="6" t="s">
        <v>2125</v>
      </c>
      <c r="B47" s="6">
        <v>4013</v>
      </c>
      <c r="C47" s="34">
        <v>42540.346701388888</v>
      </c>
      <c r="D47" s="34">
        <v>42540.378831018519</v>
      </c>
      <c r="E47" s="6" t="s">
        <v>28</v>
      </c>
      <c r="F47" s="15">
        <f t="shared" si="2"/>
        <v>3.2129629631526768E-2</v>
      </c>
      <c r="G47" s="10"/>
      <c r="I47" s="112"/>
    </row>
    <row r="48" spans="1:9" x14ac:dyDescent="0.25">
      <c r="A48" s="6" t="s">
        <v>2126</v>
      </c>
      <c r="B48" s="6">
        <v>4020</v>
      </c>
      <c r="C48" s="34">
        <v>42540.321261574078</v>
      </c>
      <c r="D48" s="34">
        <v>42540.348020833335</v>
      </c>
      <c r="E48" s="6" t="s">
        <v>29</v>
      </c>
      <c r="F48" s="15">
        <f t="shared" si="2"/>
        <v>2.675925925723277E-2</v>
      </c>
      <c r="G48" s="10"/>
      <c r="I48" s="112"/>
    </row>
    <row r="49" spans="1:9" x14ac:dyDescent="0.25">
      <c r="A49" s="6" t="s">
        <v>2127</v>
      </c>
      <c r="B49" s="6">
        <v>4019</v>
      </c>
      <c r="C49" s="34">
        <v>42540.353229166663</v>
      </c>
      <c r="D49" s="34">
        <v>42540.387152777781</v>
      </c>
      <c r="E49" s="6" t="s">
        <v>29</v>
      </c>
      <c r="F49" s="15">
        <f t="shared" si="2"/>
        <v>3.3923611117643304E-2</v>
      </c>
      <c r="G49" s="10"/>
      <c r="I49" s="112"/>
    </row>
    <row r="50" spans="1:9" x14ac:dyDescent="0.25">
      <c r="A50" s="6" t="s">
        <v>2128</v>
      </c>
      <c r="B50" s="6">
        <v>4009</v>
      </c>
      <c r="C50" s="34">
        <v>42540.332824074074</v>
      </c>
      <c r="D50" s="34">
        <v>42540.360138888886</v>
      </c>
      <c r="E50" s="6" t="s">
        <v>631</v>
      </c>
      <c r="F50" s="15">
        <f t="shared" si="2"/>
        <v>2.7314814811688848E-2</v>
      </c>
      <c r="G50" s="10"/>
      <c r="I50" s="112"/>
    </row>
    <row r="51" spans="1:9" x14ac:dyDescent="0.25">
      <c r="A51" s="6" t="s">
        <v>2129</v>
      </c>
      <c r="B51" s="6">
        <v>4010</v>
      </c>
      <c r="C51" s="34">
        <v>42540.369201388887</v>
      </c>
      <c r="D51" s="34">
        <v>42540.398402777777</v>
      </c>
      <c r="E51" s="6" t="s">
        <v>631</v>
      </c>
      <c r="F51" s="15">
        <f t="shared" si="2"/>
        <v>2.920138889021473E-2</v>
      </c>
      <c r="G51" s="10"/>
      <c r="I51" s="112"/>
    </row>
    <row r="52" spans="1:9" x14ac:dyDescent="0.25">
      <c r="A52" s="6" t="s">
        <v>2130</v>
      </c>
      <c r="B52" s="6">
        <v>4025</v>
      </c>
      <c r="C52" s="34">
        <v>42540.343807870369</v>
      </c>
      <c r="D52" s="34">
        <v>42540.369571759256</v>
      </c>
      <c r="E52" s="6" t="s">
        <v>26</v>
      </c>
      <c r="F52" s="15">
        <f t="shared" si="2"/>
        <v>2.5763888887013309E-2</v>
      </c>
      <c r="G52" s="10"/>
      <c r="I52" s="112"/>
    </row>
    <row r="53" spans="1:9" x14ac:dyDescent="0.25">
      <c r="A53" s="6" t="s">
        <v>2131</v>
      </c>
      <c r="B53" s="6">
        <v>4026</v>
      </c>
      <c r="C53" s="34">
        <v>42540.382025462961</v>
      </c>
      <c r="D53" s="34">
        <v>42540.408761574072</v>
      </c>
      <c r="E53" s="6" t="s">
        <v>26</v>
      </c>
      <c r="F53" s="15">
        <f t="shared" si="2"/>
        <v>2.6736111110949423E-2</v>
      </c>
      <c r="G53" s="10"/>
      <c r="I53" s="112"/>
    </row>
    <row r="54" spans="1:9" x14ac:dyDescent="0.25">
      <c r="A54" s="6" t="s">
        <v>2132</v>
      </c>
      <c r="B54" s="6">
        <v>4031</v>
      </c>
      <c r="C54" s="34">
        <v>42540.351064814815</v>
      </c>
      <c r="D54" s="34">
        <v>42540.379363425927</v>
      </c>
      <c r="E54" s="6" t="s">
        <v>32</v>
      </c>
      <c r="F54" s="15">
        <f t="shared" si="2"/>
        <v>2.8298611112404615E-2</v>
      </c>
      <c r="G54" s="10"/>
      <c r="I54" s="112"/>
    </row>
    <row r="55" spans="1:9" x14ac:dyDescent="0.25">
      <c r="A55" s="6" t="s">
        <v>2133</v>
      </c>
      <c r="B55" s="6">
        <v>4032</v>
      </c>
      <c r="C55" s="34">
        <v>42540.390914351854</v>
      </c>
      <c r="D55" s="34">
        <v>42540.419432870367</v>
      </c>
      <c r="E55" s="6" t="s">
        <v>32</v>
      </c>
      <c r="F55" s="15">
        <f t="shared" si="2"/>
        <v>2.8518518513010349E-2</v>
      </c>
      <c r="G55" s="10"/>
      <c r="I55" s="112"/>
    </row>
    <row r="56" spans="1:9" x14ac:dyDescent="0.25">
      <c r="A56" s="6" t="s">
        <v>2134</v>
      </c>
      <c r="B56" s="6">
        <v>4029</v>
      </c>
      <c r="C56" s="34">
        <v>42540.36273148148</v>
      </c>
      <c r="D56" s="34">
        <v>42540.391099537039</v>
      </c>
      <c r="E56" s="6" t="s">
        <v>35</v>
      </c>
      <c r="F56" s="15">
        <f t="shared" si="2"/>
        <v>2.8368055558530614E-2</v>
      </c>
      <c r="G56" s="10"/>
      <c r="I56" s="112"/>
    </row>
    <row r="57" spans="1:9" x14ac:dyDescent="0.25">
      <c r="A57" s="6" t="s">
        <v>2135</v>
      </c>
      <c r="B57" s="6">
        <v>4030</v>
      </c>
      <c r="C57" s="34">
        <v>42540.400439814817</v>
      </c>
      <c r="D57" s="34">
        <v>42540.431076388886</v>
      </c>
      <c r="E57" s="6" t="s">
        <v>35</v>
      </c>
      <c r="F57" s="15">
        <f t="shared" si="2"/>
        <v>3.0636574068921618E-2</v>
      </c>
      <c r="G57" s="10"/>
      <c r="I57" s="112"/>
    </row>
    <row r="58" spans="1:9" x14ac:dyDescent="0.25">
      <c r="A58" s="6" t="s">
        <v>2136</v>
      </c>
      <c r="B58" s="6">
        <v>4018</v>
      </c>
      <c r="C58" s="34">
        <v>42540.370405092595</v>
      </c>
      <c r="D58" s="34">
        <v>42540.40042824074</v>
      </c>
      <c r="E58" s="6" t="s">
        <v>36</v>
      </c>
      <c r="F58" s="15">
        <f t="shared" si="2"/>
        <v>3.0023148145119194E-2</v>
      </c>
      <c r="G58" s="10"/>
      <c r="I58" s="112"/>
    </row>
    <row r="59" spans="1:9" x14ac:dyDescent="0.25">
      <c r="A59" s="6" t="s">
        <v>2137</v>
      </c>
      <c r="B59" s="6">
        <v>4017</v>
      </c>
      <c r="C59" s="34">
        <v>42540.409131944441</v>
      </c>
      <c r="D59" s="34">
        <v>42540.441099537034</v>
      </c>
      <c r="E59" s="6" t="s">
        <v>36</v>
      </c>
      <c r="F59" s="15">
        <f t="shared" si="2"/>
        <v>3.1967592592991423E-2</v>
      </c>
      <c r="G59" s="10"/>
      <c r="I59" s="112"/>
    </row>
    <row r="60" spans="1:9" x14ac:dyDescent="0.25">
      <c r="A60" s="6" t="s">
        <v>2138</v>
      </c>
      <c r="B60" s="6">
        <v>4014</v>
      </c>
      <c r="C60" s="34">
        <v>42540.38175925926</v>
      </c>
      <c r="D60" s="34">
        <v>42540.411597222221</v>
      </c>
      <c r="E60" s="6" t="s">
        <v>28</v>
      </c>
      <c r="F60" s="15">
        <f t="shared" si="2"/>
        <v>2.9837962960300501E-2</v>
      </c>
      <c r="G60" s="10"/>
      <c r="I60" s="112"/>
    </row>
    <row r="61" spans="1:9" x14ac:dyDescent="0.25">
      <c r="A61" s="6" t="s">
        <v>2139</v>
      </c>
      <c r="B61" s="6">
        <v>4013</v>
      </c>
      <c r="C61" s="34">
        <v>42540.417303240742</v>
      </c>
      <c r="D61" s="34">
        <v>42540.452245370368</v>
      </c>
      <c r="E61" s="6" t="s">
        <v>28</v>
      </c>
      <c r="F61" s="15">
        <f t="shared" si="2"/>
        <v>3.4942129626870155E-2</v>
      </c>
      <c r="G61" s="10"/>
      <c r="I61" s="112"/>
    </row>
    <row r="62" spans="1:9" x14ac:dyDescent="0.25">
      <c r="A62" s="6" t="s">
        <v>2140</v>
      </c>
      <c r="B62" s="6">
        <v>4020</v>
      </c>
      <c r="C62" s="34">
        <v>42540.389374999999</v>
      </c>
      <c r="D62" s="34">
        <v>42540.421759259261</v>
      </c>
      <c r="E62" s="6" t="s">
        <v>29</v>
      </c>
      <c r="F62" s="15">
        <f t="shared" si="2"/>
        <v>3.238425926247146E-2</v>
      </c>
      <c r="G62" s="10"/>
      <c r="I62" s="112"/>
    </row>
    <row r="63" spans="1:9" x14ac:dyDescent="0.25">
      <c r="A63" s="6" t="s">
        <v>2141</v>
      </c>
      <c r="B63" s="6">
        <v>4019</v>
      </c>
      <c r="C63" s="34">
        <v>42540.424143518518</v>
      </c>
      <c r="D63" s="34">
        <v>42540.461284722223</v>
      </c>
      <c r="E63" s="6" t="s">
        <v>29</v>
      </c>
      <c r="F63" s="15">
        <f t="shared" si="2"/>
        <v>3.7141203705687076E-2</v>
      </c>
      <c r="G63" s="10"/>
      <c r="I63" s="112"/>
    </row>
    <row r="64" spans="1:9" x14ac:dyDescent="0.25">
      <c r="A64" s="6" t="s">
        <v>2142</v>
      </c>
      <c r="B64" s="6">
        <v>4009</v>
      </c>
      <c r="C64" s="34">
        <v>42540.405034722222</v>
      </c>
      <c r="D64" s="34">
        <v>42540.431307870371</v>
      </c>
      <c r="E64" s="6" t="s">
        <v>631</v>
      </c>
      <c r="F64" s="15">
        <f t="shared" si="2"/>
        <v>2.6273148148902692E-2</v>
      </c>
      <c r="G64" s="10"/>
      <c r="I64" s="112"/>
    </row>
    <row r="65" spans="1:9" x14ac:dyDescent="0.25">
      <c r="A65" s="6" t="s">
        <v>2143</v>
      </c>
      <c r="B65" s="6">
        <v>4010</v>
      </c>
      <c r="C65" s="34">
        <v>42540.440937500003</v>
      </c>
      <c r="D65" s="34">
        <v>42540.473865740743</v>
      </c>
      <c r="E65" s="6" t="s">
        <v>631</v>
      </c>
      <c r="F65" s="15">
        <f t="shared" si="2"/>
        <v>3.2928240740147885E-2</v>
      </c>
      <c r="G65" s="10"/>
      <c r="I65" s="112"/>
    </row>
    <row r="66" spans="1:9" x14ac:dyDescent="0.25">
      <c r="A66" s="6" t="s">
        <v>2145</v>
      </c>
      <c r="B66" s="6">
        <v>4026</v>
      </c>
      <c r="C66" s="34">
        <v>42540.453194444446</v>
      </c>
      <c r="D66" s="34">
        <v>42540.483344907407</v>
      </c>
      <c r="E66" s="6" t="s">
        <v>26</v>
      </c>
      <c r="F66" s="15">
        <f t="shared" si="2"/>
        <v>3.015046296059154E-2</v>
      </c>
      <c r="G66" s="10"/>
      <c r="I66" s="112"/>
    </row>
    <row r="67" spans="1:9" x14ac:dyDescent="0.25">
      <c r="A67" s="6" t="s">
        <v>2147</v>
      </c>
      <c r="B67" s="6">
        <v>4032</v>
      </c>
      <c r="C67" s="34">
        <v>42540.463425925926</v>
      </c>
      <c r="D67" s="34">
        <v>42540.493217592593</v>
      </c>
      <c r="E67" s="6" t="s">
        <v>32</v>
      </c>
      <c r="F67" s="15">
        <f t="shared" ref="F67:F98" si="3">D67-C67</f>
        <v>2.9791666667733807E-2</v>
      </c>
      <c r="G67" s="10"/>
      <c r="I67" s="112"/>
    </row>
    <row r="68" spans="1:9" x14ac:dyDescent="0.25">
      <c r="A68" s="6" t="s">
        <v>2148</v>
      </c>
      <c r="B68" s="6">
        <v>4029</v>
      </c>
      <c r="C68" s="34">
        <v>42540.435844907406</v>
      </c>
      <c r="D68" s="34">
        <v>42540.462858796294</v>
      </c>
      <c r="E68" s="6" t="s">
        <v>35</v>
      </c>
      <c r="F68" s="15">
        <f t="shared" si="3"/>
        <v>2.7013888888177462E-2</v>
      </c>
      <c r="G68" s="10"/>
      <c r="I68" s="112"/>
    </row>
    <row r="69" spans="1:9" x14ac:dyDescent="0.25">
      <c r="A69" s="6" t="s">
        <v>2149</v>
      </c>
      <c r="B69" s="6">
        <v>4030</v>
      </c>
      <c r="C69" s="34">
        <v>42540.473344907405</v>
      </c>
      <c r="D69" s="34">
        <v>42540.508981481478</v>
      </c>
      <c r="E69" s="6" t="s">
        <v>35</v>
      </c>
      <c r="F69" s="15">
        <f t="shared" si="3"/>
        <v>3.5636574073578231E-2</v>
      </c>
      <c r="G69" s="10"/>
      <c r="I69" s="112"/>
    </row>
    <row r="70" spans="1:9" x14ac:dyDescent="0.25">
      <c r="A70" s="6" t="s">
        <v>2150</v>
      </c>
      <c r="B70" s="6">
        <v>4018</v>
      </c>
      <c r="C70" s="34">
        <v>42540.444710648146</v>
      </c>
      <c r="D70" s="34">
        <v>42540.47284722222</v>
      </c>
      <c r="E70" s="6" t="s">
        <v>36</v>
      </c>
      <c r="F70" s="15">
        <f t="shared" si="3"/>
        <v>2.8136574073869269E-2</v>
      </c>
      <c r="G70" s="10"/>
      <c r="I70" s="112"/>
    </row>
    <row r="71" spans="1:9" x14ac:dyDescent="0.25">
      <c r="A71" s="6" t="s">
        <v>2151</v>
      </c>
      <c r="B71" s="6">
        <v>4014</v>
      </c>
      <c r="C71" s="34">
        <v>42540.456388888888</v>
      </c>
      <c r="D71" s="34">
        <v>42540.487592592595</v>
      </c>
      <c r="E71" s="6" t="s">
        <v>28</v>
      </c>
      <c r="F71" s="15">
        <f t="shared" si="3"/>
        <v>3.1203703707433306E-2</v>
      </c>
      <c r="G71" s="10"/>
      <c r="I71" s="112"/>
    </row>
    <row r="72" spans="1:9" x14ac:dyDescent="0.25">
      <c r="A72" s="6" t="s">
        <v>2152</v>
      </c>
      <c r="B72" s="6">
        <v>4013</v>
      </c>
      <c r="C72" s="34">
        <v>42540.494768518518</v>
      </c>
      <c r="D72" s="34">
        <v>42540.525995370372</v>
      </c>
      <c r="E72" s="6" t="s">
        <v>28</v>
      </c>
      <c r="F72" s="15">
        <f t="shared" si="3"/>
        <v>3.1226851853716653E-2</v>
      </c>
      <c r="G72" s="10"/>
      <c r="I72" s="112"/>
    </row>
    <row r="73" spans="1:9" x14ac:dyDescent="0.25">
      <c r="A73" s="6" t="s">
        <v>2153</v>
      </c>
      <c r="B73" s="6">
        <v>4020</v>
      </c>
      <c r="C73" s="34">
        <v>42540.465231481481</v>
      </c>
      <c r="D73" s="34">
        <v>42540.493726851855</v>
      </c>
      <c r="E73" s="6" t="s">
        <v>29</v>
      </c>
      <c r="F73" s="15">
        <f t="shared" si="3"/>
        <v>2.849537037400296E-2</v>
      </c>
      <c r="G73" s="10"/>
      <c r="I73" s="112"/>
    </row>
    <row r="74" spans="1:9" x14ac:dyDescent="0.25">
      <c r="A74" s="6" t="s">
        <v>2154</v>
      </c>
      <c r="B74" s="6">
        <v>4019</v>
      </c>
      <c r="C74" s="34">
        <v>42540.50371527778</v>
      </c>
      <c r="D74" s="34">
        <v>42540.535694444443</v>
      </c>
      <c r="E74" s="6" t="s">
        <v>29</v>
      </c>
      <c r="F74" s="15">
        <f t="shared" si="3"/>
        <v>3.1979166662495118E-2</v>
      </c>
      <c r="G74" s="10"/>
      <c r="I74" s="112"/>
    </row>
    <row r="75" spans="1:9" x14ac:dyDescent="0.25">
      <c r="A75" s="6" t="s">
        <v>2156</v>
      </c>
      <c r="B75" s="6">
        <v>4010</v>
      </c>
      <c r="C75" s="34">
        <v>42540.518564814818</v>
      </c>
      <c r="D75" s="34">
        <v>42540.545844907407</v>
      </c>
      <c r="E75" s="6" t="s">
        <v>631</v>
      </c>
      <c r="F75" s="15">
        <f t="shared" si="3"/>
        <v>2.7280092588625848E-2</v>
      </c>
      <c r="G75" s="10"/>
      <c r="I75" s="112"/>
    </row>
    <row r="76" spans="1:9" x14ac:dyDescent="0.25">
      <c r="A76" s="6" t="s">
        <v>2157</v>
      </c>
      <c r="B76" s="6">
        <v>4025</v>
      </c>
      <c r="C76" s="34">
        <v>42540.488113425927</v>
      </c>
      <c r="D76" s="34">
        <v>42540.517384259256</v>
      </c>
      <c r="E76" s="6" t="s">
        <v>26</v>
      </c>
      <c r="F76" s="15">
        <f t="shared" si="3"/>
        <v>2.9270833329064772E-2</v>
      </c>
      <c r="G76" s="10"/>
      <c r="I76" s="112"/>
    </row>
    <row r="77" spans="1:9" x14ac:dyDescent="0.25">
      <c r="A77" s="6" t="s">
        <v>2158</v>
      </c>
      <c r="B77" s="6">
        <v>4026</v>
      </c>
      <c r="C77" s="34">
        <v>42540.527800925927</v>
      </c>
      <c r="D77" s="34">
        <v>42540.562430555554</v>
      </c>
      <c r="E77" s="6" t="s">
        <v>26</v>
      </c>
      <c r="F77" s="15">
        <f t="shared" si="3"/>
        <v>3.4629629626579117E-2</v>
      </c>
      <c r="G77" s="10"/>
      <c r="I77" s="112"/>
    </row>
    <row r="78" spans="1:9" x14ac:dyDescent="0.25">
      <c r="A78" s="6" t="s">
        <v>2159</v>
      </c>
      <c r="B78" s="6">
        <v>4042</v>
      </c>
      <c r="C78" s="34">
        <v>42540.5</v>
      </c>
      <c r="D78" s="34">
        <v>42540.52579861111</v>
      </c>
      <c r="E78" s="6" t="s">
        <v>3218</v>
      </c>
      <c r="F78" s="15">
        <f t="shared" si="3"/>
        <v>2.5798611110076308E-2</v>
      </c>
      <c r="G78" s="10"/>
      <c r="I78" s="112"/>
    </row>
    <row r="79" spans="1:9" x14ac:dyDescent="0.25">
      <c r="A79" s="6" t="s">
        <v>2160</v>
      </c>
      <c r="B79" s="6">
        <v>4041</v>
      </c>
      <c r="C79" s="34">
        <v>42540.536527777775</v>
      </c>
      <c r="D79" s="34">
        <v>42540.565509259257</v>
      </c>
      <c r="E79" s="6" t="s">
        <v>3218</v>
      </c>
      <c r="F79" s="15">
        <f t="shared" si="3"/>
        <v>2.8981481482333038E-2</v>
      </c>
      <c r="G79" s="10"/>
      <c r="I79" s="112"/>
    </row>
    <row r="80" spans="1:9" x14ac:dyDescent="0.25">
      <c r="A80" s="6" t="s">
        <v>4803</v>
      </c>
      <c r="B80" s="6">
        <v>4029</v>
      </c>
      <c r="C80" s="34">
        <v>42540.514016203706</v>
      </c>
      <c r="D80" s="34">
        <v>42540.543738425928</v>
      </c>
      <c r="E80" s="6" t="s">
        <v>35</v>
      </c>
      <c r="F80" s="15">
        <f t="shared" si="3"/>
        <v>2.9722222221607808E-2</v>
      </c>
      <c r="G80" s="10"/>
      <c r="I80" s="112"/>
    </row>
    <row r="81" spans="1:9" x14ac:dyDescent="0.25">
      <c r="A81" s="6" t="s">
        <v>2161</v>
      </c>
      <c r="B81" s="6">
        <v>4030</v>
      </c>
      <c r="C81" s="34">
        <v>42540.547881944447</v>
      </c>
      <c r="D81" s="34">
        <v>42540.576655092591</v>
      </c>
      <c r="E81" s="6" t="s">
        <v>35</v>
      </c>
      <c r="F81" s="15">
        <f t="shared" si="3"/>
        <v>2.8773148143955041E-2</v>
      </c>
      <c r="G81" s="10"/>
      <c r="I81" s="112"/>
    </row>
    <row r="82" spans="1:9" x14ac:dyDescent="0.25">
      <c r="A82" s="6" t="s">
        <v>4804</v>
      </c>
      <c r="B82" s="6">
        <v>4017</v>
      </c>
      <c r="C82" s="34">
        <v>42540.557141203702</v>
      </c>
      <c r="D82" s="34">
        <v>42540.586759259262</v>
      </c>
      <c r="E82" s="6" t="s">
        <v>36</v>
      </c>
      <c r="F82" s="15">
        <f t="shared" si="3"/>
        <v>2.9618055559694767E-2</v>
      </c>
      <c r="G82" s="10"/>
      <c r="I82" s="112"/>
    </row>
    <row r="83" spans="1:9" x14ac:dyDescent="0.25">
      <c r="A83" s="6" t="s">
        <v>4805</v>
      </c>
      <c r="B83" s="6">
        <v>4020</v>
      </c>
      <c r="C83" s="34">
        <v>42540.540763888886</v>
      </c>
      <c r="D83" s="34">
        <v>42540.580682870372</v>
      </c>
      <c r="E83" s="6" t="s">
        <v>29</v>
      </c>
      <c r="F83" s="15">
        <f t="shared" si="3"/>
        <v>3.9918981485243421E-2</v>
      </c>
      <c r="G83" s="10"/>
      <c r="I83" s="112"/>
    </row>
    <row r="84" spans="1:9" x14ac:dyDescent="0.25">
      <c r="A84" s="6" t="s">
        <v>4806</v>
      </c>
      <c r="B84" s="6">
        <v>4019</v>
      </c>
      <c r="C84" s="34">
        <v>42540.586168981485</v>
      </c>
      <c r="D84" s="34">
        <v>42540.614085648151</v>
      </c>
      <c r="E84" s="6" t="s">
        <v>29</v>
      </c>
      <c r="F84" s="15">
        <f t="shared" si="3"/>
        <v>2.7916666665987577E-2</v>
      </c>
      <c r="G84" s="10"/>
      <c r="I84" s="112"/>
    </row>
    <row r="85" spans="1:9" x14ac:dyDescent="0.25">
      <c r="A85" s="6" t="s">
        <v>2164</v>
      </c>
      <c r="B85" s="6">
        <v>4011</v>
      </c>
      <c r="C85" s="34">
        <v>42540.550486111111</v>
      </c>
      <c r="D85" s="34">
        <v>42540.585393518515</v>
      </c>
      <c r="E85" s="6" t="s">
        <v>33</v>
      </c>
      <c r="F85" s="15">
        <f t="shared" si="3"/>
        <v>3.4907407403807156E-2</v>
      </c>
      <c r="G85" s="10"/>
      <c r="I85" s="112"/>
    </row>
    <row r="86" spans="1:9" x14ac:dyDescent="0.25">
      <c r="A86" s="6" t="s">
        <v>2165</v>
      </c>
      <c r="B86" s="6">
        <v>4012</v>
      </c>
      <c r="C86" s="34">
        <v>42540.590856481482</v>
      </c>
      <c r="D86" s="34">
        <v>42540.621458333335</v>
      </c>
      <c r="E86" s="6" t="s">
        <v>33</v>
      </c>
      <c r="F86" s="15">
        <f t="shared" si="3"/>
        <v>3.0601851853134576E-2</v>
      </c>
      <c r="G86" s="10"/>
      <c r="I86" s="112"/>
    </row>
    <row r="87" spans="1:9" x14ac:dyDescent="0.25">
      <c r="A87" s="6" t="s">
        <v>2166</v>
      </c>
      <c r="B87" s="6">
        <v>4025</v>
      </c>
      <c r="C87" s="34">
        <v>42540.564131944448</v>
      </c>
      <c r="D87" s="34">
        <v>42540.590995370374</v>
      </c>
      <c r="E87" s="6" t="s">
        <v>26</v>
      </c>
      <c r="F87" s="15">
        <f t="shared" si="3"/>
        <v>2.6863425926421769E-2</v>
      </c>
      <c r="G87" s="10"/>
      <c r="I87" s="112"/>
    </row>
    <row r="88" spans="1:9" x14ac:dyDescent="0.25">
      <c r="A88" s="6" t="s">
        <v>2168</v>
      </c>
      <c r="B88" s="6">
        <v>4042</v>
      </c>
      <c r="C88" s="34">
        <v>42540.568888888891</v>
      </c>
      <c r="D88" s="34">
        <v>42540.600393518522</v>
      </c>
      <c r="E88" s="6" t="s">
        <v>3218</v>
      </c>
      <c r="F88" s="15">
        <f t="shared" si="3"/>
        <v>3.1504629630944692E-2</v>
      </c>
      <c r="G88" s="10"/>
      <c r="I88" s="112"/>
    </row>
    <row r="89" spans="1:9" x14ac:dyDescent="0.25">
      <c r="A89" s="6" t="s">
        <v>2169</v>
      </c>
      <c r="B89" s="6">
        <v>4041</v>
      </c>
      <c r="C89" s="34">
        <v>42540.608020833337</v>
      </c>
      <c r="D89" s="34">
        <v>42540.65315972222</v>
      </c>
      <c r="E89" s="6" t="s">
        <v>3218</v>
      </c>
      <c r="F89" s="15">
        <f t="shared" si="3"/>
        <v>4.5138888883229811E-2</v>
      </c>
      <c r="G89" s="10"/>
      <c r="I89" s="112"/>
    </row>
    <row r="90" spans="1:9" x14ac:dyDescent="0.25">
      <c r="A90" s="6" t="s">
        <v>2174</v>
      </c>
      <c r="B90" s="6">
        <v>4031</v>
      </c>
      <c r="C90" s="34">
        <v>42540.597754629627</v>
      </c>
      <c r="D90" s="34">
        <v>42540.632881944446</v>
      </c>
      <c r="E90" s="6" t="s">
        <v>32</v>
      </c>
      <c r="F90" s="15">
        <f t="shared" si="3"/>
        <v>3.5127314818964805E-2</v>
      </c>
      <c r="G90" s="10"/>
      <c r="I90" s="112"/>
    </row>
    <row r="91" spans="1:9" x14ac:dyDescent="0.25">
      <c r="A91" s="6" t="s">
        <v>2175</v>
      </c>
      <c r="B91" s="6">
        <v>4032</v>
      </c>
      <c r="C91" s="34">
        <v>42540.640451388892</v>
      </c>
      <c r="D91" s="34">
        <v>42540.686689814815</v>
      </c>
      <c r="E91" s="6" t="s">
        <v>32</v>
      </c>
      <c r="F91" s="15">
        <f t="shared" si="3"/>
        <v>4.6238425922638271E-2</v>
      </c>
      <c r="G91" s="10"/>
      <c r="I91" s="112"/>
    </row>
    <row r="92" spans="1:9" x14ac:dyDescent="0.25">
      <c r="A92" s="6" t="s">
        <v>2176</v>
      </c>
      <c r="B92" s="6">
        <v>4020</v>
      </c>
      <c r="C92" s="34">
        <v>42540.616828703707</v>
      </c>
      <c r="D92" s="34">
        <v>42540.649201388886</v>
      </c>
      <c r="E92" s="6" t="s">
        <v>29</v>
      </c>
      <c r="F92" s="15">
        <f t="shared" si="3"/>
        <v>3.237268517841585E-2</v>
      </c>
      <c r="G92" s="10"/>
      <c r="I92" s="112"/>
    </row>
    <row r="93" spans="1:9" x14ac:dyDescent="0.25">
      <c r="A93" s="6" t="s">
        <v>2178</v>
      </c>
      <c r="B93" s="6">
        <v>4012</v>
      </c>
      <c r="C93" s="34">
        <v>42540.671574074076</v>
      </c>
      <c r="D93" s="34">
        <v>42540.700624999998</v>
      </c>
      <c r="E93" s="6" t="s">
        <v>33</v>
      </c>
      <c r="F93" s="15">
        <f t="shared" si="3"/>
        <v>2.9050925921183079E-2</v>
      </c>
      <c r="G93" s="10"/>
      <c r="I93" s="112"/>
    </row>
    <row r="94" spans="1:9" x14ac:dyDescent="0.25">
      <c r="A94" s="6" t="s">
        <v>2179</v>
      </c>
      <c r="B94" s="6">
        <v>4025</v>
      </c>
      <c r="C94" s="34">
        <v>42540.640370370369</v>
      </c>
      <c r="D94" s="34">
        <v>42540.678622685184</v>
      </c>
      <c r="E94" s="6" t="s">
        <v>26</v>
      </c>
      <c r="F94" s="15">
        <f t="shared" si="3"/>
        <v>3.8252314814599231E-2</v>
      </c>
      <c r="G94" s="10"/>
      <c r="I94" s="112"/>
    </row>
    <row r="95" spans="1:9" x14ac:dyDescent="0.25">
      <c r="A95" s="6" t="s">
        <v>2182</v>
      </c>
      <c r="B95" s="6">
        <v>4026</v>
      </c>
      <c r="C95" s="34">
        <v>42540.68550925926</v>
      </c>
      <c r="D95" s="34">
        <v>42540.711643518516</v>
      </c>
      <c r="E95" s="6" t="s">
        <v>26</v>
      </c>
      <c r="F95" s="15">
        <f t="shared" si="3"/>
        <v>2.6134259256650694E-2</v>
      </c>
      <c r="G95" s="10"/>
      <c r="I95" s="112"/>
    </row>
    <row r="96" spans="1:9" x14ac:dyDescent="0.25">
      <c r="A96" s="6" t="s">
        <v>4807</v>
      </c>
      <c r="B96" s="6">
        <v>4041</v>
      </c>
      <c r="C96" s="34">
        <v>42540.693344907406</v>
      </c>
      <c r="D96" s="34">
        <v>42540.722766203704</v>
      </c>
      <c r="E96" s="6" t="s">
        <v>3218</v>
      </c>
      <c r="F96" s="15">
        <f t="shared" si="3"/>
        <v>2.9421296298096422E-2</v>
      </c>
      <c r="G96" s="10"/>
      <c r="I96" s="112"/>
    </row>
    <row r="97" spans="1:9" x14ac:dyDescent="0.25">
      <c r="A97" s="6" t="s">
        <v>2184</v>
      </c>
      <c r="B97" s="6">
        <v>4044</v>
      </c>
      <c r="C97" s="34">
        <v>42540.669722222221</v>
      </c>
      <c r="D97" s="34">
        <v>42540.701192129629</v>
      </c>
      <c r="E97" s="6" t="s">
        <v>24</v>
      </c>
      <c r="F97" s="15">
        <f t="shared" si="3"/>
        <v>3.1469907407881692E-2</v>
      </c>
      <c r="G97" s="10"/>
      <c r="I97" s="112"/>
    </row>
    <row r="98" spans="1:9" x14ac:dyDescent="0.25">
      <c r="A98" s="6" t="s">
        <v>2186</v>
      </c>
      <c r="B98" s="6">
        <v>4029</v>
      </c>
      <c r="C98" s="34">
        <v>42540.678333333337</v>
      </c>
      <c r="D98" s="34">
        <v>42540.712013888886</v>
      </c>
      <c r="E98" s="6" t="s">
        <v>35</v>
      </c>
      <c r="F98" s="15">
        <f t="shared" si="3"/>
        <v>3.368055554892635E-2</v>
      </c>
      <c r="G98" s="10"/>
      <c r="I98" s="112"/>
    </row>
    <row r="99" spans="1:9" x14ac:dyDescent="0.25">
      <c r="A99" s="6" t="s">
        <v>2187</v>
      </c>
      <c r="B99" s="6">
        <v>4030</v>
      </c>
      <c r="C99" s="34">
        <v>42540.716226851851</v>
      </c>
      <c r="D99" s="34">
        <v>42540.748831018522</v>
      </c>
      <c r="E99" s="6" t="s">
        <v>35</v>
      </c>
      <c r="F99" s="15">
        <f t="shared" ref="F99:F130" si="4">D99-C99</f>
        <v>3.2604166670353152E-2</v>
      </c>
      <c r="G99" s="10"/>
      <c r="I99" s="112"/>
    </row>
    <row r="100" spans="1:9" x14ac:dyDescent="0.25">
      <c r="A100" s="6" t="s">
        <v>2188</v>
      </c>
      <c r="B100" s="6">
        <v>4031</v>
      </c>
      <c r="C100" s="34">
        <v>42540.690335648149</v>
      </c>
      <c r="D100" s="34">
        <v>42540.721435185187</v>
      </c>
      <c r="E100" s="6" t="s">
        <v>32</v>
      </c>
      <c r="F100" s="15">
        <f t="shared" si="4"/>
        <v>3.1099537038244307E-2</v>
      </c>
      <c r="G100" s="10"/>
      <c r="I100" s="112"/>
    </row>
    <row r="101" spans="1:9" x14ac:dyDescent="0.25">
      <c r="A101" s="6" t="s">
        <v>4808</v>
      </c>
      <c r="B101" s="6">
        <v>4032</v>
      </c>
      <c r="C101" s="34">
        <v>42540.724131944444</v>
      </c>
      <c r="D101" s="34">
        <v>42540.752546296295</v>
      </c>
      <c r="E101" s="6" t="s">
        <v>32</v>
      </c>
      <c r="F101" s="15">
        <f t="shared" si="4"/>
        <v>2.8414351851097308E-2</v>
      </c>
      <c r="G101" s="10"/>
      <c r="I101" s="112"/>
    </row>
    <row r="102" spans="1:9" x14ac:dyDescent="0.25">
      <c r="A102" s="6" t="s">
        <v>2189</v>
      </c>
      <c r="B102" s="6">
        <v>4020</v>
      </c>
      <c r="C102" s="34">
        <v>42540.698171296295</v>
      </c>
      <c r="D102" s="34">
        <v>42540.725671296299</v>
      </c>
      <c r="E102" s="6" t="s">
        <v>29</v>
      </c>
      <c r="F102" s="15">
        <f t="shared" si="4"/>
        <v>2.7500000003783498E-2</v>
      </c>
      <c r="G102" s="10"/>
      <c r="I102" s="112"/>
    </row>
    <row r="103" spans="1:9" x14ac:dyDescent="0.25">
      <c r="A103" s="6" t="s">
        <v>2190</v>
      </c>
      <c r="B103" s="6">
        <v>4019</v>
      </c>
      <c r="C103" s="34">
        <v>42540.734027777777</v>
      </c>
      <c r="D103" s="34">
        <v>42540.763009259259</v>
      </c>
      <c r="E103" s="6" t="s">
        <v>29</v>
      </c>
      <c r="F103" s="15">
        <f t="shared" si="4"/>
        <v>2.8981481482333038E-2</v>
      </c>
      <c r="G103" s="10"/>
      <c r="I103" s="112"/>
    </row>
    <row r="104" spans="1:9" x14ac:dyDescent="0.25">
      <c r="A104" s="6" t="s">
        <v>2191</v>
      </c>
      <c r="B104" s="6">
        <v>4011</v>
      </c>
      <c r="C104" s="34">
        <v>42540.711851851855</v>
      </c>
      <c r="D104" s="34">
        <v>42540.740810185183</v>
      </c>
      <c r="E104" s="6" t="s">
        <v>33</v>
      </c>
      <c r="F104" s="15">
        <f t="shared" si="4"/>
        <v>2.8958333328773733E-2</v>
      </c>
      <c r="G104" s="10"/>
      <c r="I104" s="112"/>
    </row>
    <row r="105" spans="1:9" x14ac:dyDescent="0.25">
      <c r="A105" s="6" t="s">
        <v>2193</v>
      </c>
      <c r="B105" s="6">
        <v>4025</v>
      </c>
      <c r="C105" s="34">
        <v>42540.716805555552</v>
      </c>
      <c r="D105" s="34">
        <v>42540.744513888887</v>
      </c>
      <c r="E105" s="6" t="s">
        <v>26</v>
      </c>
      <c r="F105" s="15">
        <f t="shared" si="4"/>
        <v>2.7708333334885538E-2</v>
      </c>
      <c r="G105" s="10"/>
      <c r="I105" s="112"/>
    </row>
    <row r="106" spans="1:9" x14ac:dyDescent="0.25">
      <c r="A106" s="6" t="s">
        <v>2194</v>
      </c>
      <c r="B106" s="6">
        <v>4026</v>
      </c>
      <c r="C106" s="34">
        <v>42540.753703703704</v>
      </c>
      <c r="D106" s="34">
        <v>42540.787581018521</v>
      </c>
      <c r="E106" s="6" t="s">
        <v>26</v>
      </c>
      <c r="F106" s="15">
        <f t="shared" si="4"/>
        <v>3.3877314817800652E-2</v>
      </c>
      <c r="G106" s="10"/>
      <c r="I106" s="112"/>
    </row>
    <row r="107" spans="1:9" x14ac:dyDescent="0.25">
      <c r="A107" s="6" t="s">
        <v>2195</v>
      </c>
      <c r="B107" s="6">
        <v>4042</v>
      </c>
      <c r="C107" s="34">
        <v>42540.727673611109</v>
      </c>
      <c r="D107" s="34">
        <v>42540.754988425928</v>
      </c>
      <c r="E107" s="6" t="s">
        <v>3218</v>
      </c>
      <c r="F107" s="15">
        <f t="shared" si="4"/>
        <v>2.7314814818964805E-2</v>
      </c>
      <c r="G107" s="10"/>
      <c r="I107" s="112"/>
    </row>
    <row r="108" spans="1:9" x14ac:dyDescent="0.25">
      <c r="A108" s="6" t="s">
        <v>2196</v>
      </c>
      <c r="B108" s="6">
        <v>4041</v>
      </c>
      <c r="C108" s="34">
        <v>42540.766342592593</v>
      </c>
      <c r="D108" s="34">
        <v>42540.794537037036</v>
      </c>
      <c r="E108" s="6" t="s">
        <v>3218</v>
      </c>
      <c r="F108" s="15">
        <f t="shared" si="4"/>
        <v>2.8194444443215616E-2</v>
      </c>
      <c r="G108" s="10"/>
      <c r="I108" s="112"/>
    </row>
    <row r="109" spans="1:9" x14ac:dyDescent="0.25">
      <c r="A109" s="6" t="s">
        <v>2197</v>
      </c>
      <c r="B109" s="6">
        <v>4044</v>
      </c>
      <c r="C109" s="34">
        <v>42540.738912037035</v>
      </c>
      <c r="D109" s="34">
        <v>42540.767245370371</v>
      </c>
      <c r="E109" s="15" t="s">
        <v>24</v>
      </c>
      <c r="F109" s="15">
        <f t="shared" si="4"/>
        <v>2.8333333335467614E-2</v>
      </c>
      <c r="G109" s="10"/>
      <c r="I109" s="112"/>
    </row>
    <row r="110" spans="1:9" x14ac:dyDescent="0.25">
      <c r="A110" s="6" t="s">
        <v>2198</v>
      </c>
      <c r="B110" s="6">
        <v>4043</v>
      </c>
      <c r="C110" s="34">
        <v>42540.77611111111</v>
      </c>
      <c r="D110" s="34">
        <v>42540.809988425928</v>
      </c>
      <c r="E110" s="15" t="s">
        <v>24</v>
      </c>
      <c r="F110" s="15">
        <f t="shared" si="4"/>
        <v>3.3877314817800652E-2</v>
      </c>
      <c r="G110" s="10"/>
      <c r="I110" s="112"/>
    </row>
    <row r="111" spans="1:9" x14ac:dyDescent="0.25">
      <c r="A111" s="6" t="s">
        <v>2199</v>
      </c>
      <c r="B111" s="6">
        <v>4029</v>
      </c>
      <c r="C111" s="34">
        <v>42540.752685185187</v>
      </c>
      <c r="D111" s="34">
        <v>42540.783252314817</v>
      </c>
      <c r="E111" s="15" t="s">
        <v>35</v>
      </c>
      <c r="F111" s="15">
        <f t="shared" si="4"/>
        <v>3.0567129630071577E-2</v>
      </c>
      <c r="G111" s="10"/>
      <c r="I111" s="112"/>
    </row>
    <row r="112" spans="1:9" x14ac:dyDescent="0.25">
      <c r="A112" s="6" t="s">
        <v>2200</v>
      </c>
      <c r="B112" s="6">
        <v>4030</v>
      </c>
      <c r="C112" s="34">
        <v>42540.785717592589</v>
      </c>
      <c r="D112" s="34">
        <v>42540.818055555559</v>
      </c>
      <c r="E112" s="15" t="s">
        <v>35</v>
      </c>
      <c r="F112" s="15">
        <f t="shared" si="4"/>
        <v>3.2337962969904765E-2</v>
      </c>
      <c r="G112" s="10"/>
      <c r="I112" s="112"/>
    </row>
    <row r="113" spans="1:9" x14ac:dyDescent="0.25">
      <c r="A113" s="6" t="s">
        <v>2201</v>
      </c>
      <c r="B113" s="6">
        <v>4031</v>
      </c>
      <c r="C113" s="34">
        <v>42540.760162037041</v>
      </c>
      <c r="D113" s="34">
        <v>42540.78702546296</v>
      </c>
      <c r="E113" s="15" t="s">
        <v>32</v>
      </c>
      <c r="F113" s="15">
        <f t="shared" si="4"/>
        <v>2.6863425919145811E-2</v>
      </c>
      <c r="G113" s="10"/>
      <c r="I113" s="112"/>
    </row>
    <row r="114" spans="1:9" x14ac:dyDescent="0.25">
      <c r="A114" s="6" t="s">
        <v>2202</v>
      </c>
      <c r="B114" s="6">
        <v>4032</v>
      </c>
      <c r="C114" s="34">
        <v>42540.796249999999</v>
      </c>
      <c r="D114" s="34">
        <v>42540.826736111114</v>
      </c>
      <c r="E114" s="15" t="s">
        <v>32</v>
      </c>
      <c r="F114" s="15">
        <f t="shared" si="4"/>
        <v>3.0486111114441883E-2</v>
      </c>
      <c r="G114" s="10"/>
      <c r="I114" s="112"/>
    </row>
    <row r="115" spans="1:9" x14ac:dyDescent="0.25">
      <c r="A115" s="6" t="s">
        <v>2203</v>
      </c>
      <c r="B115" s="6">
        <v>4020</v>
      </c>
      <c r="C115" s="34">
        <v>42540.767152777778</v>
      </c>
      <c r="D115" s="34">
        <v>42540.796423611115</v>
      </c>
      <c r="E115" s="15" t="s">
        <v>29</v>
      </c>
      <c r="F115" s="15">
        <f t="shared" si="4"/>
        <v>2.9270833336340729E-2</v>
      </c>
      <c r="G115" s="10"/>
      <c r="I115" s="112"/>
    </row>
    <row r="116" spans="1:9" x14ac:dyDescent="0.25">
      <c r="A116" s="6" t="s">
        <v>4809</v>
      </c>
      <c r="B116" s="6">
        <v>4019</v>
      </c>
      <c r="C116" s="34">
        <v>42540.804502314815</v>
      </c>
      <c r="D116" s="34">
        <v>42540.836504629631</v>
      </c>
      <c r="E116" s="15" t="s">
        <v>29</v>
      </c>
      <c r="F116" s="15">
        <f t="shared" si="4"/>
        <v>3.2002314816054422E-2</v>
      </c>
      <c r="G116" s="10"/>
      <c r="I116" s="112"/>
    </row>
    <row r="117" spans="1:9" x14ac:dyDescent="0.25">
      <c r="A117" s="6" t="s">
        <v>2204</v>
      </c>
      <c r="B117" s="6">
        <v>4025</v>
      </c>
      <c r="C117" s="34">
        <v>42540.790023148147</v>
      </c>
      <c r="D117" s="34">
        <v>42540.818124999998</v>
      </c>
      <c r="E117" s="15" t="s">
        <v>26</v>
      </c>
      <c r="F117" s="15">
        <f t="shared" si="4"/>
        <v>2.810185185080627E-2</v>
      </c>
      <c r="G117" s="10"/>
      <c r="I117" s="112"/>
    </row>
    <row r="118" spans="1:9" x14ac:dyDescent="0.25">
      <c r="A118" s="6" t="s">
        <v>2205</v>
      </c>
      <c r="B118" s="6">
        <v>4026</v>
      </c>
      <c r="C118" s="34">
        <v>42540.826990740738</v>
      </c>
      <c r="D118" s="34">
        <v>42540.859872685185</v>
      </c>
      <c r="E118" s="15" t="s">
        <v>26</v>
      </c>
      <c r="F118" s="15">
        <f t="shared" si="4"/>
        <v>3.2881944447581191E-2</v>
      </c>
      <c r="G118" s="10"/>
      <c r="I118" s="112"/>
    </row>
    <row r="119" spans="1:9" x14ac:dyDescent="0.25">
      <c r="A119" s="6" t="s">
        <v>2206</v>
      </c>
      <c r="B119" s="6">
        <v>4044</v>
      </c>
      <c r="C119" s="34">
        <v>42540.8125462963</v>
      </c>
      <c r="D119" s="34">
        <v>42540.841643518521</v>
      </c>
      <c r="E119" s="15" t="s">
        <v>24</v>
      </c>
      <c r="F119" s="15">
        <f t="shared" si="4"/>
        <v>2.9097222221025731E-2</v>
      </c>
      <c r="G119" s="10"/>
      <c r="I119" s="112"/>
    </row>
    <row r="120" spans="1:9" x14ac:dyDescent="0.25">
      <c r="A120" s="6" t="s">
        <v>2207</v>
      </c>
      <c r="B120" s="6">
        <v>4043</v>
      </c>
      <c r="C120" s="34">
        <v>42540.844560185185</v>
      </c>
      <c r="D120" s="34">
        <v>42540.881724537037</v>
      </c>
      <c r="E120" s="15" t="s">
        <v>24</v>
      </c>
      <c r="F120" s="15">
        <f t="shared" si="4"/>
        <v>3.7164351851970423E-2</v>
      </c>
      <c r="G120" s="10"/>
      <c r="I120" s="112"/>
    </row>
    <row r="121" spans="1:9" x14ac:dyDescent="0.25">
      <c r="A121" s="6" t="s">
        <v>2208</v>
      </c>
      <c r="B121" s="6">
        <v>4031</v>
      </c>
      <c r="C121" s="34">
        <v>42540.829583333332</v>
      </c>
      <c r="D121" s="34">
        <v>42540.859120370369</v>
      </c>
      <c r="E121" s="15" t="s">
        <v>32</v>
      </c>
      <c r="F121" s="15">
        <f t="shared" si="4"/>
        <v>2.9537037036789116E-2</v>
      </c>
      <c r="G121" s="10"/>
      <c r="I121" s="112"/>
    </row>
    <row r="122" spans="1:9" x14ac:dyDescent="0.25">
      <c r="A122" s="6" t="s">
        <v>2209</v>
      </c>
      <c r="B122" s="6">
        <v>4032</v>
      </c>
      <c r="C122" s="34">
        <v>42540.867615740739</v>
      </c>
      <c r="D122" s="34">
        <v>42540.899351851855</v>
      </c>
      <c r="E122" s="15" t="s">
        <v>32</v>
      </c>
      <c r="F122" s="15">
        <f t="shared" si="4"/>
        <v>3.1736111115606036E-2</v>
      </c>
      <c r="G122" s="10"/>
      <c r="I122" s="112"/>
    </row>
    <row r="123" spans="1:9" x14ac:dyDescent="0.25">
      <c r="A123" s="6" t="s">
        <v>2210</v>
      </c>
      <c r="B123" s="6">
        <v>4020</v>
      </c>
      <c r="C123" s="34">
        <v>42540.839432870373</v>
      </c>
      <c r="D123" s="34">
        <v>42540.879629629628</v>
      </c>
      <c r="E123" s="15" t="s">
        <v>29</v>
      </c>
      <c r="F123" s="15">
        <f t="shared" si="4"/>
        <v>4.0196759255195502E-2</v>
      </c>
      <c r="G123" s="10"/>
      <c r="I123" s="112"/>
    </row>
    <row r="124" spans="1:9" x14ac:dyDescent="0.25">
      <c r="A124" s="6" t="s">
        <v>2211</v>
      </c>
      <c r="B124" s="6">
        <v>4019</v>
      </c>
      <c r="C124" s="34">
        <v>42540.891863425924</v>
      </c>
      <c r="D124" s="34">
        <v>42540.921388888892</v>
      </c>
      <c r="E124" s="15" t="s">
        <v>29</v>
      </c>
      <c r="F124" s="15">
        <f t="shared" si="4"/>
        <v>2.9525462967285421E-2</v>
      </c>
      <c r="G124" s="10"/>
      <c r="I124" s="112"/>
    </row>
    <row r="125" spans="1:9" x14ac:dyDescent="0.25">
      <c r="A125" s="6" t="s">
        <v>2212</v>
      </c>
      <c r="B125" s="6">
        <v>4025</v>
      </c>
      <c r="C125" s="34">
        <v>42540.869849537034</v>
      </c>
      <c r="D125" s="34">
        <v>42540.901585648149</v>
      </c>
      <c r="E125" s="15" t="s">
        <v>26</v>
      </c>
      <c r="F125" s="15">
        <f t="shared" si="4"/>
        <v>3.1736111115606036E-2</v>
      </c>
      <c r="G125" s="10"/>
      <c r="I125" s="112"/>
    </row>
    <row r="126" spans="1:9" x14ac:dyDescent="0.25">
      <c r="A126" s="6" t="s">
        <v>2213</v>
      </c>
      <c r="B126" s="6">
        <v>4026</v>
      </c>
      <c r="C126" s="34">
        <v>42540.911770833336</v>
      </c>
      <c r="D126" s="34">
        <v>42540.944652777776</v>
      </c>
      <c r="E126" s="15" t="s">
        <v>26</v>
      </c>
      <c r="F126" s="15">
        <f t="shared" si="4"/>
        <v>3.2881944440305233E-2</v>
      </c>
      <c r="G126" s="10"/>
      <c r="I126" s="112"/>
    </row>
    <row r="127" spans="1:9" x14ac:dyDescent="0.25">
      <c r="A127" s="6" t="s">
        <v>2214</v>
      </c>
      <c r="B127" s="6">
        <v>4044</v>
      </c>
      <c r="C127" s="34">
        <v>42540.887673611112</v>
      </c>
      <c r="D127" s="34">
        <v>42540.924375000002</v>
      </c>
      <c r="E127" s="15" t="s">
        <v>24</v>
      </c>
      <c r="F127" s="15">
        <f t="shared" si="4"/>
        <v>3.6701388889923692E-2</v>
      </c>
      <c r="G127" s="10"/>
      <c r="I127" s="112"/>
    </row>
    <row r="128" spans="1:9" x14ac:dyDescent="0.25">
      <c r="A128" s="6" t="s">
        <v>2215</v>
      </c>
      <c r="B128" s="6">
        <v>4043</v>
      </c>
      <c r="C128" s="34">
        <v>42540.927662037036</v>
      </c>
      <c r="D128" s="34">
        <v>42540.965081018519</v>
      </c>
      <c r="E128" s="15" t="s">
        <v>24</v>
      </c>
      <c r="F128" s="15">
        <f t="shared" si="4"/>
        <v>3.7418981482915115E-2</v>
      </c>
      <c r="G128" s="10"/>
      <c r="I128" s="112"/>
    </row>
    <row r="129" spans="1:9" x14ac:dyDescent="0.25">
      <c r="A129" s="6" t="s">
        <v>2216</v>
      </c>
      <c r="B129" s="6">
        <v>4031</v>
      </c>
      <c r="C129" s="34">
        <v>42540.912847222222</v>
      </c>
      <c r="D129" s="34">
        <v>42540.942719907405</v>
      </c>
      <c r="E129" s="15" t="s">
        <v>32</v>
      </c>
      <c r="F129" s="15">
        <f t="shared" si="4"/>
        <v>2.9872685183363501E-2</v>
      </c>
      <c r="G129" s="10"/>
      <c r="I129" s="112"/>
    </row>
    <row r="130" spans="1:9" x14ac:dyDescent="0.25">
      <c r="A130" s="6" t="s">
        <v>2217</v>
      </c>
      <c r="B130" s="6">
        <v>4032</v>
      </c>
      <c r="C130" s="34">
        <v>42540.95140046296</v>
      </c>
      <c r="D130" s="34">
        <v>42540.982708333337</v>
      </c>
      <c r="E130" s="15" t="s">
        <v>32</v>
      </c>
      <c r="F130" s="15">
        <f t="shared" si="4"/>
        <v>3.1307870376622304E-2</v>
      </c>
      <c r="G130" s="10"/>
      <c r="I130" s="112"/>
    </row>
    <row r="131" spans="1:9" x14ac:dyDescent="0.25">
      <c r="A131" s="6" t="s">
        <v>2218</v>
      </c>
      <c r="B131" s="6">
        <v>4020</v>
      </c>
      <c r="C131" s="34">
        <v>42540.926574074074</v>
      </c>
      <c r="D131" s="34">
        <v>42540.964108796295</v>
      </c>
      <c r="E131" s="15" t="s">
        <v>29</v>
      </c>
      <c r="F131" s="15">
        <f t="shared" ref="F131:F140" si="5">D131-C131</f>
        <v>3.7534722221607808E-2</v>
      </c>
      <c r="G131" s="10"/>
      <c r="I131" s="112"/>
    </row>
    <row r="132" spans="1:9" x14ac:dyDescent="0.25">
      <c r="A132" s="6" t="s">
        <v>2219</v>
      </c>
      <c r="B132" s="6">
        <v>4019</v>
      </c>
      <c r="C132" s="34">
        <v>42540.971273148149</v>
      </c>
      <c r="D132" s="34">
        <v>42541.003391203703</v>
      </c>
      <c r="E132" s="15" t="s">
        <v>29</v>
      </c>
      <c r="F132" s="15">
        <f t="shared" si="5"/>
        <v>3.2118055554747116E-2</v>
      </c>
      <c r="G132" s="10"/>
      <c r="I132" s="112"/>
    </row>
    <row r="133" spans="1:9" x14ac:dyDescent="0.25">
      <c r="A133" s="6" t="s">
        <v>2220</v>
      </c>
      <c r="B133" s="6">
        <v>4025</v>
      </c>
      <c r="C133" s="34">
        <v>42540.954317129632</v>
      </c>
      <c r="D133" s="34">
        <v>42540.983819444446</v>
      </c>
      <c r="E133" s="15" t="s">
        <v>26</v>
      </c>
      <c r="F133" s="15">
        <f t="shared" si="5"/>
        <v>2.9502314813726116E-2</v>
      </c>
      <c r="G133" s="10"/>
      <c r="I133" s="112"/>
    </row>
    <row r="134" spans="1:9" x14ac:dyDescent="0.25">
      <c r="A134" s="6" t="s">
        <v>2221</v>
      </c>
      <c r="B134" s="6">
        <v>4026</v>
      </c>
      <c r="C134" s="34">
        <v>42540.995567129627</v>
      </c>
      <c r="D134" s="34">
        <v>42541.026678240742</v>
      </c>
      <c r="E134" s="15" t="s">
        <v>26</v>
      </c>
      <c r="F134" s="15">
        <f t="shared" si="5"/>
        <v>3.1111111115023959E-2</v>
      </c>
      <c r="G134" s="10"/>
      <c r="I134" s="112"/>
    </row>
    <row r="135" spans="1:9" x14ac:dyDescent="0.25">
      <c r="A135" s="6" t="s">
        <v>2222</v>
      </c>
      <c r="B135" s="6">
        <v>4044</v>
      </c>
      <c r="C135" s="34">
        <v>42540.968055555553</v>
      </c>
      <c r="D135" s="34">
        <v>42541.006967592592</v>
      </c>
      <c r="E135" s="15" t="s">
        <v>24</v>
      </c>
      <c r="F135" s="15">
        <f t="shared" si="5"/>
        <v>3.8912037038244307E-2</v>
      </c>
      <c r="G135" s="10"/>
      <c r="I135" s="112"/>
    </row>
    <row r="136" spans="1:9" x14ac:dyDescent="0.25">
      <c r="A136" s="6" t="s">
        <v>2223</v>
      </c>
      <c r="B136" s="6">
        <v>4043</v>
      </c>
      <c r="C136" s="34">
        <v>42541.011932870373</v>
      </c>
      <c r="D136" s="34">
        <v>42541.048009259262</v>
      </c>
      <c r="E136" s="15" t="s">
        <v>24</v>
      </c>
      <c r="F136" s="15">
        <f t="shared" si="5"/>
        <v>3.6076388889341615E-2</v>
      </c>
      <c r="G136" s="10"/>
      <c r="I136" s="112"/>
    </row>
    <row r="137" spans="1:9" x14ac:dyDescent="0.25">
      <c r="A137" s="6" t="s">
        <v>2224</v>
      </c>
      <c r="B137" s="6">
        <v>4031</v>
      </c>
      <c r="C137" s="34">
        <v>42540.996087962965</v>
      </c>
      <c r="D137" s="34">
        <v>42541.025879629633</v>
      </c>
      <c r="E137" s="15" t="s">
        <v>32</v>
      </c>
      <c r="F137" s="15">
        <f t="shared" si="5"/>
        <v>2.9791666667733807E-2</v>
      </c>
      <c r="G137" s="10"/>
      <c r="I137" s="112"/>
    </row>
    <row r="138" spans="1:9" x14ac:dyDescent="0.25">
      <c r="A138" s="6" t="s">
        <v>2225</v>
      </c>
      <c r="B138" s="6">
        <v>4032</v>
      </c>
      <c r="C138" s="34">
        <v>42541.034328703703</v>
      </c>
      <c r="D138" s="34">
        <v>42541.065648148149</v>
      </c>
      <c r="E138" s="15" t="s">
        <v>32</v>
      </c>
      <c r="F138" s="15">
        <f t="shared" si="5"/>
        <v>3.1319444446125999E-2</v>
      </c>
      <c r="G138" s="10"/>
      <c r="I138" s="112"/>
    </row>
    <row r="139" spans="1:9" x14ac:dyDescent="0.25">
      <c r="A139" s="6" t="s">
        <v>2226</v>
      </c>
      <c r="B139" s="6">
        <v>4020</v>
      </c>
      <c r="C139" s="34">
        <v>42541.010451388887</v>
      </c>
      <c r="D139" s="34">
        <v>42541.047581018516</v>
      </c>
      <c r="E139" s="15" t="s">
        <v>29</v>
      </c>
      <c r="F139" s="15">
        <f t="shared" si="5"/>
        <v>3.7129629628907423E-2</v>
      </c>
      <c r="G139" s="10"/>
      <c r="I139" s="112"/>
    </row>
    <row r="140" spans="1:9" x14ac:dyDescent="0.25">
      <c r="A140" s="6" t="s">
        <v>2227</v>
      </c>
      <c r="B140" s="6">
        <v>4019</v>
      </c>
      <c r="C140" s="34">
        <v>42541.055706018517</v>
      </c>
      <c r="D140" s="34">
        <v>42541.08625</v>
      </c>
      <c r="E140" s="15" t="s">
        <v>29</v>
      </c>
      <c r="F140" s="15">
        <f t="shared" si="5"/>
        <v>3.054398148378823E-2</v>
      </c>
      <c r="G140" s="10"/>
      <c r="I140" s="112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E109:E140 F3:F140">
    <cfRule type="expression" dxfId="1408" priority="55">
      <formula>#REF!&gt;#REF!</formula>
    </cfRule>
    <cfRule type="expression" dxfId="1407" priority="56">
      <formula>#REF!&gt;0</formula>
    </cfRule>
    <cfRule type="expression" dxfId="1406" priority="57">
      <formula>#REF!&gt;0</formula>
    </cfRule>
  </conditionalFormatting>
  <conditionalFormatting sqref="E109:E140 F3:F140">
    <cfRule type="expression" dxfId="1405" priority="54">
      <formula>NOT(ISBLANK($G3))</formula>
    </cfRule>
  </conditionalFormatting>
  <conditionalFormatting sqref="E3:E84 A3:B136 C3:D140 G3:G140">
    <cfRule type="expression" dxfId="1404" priority="51">
      <formula>$P3&gt;0</formula>
    </cfRule>
    <cfRule type="expression" dxfId="1403" priority="52">
      <formula>$O3&gt;0</formula>
    </cfRule>
  </conditionalFormatting>
  <conditionalFormatting sqref="E95:E105">
    <cfRule type="expression" dxfId="1402" priority="49">
      <formula>$P98&gt;0</formula>
    </cfRule>
    <cfRule type="expression" dxfId="1401" priority="50">
      <formula>$O98&gt;0</formula>
    </cfRule>
  </conditionalFormatting>
  <conditionalFormatting sqref="I3:I140">
    <cfRule type="cellIs" dxfId="1400" priority="48" operator="equal">
      <formula>"Y"</formula>
    </cfRule>
  </conditionalFormatting>
  <conditionalFormatting sqref="I3:I140">
    <cfRule type="cellIs" dxfId="1399" priority="47" operator="greaterThan">
      <formula>1</formula>
    </cfRule>
  </conditionalFormatting>
  <conditionalFormatting sqref="I3:I140">
    <cfRule type="cellIs" dxfId="1398" priority="46" operator="equal">
      <formula>0</formula>
    </cfRule>
  </conditionalFormatting>
  <conditionalFormatting sqref="E87 E90:E92">
    <cfRule type="expression" dxfId="1397" priority="62">
      <formula>$P89&gt;0</formula>
    </cfRule>
    <cfRule type="expression" dxfId="1396" priority="63">
      <formula>$O89&gt;0</formula>
    </cfRule>
  </conditionalFormatting>
  <conditionalFormatting sqref="E94 E86">
    <cfRule type="expression" dxfId="1395" priority="65">
      <formula>$P87&gt;0</formula>
    </cfRule>
    <cfRule type="expression" dxfId="1394" priority="66">
      <formula>$O87&gt;0</formula>
    </cfRule>
  </conditionalFormatting>
  <conditionalFormatting sqref="A140:B140">
    <cfRule type="expression" dxfId="1393" priority="17">
      <formula>$P140&gt;0</formula>
    </cfRule>
    <cfRule type="expression" dxfId="1392" priority="18">
      <formula>$O140&gt;0</formula>
    </cfRule>
  </conditionalFormatting>
  <conditionalFormatting sqref="E106:E108">
    <cfRule type="expression" dxfId="1391" priority="68">
      <formula>#REF!&gt;0</formula>
    </cfRule>
    <cfRule type="expression" dxfId="1390" priority="69">
      <formula>#REF!&gt;0</formula>
    </cfRule>
  </conditionalFormatting>
  <conditionalFormatting sqref="A137:A139">
    <cfRule type="expression" dxfId="1389" priority="10">
      <formula>$Q272&gt;0</formula>
    </cfRule>
    <cfRule type="expression" dxfId="1388" priority="11">
      <formula>$P272&gt;0</formula>
    </cfRule>
  </conditionalFormatting>
  <conditionalFormatting sqref="B137:B139">
    <cfRule type="expression" dxfId="1387" priority="13">
      <formula>$S272&gt;0</formula>
    </cfRule>
    <cfRule type="expression" dxfId="1386" priority="14">
      <formula>$R272&gt;0</formula>
    </cfRule>
  </conditionalFormatting>
  <conditionalFormatting sqref="E93 E88:E89">
    <cfRule type="expression" dxfId="1385" priority="1171">
      <formula>#REF!&gt;0</formula>
    </cfRule>
    <cfRule type="expression" dxfId="1384" priority="1172">
      <formula>#REF!&gt;0</formula>
    </cfRule>
  </conditionalFormatting>
  <conditionalFormatting sqref="E85">
    <cfRule type="expression" dxfId="1383" priority="1209">
      <formula>#REF!&gt;0</formula>
    </cfRule>
    <cfRule type="expression" dxfId="1382" priority="12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938923DE-0196-4B3F-836C-00FCA5BAC28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61" id="{26C203C3-0D0A-4AD6-969E-3D0ECD74FFDA}">
            <xm:f>$N98&gt;'[Train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E95:E105</xm:sqref>
        </x14:conditionalFormatting>
        <x14:conditionalFormatting xmlns:xm="http://schemas.microsoft.com/office/excel/2006/main">
          <x14:cfRule type="expression" priority="64" id="{4DBC79AA-1EC3-434B-ADCB-655AC357BDF7}">
            <xm:f>$N89&gt;'[Train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E87 E90:E92</xm:sqref>
        </x14:conditionalFormatting>
        <x14:conditionalFormatting xmlns:xm="http://schemas.microsoft.com/office/excel/2006/main">
          <x14:cfRule type="expression" priority="67" id="{DCCF77DB-7746-490A-AA3D-6A4B43743BDA}">
            <xm:f>$N87&gt;'[Train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 E86</xm:sqref>
        </x14:conditionalFormatting>
        <x14:conditionalFormatting xmlns:xm="http://schemas.microsoft.com/office/excel/2006/main">
          <x14:cfRule type="expression" priority="70" id="{AA8353B2-FF9C-416D-AD48-ADDFD4C8642F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E106:E108</xm:sqref>
        </x14:conditionalFormatting>
        <x14:conditionalFormatting xmlns:xm="http://schemas.microsoft.com/office/excel/2006/main">
          <x14:cfRule type="expression" priority="16" id="{7412605F-A93F-4CBA-866F-2F71D9B749EF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A140:B140 A3:B136 C3:D140 G3:G140</xm:sqref>
        </x14:conditionalFormatting>
        <x14:conditionalFormatting xmlns:xm="http://schemas.microsoft.com/office/excel/2006/main">
          <x14:cfRule type="expression" priority="15" id="{326EF249-BF6B-4913-B1DF-ED7558CECE16}">
            <xm:f>$Q272&gt;'[Train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B137:B139</xm:sqref>
        </x14:conditionalFormatting>
        <x14:conditionalFormatting xmlns:xm="http://schemas.microsoft.com/office/excel/2006/main">
          <x14:cfRule type="expression" priority="12" id="{9133767D-1013-4FD4-A166-A33AD47146FE}">
            <xm:f>$O272&gt;'[Train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A137:A139</xm:sqref>
        </x14:conditionalFormatting>
        <x14:conditionalFormatting xmlns:xm="http://schemas.microsoft.com/office/excel/2006/main">
          <x14:cfRule type="expression" priority="1178" id="{4DBC79AA-1EC3-434B-ADCB-655AC357BDF7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E93 E88:E89</xm:sqref>
        </x14:conditionalFormatting>
        <x14:conditionalFormatting xmlns:xm="http://schemas.microsoft.com/office/excel/2006/main">
          <x14:cfRule type="expression" priority="1213" id="{DCCF77DB-7746-490A-AA3D-6A4B43743BDA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625" priority="5">
      <formula>#REF!&gt;#REF!</formula>
    </cfRule>
    <cfRule type="expression" dxfId="624" priority="6">
      <formula>#REF!&gt;0</formula>
    </cfRule>
    <cfRule type="expression" dxfId="623" priority="7">
      <formula>#REF!&gt;0</formula>
    </cfRule>
  </conditionalFormatting>
  <conditionalFormatting sqref="A3:B6">
    <cfRule type="expression" dxfId="622" priority="3">
      <formula>$P3&gt;0</formula>
    </cfRule>
    <cfRule type="expression" dxfId="621" priority="4">
      <formula>$O3&gt;0</formula>
    </cfRule>
  </conditionalFormatting>
  <conditionalFormatting sqref="A3:G144">
    <cfRule type="expression" dxfId="620" priority="1">
      <formula>NOT(ISBLANK($G3))</formula>
    </cfRule>
  </conditionalFormatting>
  <conditionalFormatting sqref="A113:B115 A26:B40 A99:B102 A44:B44 A48:B50 A56:B58 A62:B95">
    <cfRule type="expression" dxfId="619" priority="8">
      <formula>$P29&gt;0</formula>
    </cfRule>
    <cfRule type="expression" dxfId="618" priority="9">
      <formula>$O29&gt;0</formula>
    </cfRule>
  </conditionalFormatting>
  <conditionalFormatting sqref="A42:B43 A97:B98 A7:B11 A14:B25 A52:B55 A60:B61">
    <cfRule type="expression" dxfId="617" priority="11">
      <formula>$P9&gt;0</formula>
    </cfRule>
    <cfRule type="expression" dxfId="616" priority="12">
      <formula>$O9&gt;0</formula>
    </cfRule>
  </conditionalFormatting>
  <conditionalFormatting sqref="A103:B111 A116:B119">
    <cfRule type="expression" dxfId="615" priority="14">
      <formula>$P107&gt;0</formula>
    </cfRule>
    <cfRule type="expression" dxfId="614" priority="15">
      <formula>$O107&gt;0</formula>
    </cfRule>
  </conditionalFormatting>
  <conditionalFormatting sqref="A120:B122">
    <cfRule type="expression" dxfId="613" priority="17">
      <formula>$P126&gt;0</formula>
    </cfRule>
    <cfRule type="expression" dxfId="612" priority="18">
      <formula>$O126&gt;0</formula>
    </cfRule>
  </conditionalFormatting>
  <conditionalFormatting sqref="A123:B123">
    <cfRule type="expression" dxfId="611" priority="20">
      <formula>$P130&gt;0</formula>
    </cfRule>
    <cfRule type="expression" dxfId="610" priority="21">
      <formula>$O130&gt;0</formula>
    </cfRule>
  </conditionalFormatting>
  <conditionalFormatting sqref="A124:B124">
    <cfRule type="expression" dxfId="609" priority="23">
      <formula>$P132&gt;0</formula>
    </cfRule>
    <cfRule type="expression" dxfId="608" priority="24">
      <formula>$O132&gt;0</formula>
    </cfRule>
  </conditionalFormatting>
  <conditionalFormatting sqref="A126:B144">
    <cfRule type="expression" dxfId="607" priority="26">
      <formula>$P136&gt;0</formula>
    </cfRule>
    <cfRule type="expression" dxfId="606" priority="27">
      <formula>$O136&gt;0</formula>
    </cfRule>
  </conditionalFormatting>
  <conditionalFormatting sqref="A112:B112">
    <cfRule type="expression" dxfId="605" priority="29">
      <formula>#REF!&gt;0</formula>
    </cfRule>
    <cfRule type="expression" dxfId="604" priority="30">
      <formula>#REF!&gt;0</formula>
    </cfRule>
  </conditionalFormatting>
  <conditionalFormatting sqref="A125:B125">
    <cfRule type="expression" dxfId="603" priority="33">
      <formula>$P134&gt;0</formula>
    </cfRule>
    <cfRule type="expression" dxfId="602" priority="34">
      <formula>$O134&gt;0</formula>
    </cfRule>
  </conditionalFormatting>
  <conditionalFormatting sqref="A41:B41 A96:B96">
    <cfRule type="expression" dxfId="601" priority="36">
      <formula>#REF!&gt;0</formula>
    </cfRule>
    <cfRule type="expression" dxfId="600" priority="37">
      <formula>#REF!&gt;0</formula>
    </cfRule>
  </conditionalFormatting>
  <conditionalFormatting sqref="A47:B47 A13:B13">
    <cfRule type="expression" dxfId="599" priority="39">
      <formula>$P14&gt;0</formula>
    </cfRule>
    <cfRule type="expression" dxfId="598" priority="40">
      <formula>$O14&gt;0</formula>
    </cfRule>
  </conditionalFormatting>
  <conditionalFormatting sqref="A45:B46">
    <cfRule type="expression" dxfId="597" priority="41">
      <formula>#REF!&gt;0</formula>
    </cfRule>
    <cfRule type="expression" dxfId="596" priority="42">
      <formula>#REF!&gt;0</formula>
    </cfRule>
  </conditionalFormatting>
  <conditionalFormatting sqref="A12:B12">
    <cfRule type="expression" dxfId="595" priority="319">
      <formula>#REF!&gt;0</formula>
    </cfRule>
    <cfRule type="expression" dxfId="594" priority="320">
      <formula>#REF!&gt;0</formula>
    </cfRule>
  </conditionalFormatting>
  <conditionalFormatting sqref="A51:B51 A59:B59">
    <cfRule type="expression" dxfId="593" priority="341">
      <formula>#REF!&gt;0</formula>
    </cfRule>
    <cfRule type="expression" dxfId="592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574" priority="5">
      <formula>#REF!&gt;#REF!</formula>
    </cfRule>
    <cfRule type="expression" dxfId="573" priority="6">
      <formula>#REF!&gt;0</formula>
    </cfRule>
    <cfRule type="expression" dxfId="572" priority="7">
      <formula>#REF!&gt;0</formula>
    </cfRule>
  </conditionalFormatting>
  <conditionalFormatting sqref="A3:B6">
    <cfRule type="expression" dxfId="571" priority="3">
      <formula>$P3&gt;0</formula>
    </cfRule>
    <cfRule type="expression" dxfId="570" priority="4">
      <formula>$O3&gt;0</formula>
    </cfRule>
  </conditionalFormatting>
  <conditionalFormatting sqref="A3:G139">
    <cfRule type="expression" dxfId="569" priority="1">
      <formula>NOT(ISBLANK($G3))</formula>
    </cfRule>
  </conditionalFormatting>
  <conditionalFormatting sqref="A108:B110 A26:B40 A44:B44 A48:B50 A56:B58 A62:B63 A67:B68 A74:B79 A83:B91 A95:B95">
    <cfRule type="expression" dxfId="568" priority="8">
      <formula>$P29&gt;0</formula>
    </cfRule>
    <cfRule type="expression" dxfId="567" priority="9">
      <formula>$O29&gt;0</formula>
    </cfRule>
  </conditionalFormatting>
  <conditionalFormatting sqref="A42:B43 A93:B94 A7:B11 A14:B25 A52:B55 A60:B61 A65:B66 A70:B73 A81:B82 A97:B98">
    <cfRule type="expression" dxfId="566" priority="11">
      <formula>$P9&gt;0</formula>
    </cfRule>
    <cfRule type="expression" dxfId="565" priority="12">
      <formula>$O9&gt;0</formula>
    </cfRule>
  </conditionalFormatting>
  <conditionalFormatting sqref="A111:B114 A99:B106">
    <cfRule type="expression" dxfId="564" priority="14">
      <formula>$P103&gt;0</formula>
    </cfRule>
    <cfRule type="expression" dxfId="563" priority="15">
      <formula>$O103&gt;0</formula>
    </cfRule>
  </conditionalFormatting>
  <conditionalFormatting sqref="A115:B117">
    <cfRule type="expression" dxfId="562" priority="17">
      <formula>$P121&gt;0</formula>
    </cfRule>
    <cfRule type="expression" dxfId="561" priority="18">
      <formula>$O121&gt;0</formula>
    </cfRule>
  </conditionalFormatting>
  <conditionalFormatting sqref="A118:B118">
    <cfRule type="expression" dxfId="560" priority="20">
      <formula>$P125&gt;0</formula>
    </cfRule>
    <cfRule type="expression" dxfId="559" priority="21">
      <formula>$O125&gt;0</formula>
    </cfRule>
  </conditionalFormatting>
  <conditionalFormatting sqref="A119:B119">
    <cfRule type="expression" dxfId="558" priority="23">
      <formula>$P127&gt;0</formula>
    </cfRule>
    <cfRule type="expression" dxfId="557" priority="24">
      <formula>$O127&gt;0</formula>
    </cfRule>
  </conditionalFormatting>
  <conditionalFormatting sqref="A121:B139">
    <cfRule type="expression" dxfId="556" priority="26">
      <formula>$P131&gt;0</formula>
    </cfRule>
    <cfRule type="expression" dxfId="555" priority="27">
      <formula>$O131&gt;0</formula>
    </cfRule>
  </conditionalFormatting>
  <conditionalFormatting sqref="A107:B107">
    <cfRule type="expression" dxfId="554" priority="29">
      <formula>#REF!&gt;0</formula>
    </cfRule>
    <cfRule type="expression" dxfId="553" priority="30">
      <formula>#REF!&gt;0</formula>
    </cfRule>
  </conditionalFormatting>
  <conditionalFormatting sqref="A120:B120">
    <cfRule type="expression" dxfId="552" priority="33">
      <formula>$P129&gt;0</formula>
    </cfRule>
    <cfRule type="expression" dxfId="551" priority="34">
      <formula>$O129&gt;0</formula>
    </cfRule>
  </conditionalFormatting>
  <conditionalFormatting sqref="A41:B41 A92:B92">
    <cfRule type="expression" dxfId="550" priority="36">
      <formula>#REF!&gt;0</formula>
    </cfRule>
    <cfRule type="expression" dxfId="549" priority="37">
      <formula>#REF!&gt;0</formula>
    </cfRule>
  </conditionalFormatting>
  <conditionalFormatting sqref="A47:B47 A13:B13">
    <cfRule type="expression" dxfId="548" priority="39">
      <formula>$P14&gt;0</formula>
    </cfRule>
    <cfRule type="expression" dxfId="547" priority="40">
      <formula>$O14&gt;0</formula>
    </cfRule>
  </conditionalFormatting>
  <conditionalFormatting sqref="A45:B46">
    <cfRule type="expression" dxfId="546" priority="41">
      <formula>#REF!&gt;0</formula>
    </cfRule>
    <cfRule type="expression" dxfId="545" priority="42">
      <formula>#REF!&gt;0</formula>
    </cfRule>
  </conditionalFormatting>
  <conditionalFormatting sqref="A12:B12">
    <cfRule type="expression" dxfId="544" priority="45">
      <formula>#REF!&gt;0</formula>
    </cfRule>
    <cfRule type="expression" dxfId="543" priority="46">
      <formula>#REF!&gt;0</formula>
    </cfRule>
  </conditionalFormatting>
  <conditionalFormatting sqref="A51:B51 A59:B59">
    <cfRule type="expression" dxfId="542" priority="48">
      <formula>#REF!&gt;0</formula>
    </cfRule>
    <cfRule type="expression" dxfId="541" priority="49">
      <formula>#REF!&gt;0</formula>
    </cfRule>
  </conditionalFormatting>
  <conditionalFormatting sqref="A64:B64 A69:B69 A80:B80 A96:B96">
    <cfRule type="expression" dxfId="540" priority="363">
      <formula>#REF!&gt;0</formula>
    </cfRule>
    <cfRule type="expression" dxfId="539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20" priority="14">
      <formula>#REF!&gt;#REF!</formula>
    </cfRule>
    <cfRule type="expression" dxfId="519" priority="15">
      <formula>#REF!&gt;0</formula>
    </cfRule>
    <cfRule type="expression" dxfId="518" priority="16">
      <formula>#REF!&gt;0</formula>
    </cfRule>
  </conditionalFormatting>
  <conditionalFormatting sqref="A3:B6 A14:B14 A73:B73">
    <cfRule type="expression" dxfId="517" priority="12">
      <formula>$P3&gt;0</formula>
    </cfRule>
    <cfRule type="expression" dxfId="516" priority="13">
      <formula>$O3&gt;0</formula>
    </cfRule>
  </conditionalFormatting>
  <conditionalFormatting sqref="A9:F141 G9:G136 A3:G8">
    <cfRule type="expression" dxfId="515" priority="10">
      <formula>NOT(ISBLANK($G3))</formula>
    </cfRule>
  </conditionalFormatting>
  <conditionalFormatting sqref="A27:B41 A45:B45 A49:B51 A57:B59 A63:B64 A68:B69 A74:B79 A83:B91 A95:B95 A104:B105 A7:B8">
    <cfRule type="expression" dxfId="514" priority="17">
      <formula>$P9&gt;0</formula>
    </cfRule>
    <cfRule type="expression" dxfId="513" priority="18">
      <formula>$O9&gt;0</formula>
    </cfRule>
  </conditionalFormatting>
  <conditionalFormatting sqref="A43:B44 A93:B94 A9:B12 A15:B26 A53:B56 A61:B62 A66:B67 A81:B82 A97:B98 A71:B71 A107:B108">
    <cfRule type="expression" dxfId="512" priority="20">
      <formula>$P10&gt;0</formula>
    </cfRule>
    <cfRule type="expression" dxfId="511" priority="21">
      <formula>$O10&gt;0</formula>
    </cfRule>
  </conditionalFormatting>
  <conditionalFormatting sqref="A109:B112 A99:B102">
    <cfRule type="expression" dxfId="510" priority="23">
      <formula>$P102&gt;0</formula>
    </cfRule>
    <cfRule type="expression" dxfId="509" priority="24">
      <formula>$O102&gt;0</formula>
    </cfRule>
  </conditionalFormatting>
  <conditionalFormatting sqref="A113:B114">
    <cfRule type="expression" dxfId="508" priority="26">
      <formula>$P118&gt;0</formula>
    </cfRule>
    <cfRule type="expression" dxfId="507" priority="27">
      <formula>$O118&gt;0</formula>
    </cfRule>
  </conditionalFormatting>
  <conditionalFormatting sqref="A116:B116">
    <cfRule type="expression" dxfId="506" priority="29">
      <formula>$P121&gt;0</formula>
    </cfRule>
    <cfRule type="expression" dxfId="505" priority="30">
      <formula>$O121&gt;0</formula>
    </cfRule>
  </conditionalFormatting>
  <conditionalFormatting sqref="A117:B117">
    <cfRule type="expression" dxfId="504" priority="32">
      <formula>$P123&gt;0</formula>
    </cfRule>
    <cfRule type="expression" dxfId="503" priority="33">
      <formula>$O123&gt;0</formula>
    </cfRule>
  </conditionalFormatting>
  <conditionalFormatting sqref="A121:B141">
    <cfRule type="expression" dxfId="502" priority="35">
      <formula>$P130&gt;0</formula>
    </cfRule>
    <cfRule type="expression" dxfId="501" priority="36">
      <formula>$O130&gt;0</formula>
    </cfRule>
  </conditionalFormatting>
  <conditionalFormatting sqref="A118:B118">
    <cfRule type="expression" dxfId="500" priority="42">
      <formula>$P125&gt;0</formula>
    </cfRule>
    <cfRule type="expression" dxfId="499" priority="43">
      <formula>$O125&gt;0</formula>
    </cfRule>
  </conditionalFormatting>
  <conditionalFormatting sqref="A42:B42 A92:B92">
    <cfRule type="expression" dxfId="498" priority="45">
      <formula>#REF!&gt;0</formula>
    </cfRule>
    <cfRule type="expression" dxfId="497" priority="46">
      <formula>#REF!&gt;0</formula>
    </cfRule>
  </conditionalFormatting>
  <conditionalFormatting sqref="A48:B48">
    <cfRule type="expression" dxfId="496" priority="48">
      <formula>$P48&gt;0</formula>
    </cfRule>
    <cfRule type="expression" dxfId="495" priority="49">
      <formula>$O48&gt;0</formula>
    </cfRule>
  </conditionalFormatting>
  <conditionalFormatting sqref="A46:B47">
    <cfRule type="expression" dxfId="494" priority="50">
      <formula>#REF!&gt;0</formula>
    </cfRule>
    <cfRule type="expression" dxfId="493" priority="51">
      <formula>#REF!&gt;0</formula>
    </cfRule>
  </conditionalFormatting>
  <conditionalFormatting sqref="A13:B13">
    <cfRule type="expression" dxfId="492" priority="54">
      <formula>#REF!&gt;0</formula>
    </cfRule>
    <cfRule type="expression" dxfId="491" priority="55">
      <formula>#REF!&gt;0</formula>
    </cfRule>
  </conditionalFormatting>
  <conditionalFormatting sqref="A52:B52 A60:B60">
    <cfRule type="expression" dxfId="490" priority="57">
      <formula>#REF!&gt;0</formula>
    </cfRule>
    <cfRule type="expression" dxfId="489" priority="58">
      <formula>#REF!&gt;0</formula>
    </cfRule>
  </conditionalFormatting>
  <conditionalFormatting sqref="A65:B65 A70:B70 A80:B80 A96:B96">
    <cfRule type="expression" dxfId="488" priority="61">
      <formula>#REF!&gt;0</formula>
    </cfRule>
    <cfRule type="expression" dxfId="487" priority="62">
      <formula>#REF!&gt;0</formula>
    </cfRule>
  </conditionalFormatting>
  <conditionalFormatting sqref="A72:B72">
    <cfRule type="expression" dxfId="486" priority="394">
      <formula>#REF!&gt;0</formula>
    </cfRule>
    <cfRule type="expression" dxfId="485" priority="395">
      <formula>#REF!&gt;0</formula>
    </cfRule>
  </conditionalFormatting>
  <conditionalFormatting sqref="A103:B103">
    <cfRule type="expression" dxfId="484" priority="415">
      <formula>#REF!&gt;0</formula>
    </cfRule>
    <cfRule type="expression" dxfId="483" priority="416">
      <formula>#REF!&gt;0</formula>
    </cfRule>
  </conditionalFormatting>
  <conditionalFormatting sqref="A106:B106">
    <cfRule type="expression" dxfId="482" priority="436">
      <formula>#REF!&gt;0</formula>
    </cfRule>
    <cfRule type="expression" dxfId="481" priority="437">
      <formula>#REF!&gt;0</formula>
    </cfRule>
  </conditionalFormatting>
  <conditionalFormatting sqref="A115:B115">
    <cfRule type="expression" dxfId="480" priority="454">
      <formula>#REF!&gt;0</formula>
    </cfRule>
    <cfRule type="expression" dxfId="479" priority="455">
      <formula>#REF!&gt;0</formula>
    </cfRule>
  </conditionalFormatting>
  <conditionalFormatting sqref="A119:B120">
    <cfRule type="expression" dxfId="478" priority="456">
      <formula>$P127&gt;0</formula>
    </cfRule>
    <cfRule type="expression" dxfId="477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51" priority="5">
      <formula>#REF!&gt;#REF!</formula>
    </cfRule>
    <cfRule type="expression" dxfId="450" priority="6">
      <formula>#REF!&gt;0</formula>
    </cfRule>
    <cfRule type="expression" dxfId="449" priority="7">
      <formula>#REF!&gt;0</formula>
    </cfRule>
  </conditionalFormatting>
  <conditionalFormatting sqref="A3:B6">
    <cfRule type="expression" dxfId="448" priority="3">
      <formula>$P3&gt;0</formula>
    </cfRule>
    <cfRule type="expression" dxfId="447" priority="4">
      <formula>$O3&gt;0</formula>
    </cfRule>
  </conditionalFormatting>
  <conditionalFormatting sqref="A3:G141">
    <cfRule type="expression" dxfId="446" priority="1">
      <formula>NOT(ISBLANK($G3))</formula>
    </cfRule>
  </conditionalFormatting>
  <conditionalFormatting sqref="A26:B40 A44:B44 A48:B50 A56:B58 A62:B63 A88:B88 A67:B67 A80:B84 A73:B73 A93:B96">
    <cfRule type="expression" dxfId="445" priority="8">
      <formula>$P29&gt;0</formula>
    </cfRule>
    <cfRule type="expression" dxfId="444" priority="9">
      <formula>$O29&gt;0</formula>
    </cfRule>
  </conditionalFormatting>
  <conditionalFormatting sqref="A42:B43 A86:B87 A7:B11 A14:B25 A52:B55 A60:B61 A69:B69 A75:B75 A98:B99 A79:B79 A90:B90">
    <cfRule type="expression" dxfId="443" priority="11">
      <formula>$P9&gt;0</formula>
    </cfRule>
    <cfRule type="expression" dxfId="442" priority="12">
      <formula>$O9&gt;0</formula>
    </cfRule>
  </conditionalFormatting>
  <conditionalFormatting sqref="A100:B103">
    <cfRule type="expression" dxfId="441" priority="14">
      <formula>$P104&gt;0</formula>
    </cfRule>
    <cfRule type="expression" dxfId="440" priority="15">
      <formula>$O104&gt;0</formula>
    </cfRule>
  </conditionalFormatting>
  <conditionalFormatting sqref="A104:B106">
    <cfRule type="expression" dxfId="439" priority="17">
      <formula>$P110&gt;0</formula>
    </cfRule>
    <cfRule type="expression" dxfId="438" priority="18">
      <formula>$O110&gt;0</formula>
    </cfRule>
  </conditionalFormatting>
  <conditionalFormatting sqref="A107:B107 A128:B134">
    <cfRule type="expression" dxfId="437" priority="20">
      <formula>$P114&gt;0</formula>
    </cfRule>
    <cfRule type="expression" dxfId="436" priority="21">
      <formula>$O114&gt;0</formula>
    </cfRule>
  </conditionalFormatting>
  <conditionalFormatting sqref="A108:B108 A124:B126 A135:B141">
    <cfRule type="expression" dxfId="435" priority="23">
      <formula>$P116&gt;0</formula>
    </cfRule>
    <cfRule type="expression" dxfId="434" priority="24">
      <formula>$O116&gt;0</formula>
    </cfRule>
  </conditionalFormatting>
  <conditionalFormatting sqref="A110:B117">
    <cfRule type="expression" dxfId="433" priority="26">
      <formula>$P120&gt;0</formula>
    </cfRule>
    <cfRule type="expression" dxfId="432" priority="27">
      <formula>$O120&gt;0</formula>
    </cfRule>
  </conditionalFormatting>
  <conditionalFormatting sqref="A109:B109 A119:B122">
    <cfRule type="expression" dxfId="431" priority="33">
      <formula>$P118&gt;0</formula>
    </cfRule>
    <cfRule type="expression" dxfId="430" priority="34">
      <formula>$O118&gt;0</formula>
    </cfRule>
  </conditionalFormatting>
  <conditionalFormatting sqref="A41:B41 A85:B85">
    <cfRule type="expression" dxfId="429" priority="36">
      <formula>#REF!&gt;0</formula>
    </cfRule>
    <cfRule type="expression" dxfId="428" priority="37">
      <formula>#REF!&gt;0</formula>
    </cfRule>
  </conditionalFormatting>
  <conditionalFormatting sqref="A47:B47 A13:B13 A66:B66 A71:B72">
    <cfRule type="expression" dxfId="427" priority="39">
      <formula>$P14&gt;0</formula>
    </cfRule>
    <cfRule type="expression" dxfId="426" priority="40">
      <formula>$O14&gt;0</formula>
    </cfRule>
  </conditionalFormatting>
  <conditionalFormatting sqref="A45:B46">
    <cfRule type="expression" dxfId="425" priority="41">
      <formula>#REF!&gt;0</formula>
    </cfRule>
    <cfRule type="expression" dxfId="424" priority="42">
      <formula>#REF!&gt;0</formula>
    </cfRule>
  </conditionalFormatting>
  <conditionalFormatting sqref="A12:B12">
    <cfRule type="expression" dxfId="423" priority="45">
      <formula>#REF!&gt;0</formula>
    </cfRule>
    <cfRule type="expression" dxfId="422" priority="46">
      <formula>#REF!&gt;0</formula>
    </cfRule>
  </conditionalFormatting>
  <conditionalFormatting sqref="A51:B51 A59:B59">
    <cfRule type="expression" dxfId="421" priority="48">
      <formula>#REF!&gt;0</formula>
    </cfRule>
    <cfRule type="expression" dxfId="420" priority="49">
      <formula>#REF!&gt;0</formula>
    </cfRule>
  </conditionalFormatting>
  <conditionalFormatting sqref="A64:B64 A68:B68 A76:B76 A89:B89">
    <cfRule type="expression" dxfId="419" priority="52">
      <formula>#REF!&gt;0</formula>
    </cfRule>
    <cfRule type="expression" dxfId="418" priority="53">
      <formula>#REF!&gt;0</formula>
    </cfRule>
  </conditionalFormatting>
  <conditionalFormatting sqref="A65:B65 A70:B70 A77:B77">
    <cfRule type="expression" dxfId="417" priority="480">
      <formula>#REF!&gt;0</formula>
    </cfRule>
    <cfRule type="expression" dxfId="416" priority="481">
      <formula>#REF!&gt;0</formula>
    </cfRule>
  </conditionalFormatting>
  <conditionalFormatting sqref="A74:B74">
    <cfRule type="expression" dxfId="415" priority="515">
      <formula>#REF!&gt;0</formula>
    </cfRule>
    <cfRule type="expression" dxfId="414" priority="516">
      <formula>#REF!&gt;0</formula>
    </cfRule>
  </conditionalFormatting>
  <conditionalFormatting sqref="A92:B92">
    <cfRule type="expression" dxfId="413" priority="548">
      <formula>#REF!&gt;0</formula>
    </cfRule>
    <cfRule type="expression" dxfId="412" priority="549">
      <formula>#REF!&gt;0</formula>
    </cfRule>
  </conditionalFormatting>
  <conditionalFormatting sqref="A118:B118">
    <cfRule type="expression" dxfId="411" priority="577">
      <formula>#REF!&gt;0</formula>
    </cfRule>
    <cfRule type="expression" dxfId="410" priority="578">
      <formula>#REF!&gt;0</formula>
    </cfRule>
  </conditionalFormatting>
  <conditionalFormatting sqref="A123:B123">
    <cfRule type="expression" dxfId="409" priority="614">
      <formula>#REF!&gt;0</formula>
    </cfRule>
    <cfRule type="expression" dxfId="408" priority="615">
      <formula>#REF!&gt;0</formula>
    </cfRule>
  </conditionalFormatting>
  <conditionalFormatting sqref="A127:B127">
    <cfRule type="expression" dxfId="407" priority="657">
      <formula>#REF!&gt;0</formula>
    </cfRule>
    <cfRule type="expression" dxfId="406" priority="658">
      <formula>#REF!&gt;0</formula>
    </cfRule>
  </conditionalFormatting>
  <conditionalFormatting sqref="A97:B97">
    <cfRule type="expression" dxfId="405" priority="677">
      <formula>#REF!&gt;0</formula>
    </cfRule>
    <cfRule type="expression" dxfId="404" priority="678">
      <formula>#REF!&gt;0</formula>
    </cfRule>
  </conditionalFormatting>
  <conditionalFormatting sqref="A78:B78 A91:B91">
    <cfRule type="expression" dxfId="403" priority="695">
      <formula>#REF!&gt;0</formula>
    </cfRule>
    <cfRule type="expression" dxfId="402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- 2016-05-22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372" priority="14">
      <formula>#REF!&gt;#REF!</formula>
    </cfRule>
    <cfRule type="expression" dxfId="371" priority="15">
      <formula>#REF!&gt;0</formula>
    </cfRule>
    <cfRule type="expression" dxfId="370" priority="16">
      <formula>#REF!&gt;0</formula>
    </cfRule>
  </conditionalFormatting>
  <conditionalFormatting sqref="A3:B6">
    <cfRule type="expression" dxfId="369" priority="12">
      <formula>$P3&gt;0</formula>
    </cfRule>
    <cfRule type="expression" dxfId="368" priority="13">
      <formula>$O3&gt;0</formula>
    </cfRule>
  </conditionalFormatting>
  <conditionalFormatting sqref="A3:G67 A69:G139 E68:G68">
    <cfRule type="expression" dxfId="367" priority="10">
      <formula>NOT(ISBLANK($G3))</formula>
    </cfRule>
  </conditionalFormatting>
  <conditionalFormatting sqref="A108:B110 A26:B40 A44:B44 A48:B50 A56:B58 A62:B63 A83:B91 A95:B95 A75:B78 A69:B69 A66:B66">
    <cfRule type="expression" dxfId="366" priority="17">
      <formula>$P29&gt;0</formula>
    </cfRule>
    <cfRule type="expression" dxfId="365" priority="18">
      <formula>$O29&gt;0</formula>
    </cfRule>
  </conditionalFormatting>
  <conditionalFormatting sqref="A42:B43 A93:B94 A7:B11 A14:B25 A52:B55 A60:B61 A71:B74 A97:B98 A80:B80 A82:B82 A65:B65">
    <cfRule type="expression" dxfId="364" priority="20">
      <formula>$P9&gt;0</formula>
    </cfRule>
    <cfRule type="expression" dxfId="363" priority="21">
      <formula>$O9&gt;0</formula>
    </cfRule>
  </conditionalFormatting>
  <conditionalFormatting sqref="A111:B114 A99:B106 A67:B67">
    <cfRule type="expression" dxfId="362" priority="23">
      <formula>$P71&gt;0</formula>
    </cfRule>
    <cfRule type="expression" dxfId="361" priority="24">
      <formula>$O71&gt;0</formula>
    </cfRule>
  </conditionalFormatting>
  <conditionalFormatting sqref="A115:B117">
    <cfRule type="expression" dxfId="360" priority="26">
      <formula>$P121&gt;0</formula>
    </cfRule>
    <cfRule type="expression" dxfId="359" priority="27">
      <formula>$O121&gt;0</formula>
    </cfRule>
  </conditionalFormatting>
  <conditionalFormatting sqref="A118:B118">
    <cfRule type="expression" dxfId="358" priority="29">
      <formula>$P125&gt;0</formula>
    </cfRule>
    <cfRule type="expression" dxfId="357" priority="30">
      <formula>$O125&gt;0</formula>
    </cfRule>
  </conditionalFormatting>
  <conditionalFormatting sqref="A119:B119">
    <cfRule type="expression" dxfId="356" priority="32">
      <formula>$P127&gt;0</formula>
    </cfRule>
    <cfRule type="expression" dxfId="355" priority="33">
      <formula>$O127&gt;0</formula>
    </cfRule>
  </conditionalFormatting>
  <conditionalFormatting sqref="A121:B139">
    <cfRule type="expression" dxfId="354" priority="35">
      <formula>$P131&gt;0</formula>
    </cfRule>
    <cfRule type="expression" dxfId="353" priority="36">
      <formula>$O131&gt;0</formula>
    </cfRule>
  </conditionalFormatting>
  <conditionalFormatting sqref="A107:B107">
    <cfRule type="expression" dxfId="352" priority="38">
      <formula>#REF!&gt;0</formula>
    </cfRule>
    <cfRule type="expression" dxfId="351" priority="39">
      <formula>#REF!&gt;0</formula>
    </cfRule>
  </conditionalFormatting>
  <conditionalFormatting sqref="A120:B120">
    <cfRule type="expression" dxfId="350" priority="42">
      <formula>$P129&gt;0</formula>
    </cfRule>
    <cfRule type="expression" dxfId="349" priority="43">
      <formula>$O129&gt;0</formula>
    </cfRule>
  </conditionalFormatting>
  <conditionalFormatting sqref="A41:B41 A92:B92">
    <cfRule type="expression" dxfId="348" priority="45">
      <formula>#REF!&gt;0</formula>
    </cfRule>
    <cfRule type="expression" dxfId="347" priority="46">
      <formula>#REF!&gt;0</formula>
    </cfRule>
  </conditionalFormatting>
  <conditionalFormatting sqref="A47:B47 A13:B13">
    <cfRule type="expression" dxfId="346" priority="48">
      <formula>$P14&gt;0</formula>
    </cfRule>
    <cfRule type="expression" dxfId="345" priority="49">
      <formula>$O14&gt;0</formula>
    </cfRule>
  </conditionalFormatting>
  <conditionalFormatting sqref="A45:B46">
    <cfRule type="expression" dxfId="344" priority="50">
      <formula>#REF!&gt;0</formula>
    </cfRule>
    <cfRule type="expression" dxfId="343" priority="51">
      <formula>#REF!&gt;0</formula>
    </cfRule>
  </conditionalFormatting>
  <conditionalFormatting sqref="A12:B12">
    <cfRule type="expression" dxfId="342" priority="54">
      <formula>#REF!&gt;0</formula>
    </cfRule>
    <cfRule type="expression" dxfId="341" priority="55">
      <formula>#REF!&gt;0</formula>
    </cfRule>
  </conditionalFormatting>
  <conditionalFormatting sqref="A51:B51 A59:B59">
    <cfRule type="expression" dxfId="340" priority="57">
      <formula>#REF!&gt;0</formula>
    </cfRule>
    <cfRule type="expression" dxfId="339" priority="58">
      <formula>#REF!&gt;0</formula>
    </cfRule>
  </conditionalFormatting>
  <conditionalFormatting sqref="A64:B64 A70:B70 A81:B81 A96:B96">
    <cfRule type="expression" dxfId="338" priority="61">
      <formula>#REF!&gt;0</formula>
    </cfRule>
    <cfRule type="expression" dxfId="337" priority="62">
      <formula>#REF!&gt;0</formula>
    </cfRule>
  </conditionalFormatting>
  <conditionalFormatting sqref="A79:B79">
    <cfRule type="expression" dxfId="336" priority="643">
      <formula>#REF!&gt;0</formula>
    </cfRule>
    <cfRule type="expression" dxfId="335" priority="644">
      <formula>#REF!&gt;0</formula>
    </cfRule>
  </conditionalFormatting>
  <conditionalFormatting sqref="A68:B68">
    <cfRule type="expression" dxfId="334" priority="8">
      <formula>$P68&gt;0</formula>
    </cfRule>
    <cfRule type="expression" dxfId="333" priority="9">
      <formula>$O68&gt;0</formula>
    </cfRule>
  </conditionalFormatting>
  <conditionalFormatting sqref="C68">
    <cfRule type="expression" dxfId="332" priority="5">
      <formula>$P68&gt;0</formula>
    </cfRule>
    <cfRule type="expression" dxfId="331" priority="6">
      <formula>$O68&gt;0</formula>
    </cfRule>
  </conditionalFormatting>
  <conditionalFormatting sqref="D68">
    <cfRule type="expression" dxfId="330" priority="2">
      <formula>$P68&gt;0</formula>
    </cfRule>
    <cfRule type="expression" dxfId="329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- 2016-05-23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04" priority="14">
      <formula>#REF!&gt;#REF!</formula>
    </cfRule>
    <cfRule type="expression" dxfId="303" priority="15">
      <formula>#REF!&gt;0</formula>
    </cfRule>
    <cfRule type="expression" dxfId="302" priority="16">
      <formula>#REF!&gt;0</formula>
    </cfRule>
  </conditionalFormatting>
  <conditionalFormatting sqref="A3:B6">
    <cfRule type="expression" dxfId="301" priority="12">
      <formula>$P3&gt;0</formula>
    </cfRule>
    <cfRule type="expression" dxfId="300" priority="13">
      <formula>$O3&gt;0</formula>
    </cfRule>
  </conditionalFormatting>
  <conditionalFormatting sqref="E68:G68 A3:G67 A69:G138">
    <cfRule type="expression" dxfId="299" priority="10">
      <formula>NOT(ISBLANK($G3))</formula>
    </cfRule>
  </conditionalFormatting>
  <conditionalFormatting sqref="A108:B110 A26:B40 A44:B44 A48:B50 A56:B58 A62:B63 A83:B91 A95:B95 A75:B78 A69:B69 A66:B66">
    <cfRule type="expression" dxfId="298" priority="17">
      <formula>$P29&gt;0</formula>
    </cfRule>
    <cfRule type="expression" dxfId="297" priority="18">
      <formula>$O29&gt;0</formula>
    </cfRule>
  </conditionalFormatting>
  <conditionalFormatting sqref="A42:B43 A93:B94 A7:B11 A14:B25 A52:B55 A60:B61 A71:B74 A97:B98 A80:B80 A82:B82 A65:B65">
    <cfRule type="expression" dxfId="296" priority="20">
      <formula>$P9&gt;0</formula>
    </cfRule>
    <cfRule type="expression" dxfId="295" priority="21">
      <formula>$O9&gt;0</formula>
    </cfRule>
  </conditionalFormatting>
  <conditionalFormatting sqref="A111:B114 A99:B106 A67:B67">
    <cfRule type="expression" dxfId="294" priority="23">
      <formula>$P71&gt;0</formula>
    </cfRule>
    <cfRule type="expression" dxfId="293" priority="24">
      <formula>$O71&gt;0</formula>
    </cfRule>
  </conditionalFormatting>
  <conditionalFormatting sqref="A115:B117">
    <cfRule type="expression" dxfId="292" priority="26">
      <formula>$P121&gt;0</formula>
    </cfRule>
    <cfRule type="expression" dxfId="291" priority="27">
      <formula>$O121&gt;0</formula>
    </cfRule>
  </conditionalFormatting>
  <conditionalFormatting sqref="A118:B118">
    <cfRule type="expression" dxfId="290" priority="29">
      <formula>$P125&gt;0</formula>
    </cfRule>
    <cfRule type="expression" dxfId="289" priority="30">
      <formula>$O125&gt;0</formula>
    </cfRule>
  </conditionalFormatting>
  <conditionalFormatting sqref="A119:B119">
    <cfRule type="expression" dxfId="288" priority="32">
      <formula>$P127&gt;0</formula>
    </cfRule>
    <cfRule type="expression" dxfId="287" priority="33">
      <formula>$O127&gt;0</formula>
    </cfRule>
  </conditionalFormatting>
  <conditionalFormatting sqref="A130:B138">
    <cfRule type="expression" dxfId="286" priority="35">
      <formula>$P140&gt;0</formula>
    </cfRule>
    <cfRule type="expression" dxfId="285" priority="36">
      <formula>$O140&gt;0</formula>
    </cfRule>
  </conditionalFormatting>
  <conditionalFormatting sqref="A107:B107">
    <cfRule type="expression" dxfId="284" priority="38">
      <formula>#REF!&gt;0</formula>
    </cfRule>
    <cfRule type="expression" dxfId="283" priority="39">
      <formula>#REF!&gt;0</formula>
    </cfRule>
  </conditionalFormatting>
  <conditionalFormatting sqref="A120:B129">
    <cfRule type="expression" dxfId="282" priority="42">
      <formula>$P129&gt;0</formula>
    </cfRule>
    <cfRule type="expression" dxfId="281" priority="43">
      <formula>$O129&gt;0</formula>
    </cfRule>
  </conditionalFormatting>
  <conditionalFormatting sqref="A41:B41 A92:B92">
    <cfRule type="expression" dxfId="280" priority="45">
      <formula>#REF!&gt;0</formula>
    </cfRule>
    <cfRule type="expression" dxfId="279" priority="46">
      <formula>#REF!&gt;0</formula>
    </cfRule>
  </conditionalFormatting>
  <conditionalFormatting sqref="A47:B47 A13:B13">
    <cfRule type="expression" dxfId="278" priority="48">
      <formula>$P14&gt;0</formula>
    </cfRule>
    <cfRule type="expression" dxfId="277" priority="49">
      <formula>$O14&gt;0</formula>
    </cfRule>
  </conditionalFormatting>
  <conditionalFormatting sqref="A45:B46">
    <cfRule type="expression" dxfId="276" priority="50">
      <formula>#REF!&gt;0</formula>
    </cfRule>
    <cfRule type="expression" dxfId="275" priority="51">
      <formula>#REF!&gt;0</formula>
    </cfRule>
  </conditionalFormatting>
  <conditionalFormatting sqref="A12:B12">
    <cfRule type="expression" dxfId="274" priority="54">
      <formula>#REF!&gt;0</formula>
    </cfRule>
    <cfRule type="expression" dxfId="273" priority="55">
      <formula>#REF!&gt;0</formula>
    </cfRule>
  </conditionalFormatting>
  <conditionalFormatting sqref="A51:B51 A59:B59">
    <cfRule type="expression" dxfId="272" priority="57">
      <formula>#REF!&gt;0</formula>
    </cfRule>
    <cfRule type="expression" dxfId="271" priority="58">
      <formula>#REF!&gt;0</formula>
    </cfRule>
  </conditionalFormatting>
  <conditionalFormatting sqref="A64:B64 A70:B70 A81:B81 A96:B96">
    <cfRule type="expression" dxfId="270" priority="61">
      <formula>#REF!&gt;0</formula>
    </cfRule>
    <cfRule type="expression" dxfId="269" priority="62">
      <formula>#REF!&gt;0</formula>
    </cfRule>
  </conditionalFormatting>
  <conditionalFormatting sqref="A79:B79">
    <cfRule type="expression" dxfId="268" priority="64">
      <formula>#REF!&gt;0</formula>
    </cfRule>
    <cfRule type="expression" dxfId="267" priority="65">
      <formula>#REF!&gt;0</formula>
    </cfRule>
  </conditionalFormatting>
  <conditionalFormatting sqref="A68:B68">
    <cfRule type="expression" dxfId="266" priority="8">
      <formula>$P68&gt;0</formula>
    </cfRule>
    <cfRule type="expression" dxfId="265" priority="9">
      <formula>$O68&gt;0</formula>
    </cfRule>
  </conditionalFormatting>
  <conditionalFormatting sqref="C68">
    <cfRule type="expression" dxfId="264" priority="5">
      <formula>$P68&gt;0</formula>
    </cfRule>
    <cfRule type="expression" dxfId="263" priority="6">
      <formula>$O68&gt;0</formula>
    </cfRule>
  </conditionalFormatting>
  <conditionalFormatting sqref="D68">
    <cfRule type="expression" dxfId="262" priority="2">
      <formula>$P68&gt;0</formula>
    </cfRule>
    <cfRule type="expression" dxfId="26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- 2016-05-24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236" priority="14">
      <formula>#REF!&gt;#REF!</formula>
    </cfRule>
    <cfRule type="expression" dxfId="235" priority="15">
      <formula>#REF!&gt;0</formula>
    </cfRule>
    <cfRule type="expression" dxfId="234" priority="16">
      <formula>#REF!&gt;0</formula>
    </cfRule>
  </conditionalFormatting>
  <conditionalFormatting sqref="A3:B5">
    <cfRule type="expression" dxfId="233" priority="12">
      <formula>$P3&gt;0</formula>
    </cfRule>
    <cfRule type="expression" dxfId="232" priority="13">
      <formula>$O3&gt;0</formula>
    </cfRule>
  </conditionalFormatting>
  <conditionalFormatting sqref="A3:G126">
    <cfRule type="expression" dxfId="231" priority="10">
      <formula>NOT(ISBLANK($G3))</formula>
    </cfRule>
  </conditionalFormatting>
  <conditionalFormatting sqref="A100:B102 A42:B42 A46:B48 A54:B56 A75:B83 A87:B87 A25:B36">
    <cfRule type="expression" dxfId="230" priority="17">
      <formula>$P29&gt;0</formula>
    </cfRule>
    <cfRule type="expression" dxfId="229" priority="18">
      <formula>$O29&gt;0</formula>
    </cfRule>
  </conditionalFormatting>
  <conditionalFormatting sqref="A85:B86 A6:B10 A13:B24 A50:B53 A89:B90 A38:B39 A41:B41 A58:B61 A63:B65 A69:B71">
    <cfRule type="expression" dxfId="228" priority="20">
      <formula>$P9&gt;0</formula>
    </cfRule>
    <cfRule type="expression" dxfId="227" priority="21">
      <formula>$O9&gt;0</formula>
    </cfRule>
  </conditionalFormatting>
  <conditionalFormatting sqref="A103:B106 A91:B98 A109:B109">
    <cfRule type="expression" dxfId="226" priority="23">
      <formula>$P96&gt;0</formula>
    </cfRule>
    <cfRule type="expression" dxfId="225" priority="24">
      <formula>$O96&gt;0</formula>
    </cfRule>
  </conditionalFormatting>
  <conditionalFormatting sqref="A107:B107">
    <cfRule type="expression" dxfId="224" priority="26">
      <formula>$P113&gt;0</formula>
    </cfRule>
    <cfRule type="expression" dxfId="223" priority="27">
      <formula>$O113&gt;0</formula>
    </cfRule>
  </conditionalFormatting>
  <conditionalFormatting sqref="A110:B110">
    <cfRule type="expression" dxfId="222" priority="29">
      <formula>$P116&gt;0</formula>
    </cfRule>
    <cfRule type="expression" dxfId="221" priority="30">
      <formula>$O116&gt;0</formula>
    </cfRule>
  </conditionalFormatting>
  <conditionalFormatting sqref="A120:B126">
    <cfRule type="expression" dxfId="220" priority="35">
      <formula>$P131&gt;0</formula>
    </cfRule>
    <cfRule type="expression" dxfId="219" priority="36">
      <formula>$O131&gt;0</formula>
    </cfRule>
  </conditionalFormatting>
  <conditionalFormatting sqref="A99:B99">
    <cfRule type="expression" dxfId="218" priority="38">
      <formula>#REF!&gt;0</formula>
    </cfRule>
    <cfRule type="expression" dxfId="217" priority="39">
      <formula>#REF!&gt;0</formula>
    </cfRule>
  </conditionalFormatting>
  <conditionalFormatting sqref="A118:B118">
    <cfRule type="expression" dxfId="216" priority="42">
      <formula>$P127&gt;0</formula>
    </cfRule>
    <cfRule type="expression" dxfId="215" priority="43">
      <formula>$O127&gt;0</formula>
    </cfRule>
  </conditionalFormatting>
  <conditionalFormatting sqref="A40:B40 A84:B84">
    <cfRule type="expression" dxfId="214" priority="45">
      <formula>#REF!&gt;0</formula>
    </cfRule>
    <cfRule type="expression" dxfId="213" priority="46">
      <formula>#REF!&gt;0</formula>
    </cfRule>
  </conditionalFormatting>
  <conditionalFormatting sqref="A45:B45 A12:B12 A67:B68 A73:B73">
    <cfRule type="expression" dxfId="212" priority="48">
      <formula>$P14&gt;0</formula>
    </cfRule>
    <cfRule type="expression" dxfId="211" priority="49">
      <formula>$O14&gt;0</formula>
    </cfRule>
  </conditionalFormatting>
  <conditionalFormatting sqref="A43:B44">
    <cfRule type="expression" dxfId="210" priority="50">
      <formula>#REF!&gt;0</formula>
    </cfRule>
    <cfRule type="expression" dxfId="209" priority="51">
      <formula>#REF!&gt;0</formula>
    </cfRule>
  </conditionalFormatting>
  <conditionalFormatting sqref="A11:B11">
    <cfRule type="expression" dxfId="208" priority="54">
      <formula>#REF!&gt;0</formula>
    </cfRule>
    <cfRule type="expression" dxfId="207" priority="55">
      <formula>#REF!&gt;0</formula>
    </cfRule>
  </conditionalFormatting>
  <conditionalFormatting sqref="A49:B49 A57:B57">
    <cfRule type="expression" dxfId="206" priority="57">
      <formula>#REF!&gt;0</formula>
    </cfRule>
    <cfRule type="expression" dxfId="205" priority="58">
      <formula>#REF!&gt;0</formula>
    </cfRule>
  </conditionalFormatting>
  <conditionalFormatting sqref="A62:B62 A66:B66 A74:B74 A88:B88">
    <cfRule type="expression" dxfId="204" priority="61">
      <formula>#REF!&gt;0</formula>
    </cfRule>
    <cfRule type="expression" dxfId="203" priority="62">
      <formula>#REF!&gt;0</formula>
    </cfRule>
  </conditionalFormatting>
  <conditionalFormatting sqref="A72:B72">
    <cfRule type="expression" dxfId="202" priority="64">
      <formula>#REF!&gt;0</formula>
    </cfRule>
    <cfRule type="expression" dxfId="201" priority="65">
      <formula>#REF!&gt;0</formula>
    </cfRule>
  </conditionalFormatting>
  <conditionalFormatting sqref="A37:B37">
    <cfRule type="expression" dxfId="200" priority="805">
      <formula>#REF!&gt;0</formula>
    </cfRule>
    <cfRule type="expression" dxfId="199" priority="806">
      <formula>#REF!&gt;0</formula>
    </cfRule>
  </conditionalFormatting>
  <conditionalFormatting sqref="A108:B108">
    <cfRule type="expression" dxfId="198" priority="837">
      <formula>#REF!&gt;0</formula>
    </cfRule>
    <cfRule type="expression" dxfId="197" priority="838">
      <formula>#REF!&gt;0</formula>
    </cfRule>
  </conditionalFormatting>
  <conditionalFormatting sqref="A111:B111">
    <cfRule type="expression" dxfId="196" priority="858">
      <formula>#REF!&gt;0</formula>
    </cfRule>
    <cfRule type="expression" dxfId="195" priority="859">
      <formula>#REF!&gt;0</formula>
    </cfRule>
  </conditionalFormatting>
  <conditionalFormatting sqref="A114:B117">
    <cfRule type="expression" dxfId="194" priority="860">
      <formula>$P122&gt;0</formula>
    </cfRule>
    <cfRule type="expression" dxfId="193" priority="861">
      <formula>$O122&gt;0</formula>
    </cfRule>
  </conditionalFormatting>
  <conditionalFormatting sqref="A119:B119">
    <cfRule type="expression" dxfId="192" priority="874">
      <formula>$P129&gt;0</formula>
    </cfRule>
    <cfRule type="expression" dxfId="191" priority="875">
      <formula>$O129&gt;0</formula>
    </cfRule>
  </conditionalFormatting>
  <conditionalFormatting sqref="A112:B112">
    <cfRule type="expression" dxfId="190" priority="880">
      <formula>#REF!&gt;0</formula>
    </cfRule>
    <cfRule type="expression" dxfId="189" priority="881">
      <formula>#REF!&gt;0</formula>
    </cfRule>
  </conditionalFormatting>
  <conditionalFormatting sqref="A113:B113">
    <cfRule type="expression" dxfId="188" priority="882">
      <formula>$P120&gt;0</formula>
    </cfRule>
    <cfRule type="expression" dxfId="187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- 2016-05-25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158" priority="5">
      <formula>#REF!&gt;#REF!</formula>
    </cfRule>
    <cfRule type="expression" dxfId="157" priority="6">
      <formula>#REF!&gt;0</formula>
    </cfRule>
    <cfRule type="expression" dxfId="156" priority="7">
      <formula>#REF!&gt;0</formula>
    </cfRule>
  </conditionalFormatting>
  <conditionalFormatting sqref="A3:B5">
    <cfRule type="expression" dxfId="155" priority="3">
      <formula>$P3&gt;0</formula>
    </cfRule>
    <cfRule type="expression" dxfId="154" priority="4">
      <formula>$O3&gt;0</formula>
    </cfRule>
  </conditionalFormatting>
  <conditionalFormatting sqref="A3:G252">
    <cfRule type="expression" dxfId="153" priority="1">
      <formula>NOT(ISBLANK($G3))</formula>
    </cfRule>
  </conditionalFormatting>
  <conditionalFormatting sqref="A100:B102 A42:B42 A46:B48 A54:B56 A75:B83 A87:B87 A25:B36">
    <cfRule type="expression" dxfId="152" priority="8">
      <formula>$P29&gt;0</formula>
    </cfRule>
    <cfRule type="expression" dxfId="151" priority="9">
      <formula>$O29&gt;0</formula>
    </cfRule>
  </conditionalFormatting>
  <conditionalFormatting sqref="A85:B86 A6:B10 A13:B24 A50:B53 A89:B90 A38:B39 A41:B41 A58:B61 A63:B65 A69:B71">
    <cfRule type="expression" dxfId="150" priority="11">
      <formula>$P9&gt;0</formula>
    </cfRule>
    <cfRule type="expression" dxfId="149" priority="12">
      <formula>$O9&gt;0</formula>
    </cfRule>
  </conditionalFormatting>
  <conditionalFormatting sqref="A103:B106 A91:B98 A109:B109">
    <cfRule type="expression" dxfId="148" priority="14">
      <formula>$P96&gt;0</formula>
    </cfRule>
    <cfRule type="expression" dxfId="147" priority="15">
      <formula>$O96&gt;0</formula>
    </cfRule>
  </conditionalFormatting>
  <conditionalFormatting sqref="A107:B107">
    <cfRule type="expression" dxfId="146" priority="17">
      <formula>$P113&gt;0</formula>
    </cfRule>
    <cfRule type="expression" dxfId="145" priority="18">
      <formula>$O113&gt;0</formula>
    </cfRule>
  </conditionalFormatting>
  <conditionalFormatting sqref="A110:B110">
    <cfRule type="expression" dxfId="144" priority="20">
      <formula>$P116&gt;0</formula>
    </cfRule>
    <cfRule type="expression" dxfId="143" priority="21">
      <formula>$O116&gt;0</formula>
    </cfRule>
  </conditionalFormatting>
  <conditionalFormatting sqref="A120:B252">
    <cfRule type="expression" dxfId="142" priority="23">
      <formula>$P131&gt;0</formula>
    </cfRule>
    <cfRule type="expression" dxfId="141" priority="24">
      <formula>$O131&gt;0</formula>
    </cfRule>
  </conditionalFormatting>
  <conditionalFormatting sqref="A99:B99">
    <cfRule type="expression" dxfId="140" priority="26">
      <formula>#REF!&gt;0</formula>
    </cfRule>
    <cfRule type="expression" dxfId="139" priority="27">
      <formula>#REF!&gt;0</formula>
    </cfRule>
  </conditionalFormatting>
  <conditionalFormatting sqref="A118:B118">
    <cfRule type="expression" dxfId="138" priority="30">
      <formula>$P127&gt;0</formula>
    </cfRule>
    <cfRule type="expression" dxfId="137" priority="31">
      <formula>$O127&gt;0</formula>
    </cfRule>
  </conditionalFormatting>
  <conditionalFormatting sqref="A40:B40 A84:B84">
    <cfRule type="expression" dxfId="136" priority="33">
      <formula>#REF!&gt;0</formula>
    </cfRule>
    <cfRule type="expression" dxfId="135" priority="34">
      <formula>#REF!&gt;0</formula>
    </cfRule>
  </conditionalFormatting>
  <conditionalFormatting sqref="A45:B45 A12:B12 A67:B68 A73:B73">
    <cfRule type="expression" dxfId="134" priority="36">
      <formula>$P14&gt;0</formula>
    </cfRule>
    <cfRule type="expression" dxfId="133" priority="37">
      <formula>$O14&gt;0</formula>
    </cfRule>
  </conditionalFormatting>
  <conditionalFormatting sqref="A43:B44">
    <cfRule type="expression" dxfId="132" priority="38">
      <formula>#REF!&gt;0</formula>
    </cfRule>
    <cfRule type="expression" dxfId="131" priority="39">
      <formula>#REF!&gt;0</formula>
    </cfRule>
  </conditionalFormatting>
  <conditionalFormatting sqref="A11:B11">
    <cfRule type="expression" dxfId="130" priority="42">
      <formula>#REF!&gt;0</formula>
    </cfRule>
    <cfRule type="expression" dxfId="129" priority="43">
      <formula>#REF!&gt;0</formula>
    </cfRule>
  </conditionalFormatting>
  <conditionalFormatting sqref="A49:B49 A57:B57">
    <cfRule type="expression" dxfId="128" priority="45">
      <formula>#REF!&gt;0</formula>
    </cfRule>
    <cfRule type="expression" dxfId="127" priority="46">
      <formula>#REF!&gt;0</formula>
    </cfRule>
  </conditionalFormatting>
  <conditionalFormatting sqref="A62:B62 A66:B66 A74:B74 A88:B88">
    <cfRule type="expression" dxfId="126" priority="49">
      <formula>#REF!&gt;0</formula>
    </cfRule>
    <cfRule type="expression" dxfId="125" priority="50">
      <formula>#REF!&gt;0</formula>
    </cfRule>
  </conditionalFormatting>
  <conditionalFormatting sqref="A72:B72">
    <cfRule type="expression" dxfId="124" priority="52">
      <formula>#REF!&gt;0</formula>
    </cfRule>
    <cfRule type="expression" dxfId="123" priority="53">
      <formula>#REF!&gt;0</formula>
    </cfRule>
  </conditionalFormatting>
  <conditionalFormatting sqref="A37:B37">
    <cfRule type="expression" dxfId="122" priority="57">
      <formula>#REF!&gt;0</formula>
    </cfRule>
    <cfRule type="expression" dxfId="121" priority="58">
      <formula>#REF!&gt;0</formula>
    </cfRule>
  </conditionalFormatting>
  <conditionalFormatting sqref="A108:B108">
    <cfRule type="expression" dxfId="120" priority="61">
      <formula>#REF!&gt;0</formula>
    </cfRule>
    <cfRule type="expression" dxfId="119" priority="62">
      <formula>#REF!&gt;0</formula>
    </cfRule>
  </conditionalFormatting>
  <conditionalFormatting sqref="A111:B111">
    <cfRule type="expression" dxfId="118" priority="64">
      <formula>#REF!&gt;0</formula>
    </cfRule>
    <cfRule type="expression" dxfId="117" priority="65">
      <formula>#REF!&gt;0</formula>
    </cfRule>
  </conditionalFormatting>
  <conditionalFormatting sqref="A114:B117">
    <cfRule type="expression" dxfId="116" priority="66">
      <formula>$P122&gt;0</formula>
    </cfRule>
    <cfRule type="expression" dxfId="115" priority="67">
      <formula>$O122&gt;0</formula>
    </cfRule>
  </conditionalFormatting>
  <conditionalFormatting sqref="A119:B119">
    <cfRule type="expression" dxfId="114" priority="70">
      <formula>$P129&gt;0</formula>
    </cfRule>
    <cfRule type="expression" dxfId="113" priority="71">
      <formula>$O129&gt;0</formula>
    </cfRule>
  </conditionalFormatting>
  <conditionalFormatting sqref="A112:B112">
    <cfRule type="expression" dxfId="112" priority="73">
      <formula>#REF!&gt;0</formula>
    </cfRule>
    <cfRule type="expression" dxfId="111" priority="74">
      <formula>#REF!&gt;0</formula>
    </cfRule>
  </conditionalFormatting>
  <conditionalFormatting sqref="A113:B113">
    <cfRule type="expression" dxfId="110" priority="75">
      <formula>$P120&gt;0</formula>
    </cfRule>
    <cfRule type="expression" dxfId="109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- 2016-05-26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80" priority="5">
      <formula>#REF!&gt;#REF!</formula>
    </cfRule>
    <cfRule type="expression" dxfId="79" priority="6">
      <formula>#REF!&gt;0</formula>
    </cfRule>
    <cfRule type="expression" dxfId="78" priority="7">
      <formula>#REF!&gt;0</formula>
    </cfRule>
  </conditionalFormatting>
  <conditionalFormatting sqref="A3:B5">
    <cfRule type="expression" dxfId="77" priority="3">
      <formula>$P3&gt;0</formula>
    </cfRule>
    <cfRule type="expression" dxfId="76" priority="4">
      <formula>$O3&gt;0</formula>
    </cfRule>
  </conditionalFormatting>
  <conditionalFormatting sqref="A3:G235">
    <cfRule type="expression" dxfId="75" priority="1">
      <formula>NOT(ISBLANK($G3))</formula>
    </cfRule>
  </conditionalFormatting>
  <conditionalFormatting sqref="A100:B102 A42:B42 A46:B48 A54:B56 A75:B83 A87:B87 A25:B36">
    <cfRule type="expression" dxfId="74" priority="8">
      <formula>$P29&gt;0</formula>
    </cfRule>
    <cfRule type="expression" dxfId="73" priority="9">
      <formula>$O29&gt;0</formula>
    </cfRule>
  </conditionalFormatting>
  <conditionalFormatting sqref="A85:B86 A6:B10 A13:B24 A50:B53 A89:B90 A38:B39 A41:B41 A58:B61 A63:B65 A69:B71">
    <cfRule type="expression" dxfId="72" priority="11">
      <formula>$P9&gt;0</formula>
    </cfRule>
    <cfRule type="expression" dxfId="71" priority="12">
      <formula>$O9&gt;0</formula>
    </cfRule>
  </conditionalFormatting>
  <conditionalFormatting sqref="A103:B106 A91:B98 A109:B109">
    <cfRule type="expression" dxfId="70" priority="14">
      <formula>$P96&gt;0</formula>
    </cfRule>
    <cfRule type="expression" dxfId="69" priority="15">
      <formula>$O96&gt;0</formula>
    </cfRule>
  </conditionalFormatting>
  <conditionalFormatting sqref="A107:B107">
    <cfRule type="expression" dxfId="68" priority="17">
      <formula>$P113&gt;0</formula>
    </cfRule>
    <cfRule type="expression" dxfId="67" priority="18">
      <formula>$O113&gt;0</formula>
    </cfRule>
  </conditionalFormatting>
  <conditionalFormatting sqref="A110:B110">
    <cfRule type="expression" dxfId="66" priority="20">
      <formula>$P116&gt;0</formula>
    </cfRule>
    <cfRule type="expression" dxfId="65" priority="21">
      <formula>$O116&gt;0</formula>
    </cfRule>
  </conditionalFormatting>
  <conditionalFormatting sqref="A140:B235">
    <cfRule type="expression" dxfId="64" priority="23">
      <formula>$P151&gt;0</formula>
    </cfRule>
    <cfRule type="expression" dxfId="63" priority="24">
      <formula>$O151&gt;0</formula>
    </cfRule>
  </conditionalFormatting>
  <conditionalFormatting sqref="A99:B99">
    <cfRule type="expression" dxfId="62" priority="26">
      <formula>#REF!&gt;0</formula>
    </cfRule>
    <cfRule type="expression" dxfId="61" priority="27">
      <formula>#REF!&gt;0</formula>
    </cfRule>
  </conditionalFormatting>
  <conditionalFormatting sqref="A118:B118">
    <cfRule type="expression" dxfId="60" priority="30">
      <formula>$P127&gt;0</formula>
    </cfRule>
    <cfRule type="expression" dxfId="59" priority="31">
      <formula>$O127&gt;0</formula>
    </cfRule>
  </conditionalFormatting>
  <conditionalFormatting sqref="A40:B40 A84:B84">
    <cfRule type="expression" dxfId="58" priority="33">
      <formula>#REF!&gt;0</formula>
    </cfRule>
    <cfRule type="expression" dxfId="57" priority="34">
      <formula>#REF!&gt;0</formula>
    </cfRule>
  </conditionalFormatting>
  <conditionalFormatting sqref="A45:B45 A12:B12 A67:B68 A73:B73">
    <cfRule type="expression" dxfId="56" priority="36">
      <formula>$P14&gt;0</formula>
    </cfRule>
    <cfRule type="expression" dxfId="55" priority="37">
      <formula>$O14&gt;0</formula>
    </cfRule>
  </conditionalFormatting>
  <conditionalFormatting sqref="A43:B44">
    <cfRule type="expression" dxfId="54" priority="38">
      <formula>#REF!&gt;0</formula>
    </cfRule>
    <cfRule type="expression" dxfId="53" priority="39">
      <formula>#REF!&gt;0</formula>
    </cfRule>
  </conditionalFormatting>
  <conditionalFormatting sqref="A11:B11">
    <cfRule type="expression" dxfId="52" priority="42">
      <formula>#REF!&gt;0</formula>
    </cfRule>
    <cfRule type="expression" dxfId="51" priority="43">
      <formula>#REF!&gt;0</formula>
    </cfRule>
  </conditionalFormatting>
  <conditionalFormatting sqref="A49:B49 A57:B57">
    <cfRule type="expression" dxfId="50" priority="45">
      <formula>#REF!&gt;0</formula>
    </cfRule>
    <cfRule type="expression" dxfId="49" priority="46">
      <formula>#REF!&gt;0</formula>
    </cfRule>
  </conditionalFormatting>
  <conditionalFormatting sqref="A62:B62 A66:B66 A74:B74 A88:B88">
    <cfRule type="expression" dxfId="48" priority="49">
      <formula>#REF!&gt;0</formula>
    </cfRule>
    <cfRule type="expression" dxfId="47" priority="50">
      <formula>#REF!&gt;0</formula>
    </cfRule>
  </conditionalFormatting>
  <conditionalFormatting sqref="A72:B72">
    <cfRule type="expression" dxfId="46" priority="52">
      <formula>#REF!&gt;0</formula>
    </cfRule>
    <cfRule type="expression" dxfId="45" priority="53">
      <formula>#REF!&gt;0</formula>
    </cfRule>
  </conditionalFormatting>
  <conditionalFormatting sqref="A37:B37">
    <cfRule type="expression" dxfId="44" priority="57">
      <formula>#REF!&gt;0</formula>
    </cfRule>
    <cfRule type="expression" dxfId="43" priority="58">
      <formula>#REF!&gt;0</formula>
    </cfRule>
  </conditionalFormatting>
  <conditionalFormatting sqref="A108:B108">
    <cfRule type="expression" dxfId="42" priority="61">
      <formula>#REF!&gt;0</formula>
    </cfRule>
    <cfRule type="expression" dxfId="41" priority="62">
      <formula>#REF!&gt;0</formula>
    </cfRule>
  </conditionalFormatting>
  <conditionalFormatting sqref="A111:B111">
    <cfRule type="expression" dxfId="40" priority="64">
      <formula>#REF!&gt;0</formula>
    </cfRule>
    <cfRule type="expression" dxfId="39" priority="65">
      <formula>#REF!&gt;0</formula>
    </cfRule>
  </conditionalFormatting>
  <conditionalFormatting sqref="A114:B117">
    <cfRule type="expression" dxfId="38" priority="66">
      <formula>$P122&gt;0</formula>
    </cfRule>
    <cfRule type="expression" dxfId="37" priority="67">
      <formula>$O122&gt;0</formula>
    </cfRule>
  </conditionalFormatting>
  <conditionalFormatting sqref="A119:B119 A121:B129">
    <cfRule type="expression" dxfId="36" priority="70">
      <formula>$P129&gt;0</formula>
    </cfRule>
    <cfRule type="expression" dxfId="35" priority="71">
      <formula>$O129&gt;0</formula>
    </cfRule>
  </conditionalFormatting>
  <conditionalFormatting sqref="A112:B112">
    <cfRule type="expression" dxfId="34" priority="73">
      <formula>#REF!&gt;0</formula>
    </cfRule>
    <cfRule type="expression" dxfId="33" priority="74">
      <formula>#REF!&gt;0</formula>
    </cfRule>
  </conditionalFormatting>
  <conditionalFormatting sqref="A113:B113">
    <cfRule type="expression" dxfId="32" priority="75">
      <formula>$P120&gt;0</formula>
    </cfRule>
    <cfRule type="expression" dxfId="31" priority="76">
      <formula>$O120&gt;0</formula>
    </cfRule>
  </conditionalFormatting>
  <conditionalFormatting sqref="A120:B120 A130:B139">
    <cfRule type="expression" dxfId="30" priority="898">
      <formula>#REF!&gt;0</formula>
    </cfRule>
    <cfRule type="expression" dxfId="29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zoomScaleNormal="100" workbookViewId="0">
      <selection activeCell="A3" sqref="A3:G16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- 2016-06-18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2041</v>
      </c>
      <c r="B3" s="13">
        <v>4040</v>
      </c>
      <c r="C3" s="42">
        <v>42539.644247685188</v>
      </c>
      <c r="D3" s="42">
        <v>42539.664837962962</v>
      </c>
      <c r="E3" s="13" t="s">
        <v>37</v>
      </c>
      <c r="F3" s="16">
        <f t="shared" ref="F3:F34" si="0">D3-C3</f>
        <v>2.0590277774317656E-2</v>
      </c>
      <c r="G3" s="14" t="s">
        <v>4703</v>
      </c>
      <c r="I3" s="112" t="e">
        <f>VALUE(LEFT(A3,3))-VALUE(LEFT(A2,3))</f>
        <v>#VALUE!</v>
      </c>
      <c r="J3" s="20">
        <v>42539</v>
      </c>
      <c r="K3" s="21"/>
      <c r="L3" s="131" t="s">
        <v>3</v>
      </c>
      <c r="M3" s="131"/>
      <c r="N3" s="132"/>
    </row>
    <row r="4" spans="1:65" ht="15.75" thickBot="1" x14ac:dyDescent="0.3">
      <c r="A4" s="13" t="s">
        <v>2061</v>
      </c>
      <c r="B4" s="13">
        <v>4023</v>
      </c>
      <c r="C4" s="42">
        <v>42539.795474537037</v>
      </c>
      <c r="D4" s="42">
        <v>42539.819548611114</v>
      </c>
      <c r="E4" s="16" t="s">
        <v>25</v>
      </c>
      <c r="F4" s="16">
        <f t="shared" si="0"/>
        <v>2.4074074077361729E-2</v>
      </c>
      <c r="G4" s="14" t="s">
        <v>4703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1957</v>
      </c>
      <c r="B5" s="13">
        <v>4030</v>
      </c>
      <c r="C5" s="42">
        <v>42539.184178240743</v>
      </c>
      <c r="D5" s="42">
        <v>42539.184178240743</v>
      </c>
      <c r="E5" s="13" t="s">
        <v>35</v>
      </c>
      <c r="F5" s="16">
        <f t="shared" si="0"/>
        <v>0</v>
      </c>
      <c r="G5" s="14" t="s">
        <v>4694</v>
      </c>
      <c r="I5" s="112"/>
      <c r="J5" s="22" t="s">
        <v>7</v>
      </c>
      <c r="K5" s="24">
        <f>COUNTA(F3:F905)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1969</v>
      </c>
      <c r="B6" s="13">
        <v>4012</v>
      </c>
      <c r="C6" s="42">
        <v>42539.265706018516</v>
      </c>
      <c r="D6" s="42">
        <v>42539.265706018516</v>
      </c>
      <c r="E6" s="13" t="s">
        <v>33</v>
      </c>
      <c r="F6" s="16">
        <f t="shared" si="0"/>
        <v>0</v>
      </c>
      <c r="G6" s="14" t="s">
        <v>4694</v>
      </c>
      <c r="I6" s="112"/>
      <c r="J6" s="22" t="s">
        <v>15</v>
      </c>
      <c r="K6" s="24">
        <f>K5-K8</f>
        <v>127</v>
      </c>
      <c r="L6" s="37">
        <v>43.260367454211121</v>
      </c>
      <c r="M6" s="37">
        <v>35.766666666604578</v>
      </c>
      <c r="N6" s="37">
        <v>62.866666673216969</v>
      </c>
    </row>
    <row r="7" spans="1:65" x14ac:dyDescent="0.25">
      <c r="A7" s="13" t="s">
        <v>2014</v>
      </c>
      <c r="B7" s="13">
        <v>4024</v>
      </c>
      <c r="C7" s="42">
        <v>42539.469039351854</v>
      </c>
      <c r="D7" s="42">
        <v>42539.470335648148</v>
      </c>
      <c r="E7" s="13" t="s">
        <v>25</v>
      </c>
      <c r="F7" s="16">
        <f t="shared" si="0"/>
        <v>1.2962962937308475E-3</v>
      </c>
      <c r="G7" s="14" t="s">
        <v>4694</v>
      </c>
      <c r="I7" s="112"/>
      <c r="J7" s="22" t="s">
        <v>9</v>
      </c>
      <c r="K7" s="29">
        <f>K6/K5</f>
        <v>0.900709219858156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4787</v>
      </c>
      <c r="B8" s="13">
        <v>4024</v>
      </c>
      <c r="C8" s="42">
        <v>42539.538449074076</v>
      </c>
      <c r="D8" s="42">
        <v>42539.567696759259</v>
      </c>
      <c r="E8" s="13" t="s">
        <v>25</v>
      </c>
      <c r="F8" s="16">
        <f t="shared" si="0"/>
        <v>2.9247685182781424E-2</v>
      </c>
      <c r="G8" s="14" t="s">
        <v>4694</v>
      </c>
      <c r="I8" s="112"/>
      <c r="J8" s="22" t="s">
        <v>16</v>
      </c>
      <c r="K8" s="24">
        <f>COUNTA(G3:G905)</f>
        <v>14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1998</v>
      </c>
      <c r="B9" s="13">
        <v>4011</v>
      </c>
      <c r="C9" s="42">
        <v>42539.372557870367</v>
      </c>
      <c r="D9" s="42">
        <v>42539.374050925922</v>
      </c>
      <c r="E9" s="13" t="s">
        <v>33</v>
      </c>
      <c r="F9" s="16">
        <f t="shared" si="0"/>
        <v>1.4930555553291924E-3</v>
      </c>
      <c r="G9" s="14" t="s">
        <v>4759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2001</v>
      </c>
      <c r="B10" s="13">
        <v>4019</v>
      </c>
      <c r="C10" s="42">
        <v>42539.422592592593</v>
      </c>
      <c r="D10" s="42">
        <v>42539.423634259256</v>
      </c>
      <c r="E10" s="13" t="s">
        <v>29</v>
      </c>
      <c r="F10" s="16">
        <f t="shared" si="0"/>
        <v>1.0416666627861559E-3</v>
      </c>
      <c r="G10" s="14" t="s">
        <v>4759</v>
      </c>
      <c r="I10" s="112"/>
    </row>
    <row r="11" spans="1:65" x14ac:dyDescent="0.25">
      <c r="A11" s="13" t="s">
        <v>2006</v>
      </c>
      <c r="B11" s="13">
        <v>4042</v>
      </c>
      <c r="C11" s="42">
        <v>42539.417696759258</v>
      </c>
      <c r="D11" s="42">
        <v>42539.418263888889</v>
      </c>
      <c r="E11" s="13" t="s">
        <v>3218</v>
      </c>
      <c r="F11" s="16">
        <f t="shared" si="0"/>
        <v>5.671296312357299E-4</v>
      </c>
      <c r="G11" s="14" t="s">
        <v>4759</v>
      </c>
      <c r="I11" s="112"/>
    </row>
    <row r="12" spans="1:65" x14ac:dyDescent="0.25">
      <c r="A12" s="13" t="s">
        <v>2019</v>
      </c>
      <c r="B12" s="13">
        <v>4039</v>
      </c>
      <c r="C12" s="42">
        <v>42539.532766203702</v>
      </c>
      <c r="D12" s="42">
        <v>42539.533993055556</v>
      </c>
      <c r="E12" s="13" t="s">
        <v>37</v>
      </c>
      <c r="F12" s="16">
        <f t="shared" si="0"/>
        <v>1.2268518548808061E-3</v>
      </c>
      <c r="G12" s="14" t="s">
        <v>4759</v>
      </c>
      <c r="I12" s="112"/>
    </row>
    <row r="13" spans="1:65" x14ac:dyDescent="0.25">
      <c r="A13" s="13" t="s">
        <v>2022</v>
      </c>
      <c r="B13" s="13">
        <v>4017</v>
      </c>
      <c r="C13" s="42">
        <v>42539.548657407409</v>
      </c>
      <c r="D13" s="42">
        <v>42539.560694444444</v>
      </c>
      <c r="E13" s="13" t="s">
        <v>36</v>
      </c>
      <c r="F13" s="16">
        <f t="shared" si="0"/>
        <v>1.2037037035042886E-2</v>
      </c>
      <c r="G13" s="14" t="s">
        <v>4759</v>
      </c>
      <c r="I13" s="112"/>
    </row>
    <row r="14" spans="1:65" x14ac:dyDescent="0.25">
      <c r="A14" s="13" t="s">
        <v>2032</v>
      </c>
      <c r="B14" s="13">
        <v>4030</v>
      </c>
      <c r="C14" s="42">
        <v>42539.62122685185</v>
      </c>
      <c r="D14" s="42">
        <v>42539.622615740744</v>
      </c>
      <c r="E14" s="13" t="s">
        <v>35</v>
      </c>
      <c r="F14" s="16">
        <f t="shared" si="0"/>
        <v>1.3888888934161514E-3</v>
      </c>
      <c r="G14" s="14" t="s">
        <v>4783</v>
      </c>
      <c r="I14" s="112"/>
    </row>
    <row r="15" spans="1:65" x14ac:dyDescent="0.25">
      <c r="A15" s="13" t="s">
        <v>2057</v>
      </c>
      <c r="B15" s="13">
        <v>4025</v>
      </c>
      <c r="C15" s="42">
        <v>42539.736006944448</v>
      </c>
      <c r="D15" s="42">
        <v>42539.737372685187</v>
      </c>
      <c r="E15" s="13" t="s">
        <v>26</v>
      </c>
      <c r="F15" s="16">
        <f t="shared" si="0"/>
        <v>1.3657407398568466E-3</v>
      </c>
      <c r="G15" s="14" t="s">
        <v>4759</v>
      </c>
      <c r="I15" s="112"/>
    </row>
    <row r="16" spans="1:65" x14ac:dyDescent="0.25">
      <c r="A16" s="13" t="s">
        <v>2069</v>
      </c>
      <c r="B16" s="13">
        <v>4023</v>
      </c>
      <c r="C16" s="42">
        <v>42539.866689814815</v>
      </c>
      <c r="D16" s="42">
        <v>42539.867604166669</v>
      </c>
      <c r="E16" s="16" t="s">
        <v>25</v>
      </c>
      <c r="F16" s="16">
        <f t="shared" si="0"/>
        <v>9.1435185458976775E-4</v>
      </c>
      <c r="G16" s="14" t="s">
        <v>4759</v>
      </c>
      <c r="I16" s="112"/>
    </row>
    <row r="17" spans="1:9" x14ac:dyDescent="0.25">
      <c r="A17" s="6" t="s">
        <v>1956</v>
      </c>
      <c r="B17" s="6">
        <v>4011</v>
      </c>
      <c r="C17" s="34">
        <v>42539.138020833336</v>
      </c>
      <c r="D17" s="34">
        <v>42539.169849537036</v>
      </c>
      <c r="E17" s="6" t="s">
        <v>33</v>
      </c>
      <c r="F17" s="15">
        <f t="shared" si="0"/>
        <v>3.1828703700739425E-2</v>
      </c>
      <c r="G17" s="10"/>
      <c r="I17" s="112"/>
    </row>
    <row r="18" spans="1:9" x14ac:dyDescent="0.25">
      <c r="A18" s="6" t="s">
        <v>1958</v>
      </c>
      <c r="B18" s="6">
        <v>4020</v>
      </c>
      <c r="C18" s="34">
        <v>42539.151689814818</v>
      </c>
      <c r="D18" s="34">
        <v>42539.183877314812</v>
      </c>
      <c r="E18" s="6" t="s">
        <v>29</v>
      </c>
      <c r="F18" s="15">
        <f t="shared" si="0"/>
        <v>3.2187499993597157E-2</v>
      </c>
      <c r="G18" s="10"/>
      <c r="I18" s="112"/>
    </row>
    <row r="19" spans="1:9" x14ac:dyDescent="0.25">
      <c r="A19" s="6" t="s">
        <v>1959</v>
      </c>
      <c r="B19" s="6">
        <v>4023</v>
      </c>
      <c r="C19" s="34">
        <v>42539.194803240738</v>
      </c>
      <c r="D19" s="34">
        <v>42539.223738425928</v>
      </c>
      <c r="E19" s="6" t="s">
        <v>25</v>
      </c>
      <c r="F19" s="15">
        <f t="shared" si="0"/>
        <v>2.8935185189766344E-2</v>
      </c>
      <c r="G19" s="10"/>
      <c r="I19" s="112"/>
    </row>
    <row r="20" spans="1:9" x14ac:dyDescent="0.25">
      <c r="A20" s="6" t="s">
        <v>1960</v>
      </c>
      <c r="B20" s="6">
        <v>4044</v>
      </c>
      <c r="C20" s="34">
        <v>42539.176458333335</v>
      </c>
      <c r="D20" s="34">
        <v>42539.202673611115</v>
      </c>
      <c r="E20" s="6" t="s">
        <v>24</v>
      </c>
      <c r="F20" s="15">
        <f t="shared" si="0"/>
        <v>2.6215277779556345E-2</v>
      </c>
      <c r="G20" s="10"/>
      <c r="I20" s="112"/>
    </row>
    <row r="21" spans="1:9" x14ac:dyDescent="0.25">
      <c r="A21" s="6" t="s">
        <v>1961</v>
      </c>
      <c r="B21" s="6">
        <v>4039</v>
      </c>
      <c r="C21" s="34">
        <v>42539.205381944441</v>
      </c>
      <c r="D21" s="34">
        <v>42539.244664351849</v>
      </c>
      <c r="E21" s="6" t="s">
        <v>37</v>
      </c>
      <c r="F21" s="15">
        <f t="shared" si="0"/>
        <v>3.9282407407881692E-2</v>
      </c>
      <c r="G21" s="10"/>
      <c r="I21" s="112"/>
    </row>
    <row r="22" spans="1:9" x14ac:dyDescent="0.25">
      <c r="A22" s="6" t="s">
        <v>1962</v>
      </c>
      <c r="B22" s="6">
        <v>4042</v>
      </c>
      <c r="C22" s="34">
        <v>42539.180949074071</v>
      </c>
      <c r="D22" s="34">
        <v>42539.214212962965</v>
      </c>
      <c r="E22" s="6" t="s">
        <v>3218</v>
      </c>
      <c r="F22" s="15">
        <f t="shared" si="0"/>
        <v>3.3263888893998228E-2</v>
      </c>
      <c r="G22" s="10"/>
      <c r="I22" s="112"/>
    </row>
    <row r="23" spans="1:9" x14ac:dyDescent="0.25">
      <c r="A23" s="6" t="s">
        <v>1963</v>
      </c>
      <c r="B23" s="6">
        <v>4041</v>
      </c>
      <c r="C23" s="34">
        <v>42539.224907407406</v>
      </c>
      <c r="D23" s="34">
        <v>42539.261145833334</v>
      </c>
      <c r="E23" s="6" t="s">
        <v>3218</v>
      </c>
      <c r="F23" s="15">
        <f t="shared" si="0"/>
        <v>3.623842592787696E-2</v>
      </c>
      <c r="G23" s="10"/>
      <c r="I23" s="112"/>
    </row>
    <row r="24" spans="1:9" x14ac:dyDescent="0.25">
      <c r="A24" s="6" t="s">
        <v>1964</v>
      </c>
      <c r="B24" s="6">
        <v>4018</v>
      </c>
      <c r="C24" s="34">
        <v>42539.198761574073</v>
      </c>
      <c r="D24" s="34">
        <v>42539.224120370367</v>
      </c>
      <c r="E24" s="6" t="s">
        <v>36</v>
      </c>
      <c r="F24" s="15">
        <f t="shared" si="0"/>
        <v>2.5358796294312924E-2</v>
      </c>
      <c r="G24" s="10"/>
      <c r="I24" s="112"/>
    </row>
    <row r="25" spans="1:9" x14ac:dyDescent="0.25">
      <c r="A25" s="6" t="s">
        <v>1965</v>
      </c>
      <c r="B25" s="6">
        <v>4017</v>
      </c>
      <c r="C25" s="34">
        <v>42539.23709490741</v>
      </c>
      <c r="D25" s="34">
        <v>42539.267731481479</v>
      </c>
      <c r="E25" s="6" t="s">
        <v>36</v>
      </c>
      <c r="F25" s="15">
        <f t="shared" si="0"/>
        <v>3.0636574068921618E-2</v>
      </c>
      <c r="G25" s="10"/>
      <c r="I25" s="112"/>
    </row>
    <row r="26" spans="1:9" x14ac:dyDescent="0.25">
      <c r="A26" s="6" t="s">
        <v>1970</v>
      </c>
      <c r="B26" s="6">
        <v>4020</v>
      </c>
      <c r="C26" s="34">
        <v>42539.229618055557</v>
      </c>
      <c r="D26" s="34">
        <v>42539.271921296298</v>
      </c>
      <c r="E26" s="6" t="s">
        <v>29</v>
      </c>
      <c r="F26" s="15">
        <f t="shared" si="0"/>
        <v>4.2303240741603076E-2</v>
      </c>
      <c r="G26" s="10"/>
      <c r="I26" s="112"/>
    </row>
    <row r="27" spans="1:9" x14ac:dyDescent="0.25">
      <c r="A27" s="6" t="s">
        <v>1971</v>
      </c>
      <c r="B27" s="6">
        <v>4019</v>
      </c>
      <c r="C27" s="34">
        <v>42539.273958333331</v>
      </c>
      <c r="D27" s="34">
        <v>42539.307986111111</v>
      </c>
      <c r="E27" s="6" t="s">
        <v>29</v>
      </c>
      <c r="F27" s="15">
        <f t="shared" si="0"/>
        <v>3.4027777779556345E-2</v>
      </c>
      <c r="G27" s="10"/>
      <c r="I27" s="112"/>
    </row>
    <row r="28" spans="1:9" x14ac:dyDescent="0.25">
      <c r="A28" s="6" t="s">
        <v>1972</v>
      </c>
      <c r="B28" s="6">
        <v>4024</v>
      </c>
      <c r="C28" s="34">
        <v>42539.232025462959</v>
      </c>
      <c r="D28" s="34">
        <v>42539.275682870371</v>
      </c>
      <c r="E28" s="6" t="s">
        <v>25</v>
      </c>
      <c r="F28" s="15">
        <f t="shared" si="0"/>
        <v>4.3657407411956228E-2</v>
      </c>
      <c r="G28" s="10"/>
      <c r="I28" s="112"/>
    </row>
    <row r="29" spans="1:9" x14ac:dyDescent="0.25">
      <c r="A29" s="6" t="s">
        <v>1973</v>
      </c>
      <c r="B29" s="6">
        <v>4023</v>
      </c>
      <c r="C29" s="34">
        <v>42539.27789351852</v>
      </c>
      <c r="D29" s="34">
        <v>42539.312071759261</v>
      </c>
      <c r="E29" s="6" t="s">
        <v>25</v>
      </c>
      <c r="F29" s="15">
        <f t="shared" si="0"/>
        <v>3.4178240741312038E-2</v>
      </c>
      <c r="G29" s="10"/>
      <c r="I29" s="112"/>
    </row>
    <row r="30" spans="1:9" x14ac:dyDescent="0.25">
      <c r="A30" s="6" t="s">
        <v>1974</v>
      </c>
      <c r="B30" s="6">
        <v>4044</v>
      </c>
      <c r="C30" s="34">
        <v>42539.252071759256</v>
      </c>
      <c r="D30" s="34">
        <v>42539.27815972222</v>
      </c>
      <c r="E30" s="6" t="s">
        <v>24</v>
      </c>
      <c r="F30" s="15">
        <f t="shared" si="0"/>
        <v>2.6087962964083999E-2</v>
      </c>
      <c r="G30" s="10"/>
      <c r="I30" s="112"/>
    </row>
    <row r="31" spans="1:9" x14ac:dyDescent="0.25">
      <c r="A31" s="6" t="s">
        <v>1975</v>
      </c>
      <c r="B31" s="6">
        <v>4043</v>
      </c>
      <c r="C31" s="34">
        <v>42539.280092592591</v>
      </c>
      <c r="D31" s="34">
        <v>42539.317326388889</v>
      </c>
      <c r="E31" s="6" t="s">
        <v>24</v>
      </c>
      <c r="F31" s="15">
        <f t="shared" si="0"/>
        <v>3.7233796298096422E-2</v>
      </c>
      <c r="G31" s="10"/>
      <c r="I31" s="112"/>
    </row>
    <row r="32" spans="1:9" x14ac:dyDescent="0.25">
      <c r="A32" s="6" t="s">
        <v>1976</v>
      </c>
      <c r="B32" s="6">
        <v>4042</v>
      </c>
      <c r="C32" s="34">
        <v>42539.264502314814</v>
      </c>
      <c r="D32" s="34">
        <v>42539.294224537036</v>
      </c>
      <c r="E32" s="6" t="s">
        <v>3218</v>
      </c>
      <c r="F32" s="15">
        <f t="shared" si="0"/>
        <v>2.9722222221607808E-2</v>
      </c>
      <c r="G32" s="10"/>
      <c r="I32" s="112"/>
    </row>
    <row r="33" spans="1:9" x14ac:dyDescent="0.25">
      <c r="A33" s="6" t="s">
        <v>1977</v>
      </c>
      <c r="B33" s="6">
        <v>4041</v>
      </c>
      <c r="C33" s="34">
        <v>42539.29891203704</v>
      </c>
      <c r="D33" s="34">
        <v>42539.3284375</v>
      </c>
      <c r="E33" s="6" t="s">
        <v>3218</v>
      </c>
      <c r="F33" s="15">
        <f t="shared" si="0"/>
        <v>2.9525462960009463E-2</v>
      </c>
      <c r="G33" s="10"/>
      <c r="I33" s="112"/>
    </row>
    <row r="34" spans="1:9" x14ac:dyDescent="0.25">
      <c r="A34" s="6" t="s">
        <v>1978</v>
      </c>
      <c r="B34" s="6">
        <v>4018</v>
      </c>
      <c r="C34" s="34">
        <v>42539.271967592591</v>
      </c>
      <c r="D34" s="34">
        <v>42539.298379629632</v>
      </c>
      <c r="E34" s="6" t="s">
        <v>36</v>
      </c>
      <c r="F34" s="15">
        <f t="shared" si="0"/>
        <v>2.641203704115469E-2</v>
      </c>
      <c r="G34" s="10"/>
      <c r="I34" s="112"/>
    </row>
    <row r="35" spans="1:9" x14ac:dyDescent="0.25">
      <c r="A35" s="6" t="s">
        <v>1979</v>
      </c>
      <c r="B35" s="6">
        <v>4017</v>
      </c>
      <c r="C35" s="34">
        <v>42539.308622685188</v>
      </c>
      <c r="D35" s="34">
        <v>42539.339050925926</v>
      </c>
      <c r="E35" s="6" t="s">
        <v>36</v>
      </c>
      <c r="F35" s="15">
        <f t="shared" ref="F35:F66" si="1">D35-C35</f>
        <v>3.0428240737819578E-2</v>
      </c>
      <c r="G35" s="10"/>
      <c r="I35" s="112"/>
    </row>
    <row r="36" spans="1:9" x14ac:dyDescent="0.25">
      <c r="A36" s="6" t="s">
        <v>1980</v>
      </c>
      <c r="B36" s="6">
        <v>4040</v>
      </c>
      <c r="C36" s="34">
        <v>42539.281226851854</v>
      </c>
      <c r="D36" s="34">
        <v>42539.309965277775</v>
      </c>
      <c r="E36" s="6" t="s">
        <v>37</v>
      </c>
      <c r="F36" s="15">
        <f t="shared" si="1"/>
        <v>2.8738425920892041E-2</v>
      </c>
      <c r="G36" s="10"/>
      <c r="I36" s="112"/>
    </row>
    <row r="37" spans="1:9" x14ac:dyDescent="0.25">
      <c r="A37" s="6" t="s">
        <v>1981</v>
      </c>
      <c r="B37" s="6">
        <v>4039</v>
      </c>
      <c r="C37" s="34">
        <v>42539.320347222223</v>
      </c>
      <c r="D37" s="34">
        <v>42539.350601851853</v>
      </c>
      <c r="E37" s="6" t="s">
        <v>37</v>
      </c>
      <c r="F37" s="15">
        <f t="shared" si="1"/>
        <v>3.0254629629780538E-2</v>
      </c>
      <c r="G37" s="10"/>
      <c r="I37" s="112"/>
    </row>
    <row r="38" spans="1:9" x14ac:dyDescent="0.25">
      <c r="A38" s="6" t="s">
        <v>1982</v>
      </c>
      <c r="B38" s="6">
        <v>4029</v>
      </c>
      <c r="C38" s="34">
        <v>42539.292407407411</v>
      </c>
      <c r="D38" s="34">
        <v>42539.320717592593</v>
      </c>
      <c r="E38" s="6" t="s">
        <v>35</v>
      </c>
      <c r="F38" s="15">
        <f t="shared" si="1"/>
        <v>2.8310185181908309E-2</v>
      </c>
      <c r="G38" s="10"/>
      <c r="I38" s="112"/>
    </row>
    <row r="39" spans="1:9" x14ac:dyDescent="0.25">
      <c r="A39" s="6" t="s">
        <v>1983</v>
      </c>
      <c r="B39" s="6">
        <v>4030</v>
      </c>
      <c r="C39" s="34">
        <v>42539.33085648148</v>
      </c>
      <c r="D39" s="34">
        <v>42539.359467592592</v>
      </c>
      <c r="E39" s="6" t="s">
        <v>35</v>
      </c>
      <c r="F39" s="15">
        <f t="shared" si="1"/>
        <v>2.8611111112695653E-2</v>
      </c>
      <c r="G39" s="10"/>
      <c r="I39" s="112"/>
    </row>
    <row r="40" spans="1:9" x14ac:dyDescent="0.25">
      <c r="A40" s="6" t="s">
        <v>1984</v>
      </c>
      <c r="B40" s="6">
        <v>4011</v>
      </c>
      <c r="C40" s="34">
        <v>42539.303055555552</v>
      </c>
      <c r="D40" s="34">
        <v>42539.330150462964</v>
      </c>
      <c r="E40" s="6" t="s">
        <v>33</v>
      </c>
      <c r="F40" s="15">
        <f t="shared" si="1"/>
        <v>2.7094907411083113E-2</v>
      </c>
      <c r="G40" s="10"/>
      <c r="I40" s="112"/>
    </row>
    <row r="41" spans="1:9" x14ac:dyDescent="0.25">
      <c r="A41" s="6" t="s">
        <v>1985</v>
      </c>
      <c r="B41" s="6">
        <v>4012</v>
      </c>
      <c r="C41" s="34">
        <v>42539.335509259261</v>
      </c>
      <c r="D41" s="34">
        <v>42539.368807870371</v>
      </c>
      <c r="E41" s="6" t="s">
        <v>33</v>
      </c>
      <c r="F41" s="15">
        <f t="shared" si="1"/>
        <v>3.329861110978527E-2</v>
      </c>
      <c r="G41" s="10"/>
      <c r="I41" s="112"/>
    </row>
    <row r="42" spans="1:9" x14ac:dyDescent="0.25">
      <c r="A42" s="6" t="s">
        <v>1986</v>
      </c>
      <c r="B42" s="6">
        <v>4020</v>
      </c>
      <c r="C42" s="34">
        <v>42539.312881944446</v>
      </c>
      <c r="D42" s="34">
        <v>42539.340069444443</v>
      </c>
      <c r="E42" s="6" t="s">
        <v>29</v>
      </c>
      <c r="F42" s="15">
        <f t="shared" si="1"/>
        <v>2.7187499996216502E-2</v>
      </c>
      <c r="G42" s="10"/>
      <c r="I42" s="112"/>
    </row>
    <row r="43" spans="1:9" x14ac:dyDescent="0.25">
      <c r="A43" s="6" t="s">
        <v>1987</v>
      </c>
      <c r="B43" s="6">
        <v>4019</v>
      </c>
      <c r="C43" s="34">
        <v>42539.350868055553</v>
      </c>
      <c r="D43" s="34">
        <v>42539.379062499997</v>
      </c>
      <c r="E43" s="6" t="s">
        <v>29</v>
      </c>
      <c r="F43" s="15">
        <f t="shared" si="1"/>
        <v>2.8194444443215616E-2</v>
      </c>
      <c r="G43" s="10"/>
      <c r="I43" s="112"/>
    </row>
    <row r="44" spans="1:9" x14ac:dyDescent="0.25">
      <c r="A44" s="6" t="s">
        <v>1988</v>
      </c>
      <c r="B44" s="6">
        <v>4024</v>
      </c>
      <c r="C44" s="34">
        <v>42539.318252314813</v>
      </c>
      <c r="D44" s="34">
        <v>42539.350023148145</v>
      </c>
      <c r="E44" s="6" t="s">
        <v>25</v>
      </c>
      <c r="F44" s="15">
        <f t="shared" si="1"/>
        <v>3.1770833331393078E-2</v>
      </c>
      <c r="G44" s="10"/>
      <c r="I44" s="112"/>
    </row>
    <row r="45" spans="1:9" x14ac:dyDescent="0.25">
      <c r="A45" s="6" t="s">
        <v>1989</v>
      </c>
      <c r="B45" s="6">
        <v>4023</v>
      </c>
      <c r="C45" s="34">
        <v>42539.362210648149</v>
      </c>
      <c r="D45" s="34">
        <v>42539.390729166669</v>
      </c>
      <c r="E45" s="6" t="s">
        <v>25</v>
      </c>
      <c r="F45" s="15">
        <f t="shared" si="1"/>
        <v>2.8518518520286307E-2</v>
      </c>
      <c r="G45" s="10"/>
      <c r="I45" s="112"/>
    </row>
    <row r="46" spans="1:9" x14ac:dyDescent="0.25">
      <c r="A46" s="6" t="s">
        <v>1990</v>
      </c>
      <c r="B46" s="6">
        <v>4044</v>
      </c>
      <c r="C46" s="34">
        <v>42539.331354166665</v>
      </c>
      <c r="D46" s="34">
        <v>42539.358263888891</v>
      </c>
      <c r="E46" s="6" t="s">
        <v>24</v>
      </c>
      <c r="F46" s="15">
        <f t="shared" si="1"/>
        <v>2.6909722226264421E-2</v>
      </c>
      <c r="G46" s="10"/>
      <c r="I46" s="112"/>
    </row>
    <row r="47" spans="1:9" x14ac:dyDescent="0.25">
      <c r="A47" s="6" t="s">
        <v>1991</v>
      </c>
      <c r="B47" s="6">
        <v>4043</v>
      </c>
      <c r="C47" s="34">
        <v>42539.370937500003</v>
      </c>
      <c r="D47" s="34">
        <v>42539.398900462962</v>
      </c>
      <c r="E47" s="6" t="s">
        <v>24</v>
      </c>
      <c r="F47" s="15">
        <f t="shared" si="1"/>
        <v>2.7962962958554272E-2</v>
      </c>
      <c r="G47" s="10"/>
      <c r="I47" s="112"/>
    </row>
    <row r="48" spans="1:9" x14ac:dyDescent="0.25">
      <c r="A48" s="6" t="s">
        <v>1992</v>
      </c>
      <c r="B48" s="6">
        <v>4042</v>
      </c>
      <c r="C48" s="34">
        <v>42539.348043981481</v>
      </c>
      <c r="D48" s="34">
        <v>42539.376388888886</v>
      </c>
      <c r="E48" s="6" t="s">
        <v>3218</v>
      </c>
      <c r="F48" s="15">
        <f t="shared" si="1"/>
        <v>2.8344907404971309E-2</v>
      </c>
      <c r="G48" s="10"/>
      <c r="I48" s="112"/>
    </row>
    <row r="49" spans="1:9" x14ac:dyDescent="0.25">
      <c r="A49" s="6" t="s">
        <v>1993</v>
      </c>
      <c r="B49" s="6">
        <v>4041</v>
      </c>
      <c r="C49" s="34">
        <v>42539.381319444445</v>
      </c>
      <c r="D49" s="34">
        <v>42539.413553240738</v>
      </c>
      <c r="E49" s="6" t="s">
        <v>3218</v>
      </c>
      <c r="F49" s="15">
        <f t="shared" si="1"/>
        <v>3.2233796293439809E-2</v>
      </c>
      <c r="G49" s="10"/>
      <c r="I49" s="112"/>
    </row>
    <row r="50" spans="1:9" x14ac:dyDescent="0.25">
      <c r="A50" s="6" t="s">
        <v>1994</v>
      </c>
      <c r="B50" s="6">
        <v>4040</v>
      </c>
      <c r="C50" s="34">
        <v>42539.355381944442</v>
      </c>
      <c r="D50" s="34">
        <v>42539.381064814814</v>
      </c>
      <c r="E50" s="6" t="s">
        <v>37</v>
      </c>
      <c r="F50" s="15">
        <f t="shared" si="1"/>
        <v>2.5682870371383615E-2</v>
      </c>
      <c r="G50" s="10"/>
      <c r="I50" s="112"/>
    </row>
    <row r="51" spans="1:9" x14ac:dyDescent="0.25">
      <c r="A51" s="6" t="s">
        <v>1995</v>
      </c>
      <c r="B51" s="6">
        <v>4039</v>
      </c>
      <c r="C51" s="34">
        <v>42539.390509259261</v>
      </c>
      <c r="D51" s="34">
        <v>42539.420428240737</v>
      </c>
      <c r="E51" s="6" t="s">
        <v>37</v>
      </c>
      <c r="F51" s="15">
        <f t="shared" si="1"/>
        <v>2.9918981475930195E-2</v>
      </c>
      <c r="G51" s="10"/>
      <c r="I51" s="112"/>
    </row>
    <row r="52" spans="1:9" x14ac:dyDescent="0.25">
      <c r="A52" s="6" t="s">
        <v>1996</v>
      </c>
      <c r="B52" s="6">
        <v>4029</v>
      </c>
      <c r="C52" s="34">
        <v>42539.364548611113</v>
      </c>
      <c r="D52" s="34">
        <v>42539.39234953704</v>
      </c>
      <c r="E52" s="6" t="s">
        <v>35</v>
      </c>
      <c r="F52" s="15">
        <f t="shared" si="1"/>
        <v>2.7800925927294884E-2</v>
      </c>
      <c r="G52" s="10"/>
      <c r="I52" s="112"/>
    </row>
    <row r="53" spans="1:9" x14ac:dyDescent="0.25">
      <c r="A53" s="6" t="s">
        <v>1997</v>
      </c>
      <c r="B53" s="6">
        <v>4030</v>
      </c>
      <c r="C53" s="34">
        <v>42539.400868055556</v>
      </c>
      <c r="D53" s="34">
        <v>42539.432546296295</v>
      </c>
      <c r="E53" s="6" t="s">
        <v>35</v>
      </c>
      <c r="F53" s="15">
        <f t="shared" si="1"/>
        <v>3.1678240738983732E-2</v>
      </c>
      <c r="G53" s="10"/>
      <c r="I53" s="112"/>
    </row>
    <row r="54" spans="1:9" x14ac:dyDescent="0.25">
      <c r="A54" s="6" t="s">
        <v>1999</v>
      </c>
      <c r="B54" s="6">
        <v>4012</v>
      </c>
      <c r="C54" s="34">
        <v>42539.411296296297</v>
      </c>
      <c r="D54" s="34">
        <v>42539.445451388892</v>
      </c>
      <c r="E54" s="6" t="s">
        <v>33</v>
      </c>
      <c r="F54" s="15">
        <f t="shared" si="1"/>
        <v>3.4155092595028691E-2</v>
      </c>
      <c r="G54" s="10"/>
      <c r="I54" s="112"/>
    </row>
    <row r="55" spans="1:9" x14ac:dyDescent="0.25">
      <c r="A55" s="6" t="s">
        <v>2000</v>
      </c>
      <c r="B55" s="6">
        <v>4020</v>
      </c>
      <c r="C55" s="34">
        <v>42539.384456018517</v>
      </c>
      <c r="D55" s="34">
        <v>42539.412002314813</v>
      </c>
      <c r="E55" s="6" t="s">
        <v>29</v>
      </c>
      <c r="F55" s="15">
        <f t="shared" si="1"/>
        <v>2.7546296296350192E-2</v>
      </c>
      <c r="G55" s="10"/>
      <c r="I55" s="112"/>
    </row>
    <row r="56" spans="1:9" x14ac:dyDescent="0.25">
      <c r="A56" s="6" t="s">
        <v>2002</v>
      </c>
      <c r="B56" s="6">
        <v>4024</v>
      </c>
      <c r="C56" s="34">
        <v>42539.394270833334</v>
      </c>
      <c r="D56" s="34">
        <v>42539.42119212963</v>
      </c>
      <c r="E56" s="6" t="s">
        <v>25</v>
      </c>
      <c r="F56" s="15">
        <f t="shared" si="1"/>
        <v>2.6921296295768116E-2</v>
      </c>
      <c r="G56" s="10"/>
      <c r="I56" s="112"/>
    </row>
    <row r="57" spans="1:9" x14ac:dyDescent="0.25">
      <c r="A57" s="6" t="s">
        <v>2003</v>
      </c>
      <c r="B57" s="6">
        <v>4023</v>
      </c>
      <c r="C57" s="34">
        <v>42539.435219907406</v>
      </c>
      <c r="D57" s="34">
        <v>42539.465949074074</v>
      </c>
      <c r="E57" s="6" t="s">
        <v>25</v>
      </c>
      <c r="F57" s="15">
        <f t="shared" si="1"/>
        <v>3.0729166668606922E-2</v>
      </c>
      <c r="G57" s="10"/>
      <c r="I57" s="112"/>
    </row>
    <row r="58" spans="1:9" x14ac:dyDescent="0.25">
      <c r="A58" s="6" t="s">
        <v>2004</v>
      </c>
      <c r="B58" s="6">
        <v>4044</v>
      </c>
      <c r="C58" s="34">
        <v>42539.403969907406</v>
      </c>
      <c r="D58" s="34">
        <v>42539.435381944444</v>
      </c>
      <c r="E58" s="6" t="s">
        <v>24</v>
      </c>
      <c r="F58" s="15">
        <f t="shared" si="1"/>
        <v>3.1412037038535345E-2</v>
      </c>
      <c r="G58" s="10"/>
      <c r="I58" s="112"/>
    </row>
    <row r="59" spans="1:9" x14ac:dyDescent="0.25">
      <c r="A59" s="6" t="s">
        <v>2005</v>
      </c>
      <c r="B59" s="6">
        <v>4043</v>
      </c>
      <c r="C59" s="34">
        <v>42539.442916666667</v>
      </c>
      <c r="D59" s="34">
        <v>42539.472118055557</v>
      </c>
      <c r="E59" s="6" t="s">
        <v>24</v>
      </c>
      <c r="F59" s="15">
        <f t="shared" si="1"/>
        <v>2.920138889021473E-2</v>
      </c>
      <c r="G59" s="10"/>
      <c r="I59" s="112"/>
    </row>
    <row r="60" spans="1:9" x14ac:dyDescent="0.25">
      <c r="A60" s="6" t="s">
        <v>2007</v>
      </c>
      <c r="B60" s="6">
        <v>4041</v>
      </c>
      <c r="C60" s="34">
        <v>42539.454872685186</v>
      </c>
      <c r="D60" s="34">
        <v>42539.482141203705</v>
      </c>
      <c r="E60" s="6" t="s">
        <v>3218</v>
      </c>
      <c r="F60" s="15">
        <f t="shared" si="1"/>
        <v>2.7268518519122154E-2</v>
      </c>
      <c r="G60" s="10"/>
      <c r="I60" s="112"/>
    </row>
    <row r="61" spans="1:9" x14ac:dyDescent="0.25">
      <c r="A61" s="6" t="s">
        <v>2008</v>
      </c>
      <c r="B61" s="6">
        <v>4040</v>
      </c>
      <c r="C61" s="34">
        <v>42539.426076388889</v>
      </c>
      <c r="D61" s="34">
        <v>42539.453472222223</v>
      </c>
      <c r="E61" s="6" t="s">
        <v>37</v>
      </c>
      <c r="F61" s="15">
        <f t="shared" si="1"/>
        <v>2.7395833334594499E-2</v>
      </c>
      <c r="G61" s="10"/>
      <c r="I61" s="112"/>
    </row>
    <row r="62" spans="1:9" x14ac:dyDescent="0.25">
      <c r="A62" s="6" t="s">
        <v>4790</v>
      </c>
      <c r="B62" s="6">
        <v>4039</v>
      </c>
      <c r="C62" s="34">
        <v>42539.461597222224</v>
      </c>
      <c r="D62" s="34">
        <v>42539.492256944446</v>
      </c>
      <c r="E62" s="6" t="s">
        <v>37</v>
      </c>
      <c r="F62" s="15">
        <f t="shared" si="1"/>
        <v>3.0659722222480923E-2</v>
      </c>
      <c r="G62" s="10"/>
      <c r="I62" s="112"/>
    </row>
    <row r="63" spans="1:9" x14ac:dyDescent="0.25">
      <c r="A63" s="6" t="s">
        <v>2009</v>
      </c>
      <c r="B63" s="6">
        <v>4029</v>
      </c>
      <c r="C63" s="34">
        <v>42539.435983796298</v>
      </c>
      <c r="D63" s="34">
        <v>42539.464456018519</v>
      </c>
      <c r="E63" s="6" t="s">
        <v>35</v>
      </c>
      <c r="F63" s="15">
        <f t="shared" si="1"/>
        <v>2.8472222220443655E-2</v>
      </c>
      <c r="G63" s="10"/>
      <c r="I63" s="112"/>
    </row>
    <row r="64" spans="1:9" x14ac:dyDescent="0.25">
      <c r="A64" s="6" t="s">
        <v>4791</v>
      </c>
      <c r="B64" s="6">
        <v>4030</v>
      </c>
      <c r="C64" s="34">
        <v>42539.473796296297</v>
      </c>
      <c r="D64" s="34">
        <v>42539.503159722219</v>
      </c>
      <c r="E64" s="6" t="s">
        <v>35</v>
      </c>
      <c r="F64" s="15">
        <f t="shared" si="1"/>
        <v>2.9363425921474118E-2</v>
      </c>
      <c r="G64" s="10"/>
      <c r="I64" s="112"/>
    </row>
    <row r="65" spans="1:9" x14ac:dyDescent="0.25">
      <c r="A65" s="6" t="s">
        <v>2010</v>
      </c>
      <c r="B65" s="6">
        <v>4018</v>
      </c>
      <c r="C65" s="34">
        <v>42539.442361111112</v>
      </c>
      <c r="D65" s="34">
        <v>42539.47351851852</v>
      </c>
      <c r="E65" s="6" t="s">
        <v>36</v>
      </c>
      <c r="F65" s="15">
        <f t="shared" si="1"/>
        <v>3.1157407407590654E-2</v>
      </c>
      <c r="G65" s="10"/>
      <c r="I65" s="112"/>
    </row>
    <row r="66" spans="1:9" x14ac:dyDescent="0.25">
      <c r="A66" s="6" t="s">
        <v>2011</v>
      </c>
      <c r="B66" s="6">
        <v>4017</v>
      </c>
      <c r="C66" s="34">
        <v>42539.486493055556</v>
      </c>
      <c r="D66" s="34">
        <v>42539.513020833336</v>
      </c>
      <c r="E66" s="6" t="s">
        <v>36</v>
      </c>
      <c r="F66" s="15">
        <f t="shared" si="1"/>
        <v>2.6527777779847383E-2</v>
      </c>
      <c r="G66" s="10"/>
      <c r="I66" s="112"/>
    </row>
    <row r="67" spans="1:9" x14ac:dyDescent="0.25">
      <c r="A67" s="6" t="s">
        <v>4792</v>
      </c>
      <c r="B67" s="6">
        <v>4023</v>
      </c>
      <c r="C67" s="34">
        <v>42539.503912037035</v>
      </c>
      <c r="D67" s="34">
        <v>42539.533738425926</v>
      </c>
      <c r="E67" s="6" t="s">
        <v>25</v>
      </c>
      <c r="F67" s="15">
        <f t="shared" ref="F67:F98" si="2">D67-C67</f>
        <v>2.9826388890796807E-2</v>
      </c>
      <c r="G67" s="10"/>
      <c r="I67" s="112"/>
    </row>
    <row r="68" spans="1:9" x14ac:dyDescent="0.25">
      <c r="A68" s="6" t="s">
        <v>2015</v>
      </c>
      <c r="B68" s="6">
        <v>4044</v>
      </c>
      <c r="C68" s="34">
        <v>42539.477060185185</v>
      </c>
      <c r="D68" s="34">
        <v>42539.50577546296</v>
      </c>
      <c r="E68" s="6" t="s">
        <v>24</v>
      </c>
      <c r="F68" s="15">
        <f t="shared" si="2"/>
        <v>2.8715277774608694E-2</v>
      </c>
      <c r="G68" s="10"/>
      <c r="I68" s="112"/>
    </row>
    <row r="69" spans="1:9" x14ac:dyDescent="0.25">
      <c r="A69" s="6" t="s">
        <v>4793</v>
      </c>
      <c r="B69" s="6">
        <v>4043</v>
      </c>
      <c r="C69" s="34">
        <v>42539.512824074074</v>
      </c>
      <c r="D69" s="34">
        <v>42539.545428240737</v>
      </c>
      <c r="E69" s="6" t="s">
        <v>24</v>
      </c>
      <c r="F69" s="15">
        <f t="shared" si="2"/>
        <v>3.2604166663077194E-2</v>
      </c>
      <c r="G69" s="10"/>
      <c r="I69" s="112"/>
    </row>
    <row r="70" spans="1:9" x14ac:dyDescent="0.25">
      <c r="A70" s="6" t="s">
        <v>2016</v>
      </c>
      <c r="B70" s="6">
        <v>4042</v>
      </c>
      <c r="C70" s="34">
        <v>42539.48846064815</v>
      </c>
      <c r="D70" s="34">
        <v>42539.515335648146</v>
      </c>
      <c r="E70" s="6" t="s">
        <v>3218</v>
      </c>
      <c r="F70" s="15">
        <f t="shared" si="2"/>
        <v>2.6874999995925464E-2</v>
      </c>
      <c r="G70" s="10"/>
      <c r="I70" s="112"/>
    </row>
    <row r="71" spans="1:9" x14ac:dyDescent="0.25">
      <c r="A71" s="6" t="s">
        <v>2017</v>
      </c>
      <c r="B71" s="6">
        <v>4041</v>
      </c>
      <c r="C71" s="34">
        <v>42539.526909722219</v>
      </c>
      <c r="D71" s="34">
        <v>42539.555474537039</v>
      </c>
      <c r="E71" s="6" t="s">
        <v>3218</v>
      </c>
      <c r="F71" s="15">
        <f t="shared" si="2"/>
        <v>2.8564814820128959E-2</v>
      </c>
      <c r="G71" s="10"/>
      <c r="I71" s="112"/>
    </row>
    <row r="72" spans="1:9" x14ac:dyDescent="0.25">
      <c r="A72" s="6" t="s">
        <v>2018</v>
      </c>
      <c r="B72" s="6">
        <v>4040</v>
      </c>
      <c r="C72" s="34">
        <v>42539.496817129628</v>
      </c>
      <c r="D72" s="34">
        <v>42539.526145833333</v>
      </c>
      <c r="E72" s="6" t="s">
        <v>37</v>
      </c>
      <c r="F72" s="15">
        <f t="shared" si="2"/>
        <v>2.9328703705687076E-2</v>
      </c>
      <c r="G72" s="10"/>
      <c r="I72" s="112"/>
    </row>
    <row r="73" spans="1:9" x14ac:dyDescent="0.25">
      <c r="A73" s="6" t="s">
        <v>4794</v>
      </c>
      <c r="B73" s="6">
        <v>4029</v>
      </c>
      <c r="C73" s="34">
        <v>42539.508125</v>
      </c>
      <c r="D73" s="34">
        <v>42539.537638888891</v>
      </c>
      <c r="E73" s="6" t="s">
        <v>35</v>
      </c>
      <c r="F73" s="15">
        <f t="shared" si="2"/>
        <v>2.9513888890505768E-2</v>
      </c>
      <c r="G73" s="10"/>
      <c r="I73" s="112"/>
    </row>
    <row r="74" spans="1:9" x14ac:dyDescent="0.25">
      <c r="A74" s="6" t="s">
        <v>2020</v>
      </c>
      <c r="B74" s="6">
        <v>4030</v>
      </c>
      <c r="C74" s="34">
        <v>42539.548194444447</v>
      </c>
      <c r="D74" s="34">
        <v>42539.578136574077</v>
      </c>
      <c r="E74" s="6" t="s">
        <v>35</v>
      </c>
      <c r="F74" s="15">
        <f t="shared" si="2"/>
        <v>2.99421296294895E-2</v>
      </c>
      <c r="G74" s="10"/>
      <c r="I74" s="112"/>
    </row>
    <row r="75" spans="1:9" x14ac:dyDescent="0.25">
      <c r="A75" s="6" t="s">
        <v>2021</v>
      </c>
      <c r="B75" s="6">
        <v>4018</v>
      </c>
      <c r="C75" s="34">
        <v>42539.514756944445</v>
      </c>
      <c r="D75" s="34">
        <v>42539.546030092592</v>
      </c>
      <c r="E75" s="6" t="s">
        <v>36</v>
      </c>
      <c r="F75" s="15">
        <f t="shared" si="2"/>
        <v>3.1273148146283347E-2</v>
      </c>
      <c r="G75" s="10"/>
      <c r="I75" s="112"/>
    </row>
    <row r="76" spans="1:9" x14ac:dyDescent="0.25">
      <c r="A76" s="6" t="s">
        <v>2023</v>
      </c>
      <c r="B76" s="6">
        <v>4020</v>
      </c>
      <c r="C76" s="34">
        <v>42539.531608796293</v>
      </c>
      <c r="D76" s="34">
        <v>42539.557916666665</v>
      </c>
      <c r="E76" s="6" t="s">
        <v>29</v>
      </c>
      <c r="F76" s="15">
        <f t="shared" si="2"/>
        <v>2.6307870371965691E-2</v>
      </c>
      <c r="G76" s="10"/>
      <c r="I76" s="112"/>
    </row>
    <row r="77" spans="1:9" x14ac:dyDescent="0.25">
      <c r="A77" s="6" t="s">
        <v>4795</v>
      </c>
      <c r="B77" s="6">
        <v>4019</v>
      </c>
      <c r="C77" s="34">
        <v>42539.566574074073</v>
      </c>
      <c r="D77" s="34">
        <v>42539.597268518519</v>
      </c>
      <c r="E77" s="6" t="s">
        <v>29</v>
      </c>
      <c r="F77" s="15">
        <f t="shared" si="2"/>
        <v>3.0694444445543922E-2</v>
      </c>
      <c r="G77" s="10"/>
      <c r="I77" s="112"/>
    </row>
    <row r="78" spans="1:9" x14ac:dyDescent="0.25">
      <c r="A78" s="6" t="s">
        <v>2024</v>
      </c>
      <c r="B78" s="6">
        <v>4023</v>
      </c>
      <c r="C78" s="34">
        <v>42539.5778125</v>
      </c>
      <c r="D78" s="34">
        <v>42539.606493055559</v>
      </c>
      <c r="E78" s="6" t="s">
        <v>25</v>
      </c>
      <c r="F78" s="15">
        <f t="shared" si="2"/>
        <v>2.8680555558821652E-2</v>
      </c>
      <c r="G78" s="10"/>
      <c r="I78" s="112"/>
    </row>
    <row r="79" spans="1:9" x14ac:dyDescent="0.25">
      <c r="A79" s="6" t="s">
        <v>2025</v>
      </c>
      <c r="B79" s="6">
        <v>4044</v>
      </c>
      <c r="C79" s="34">
        <v>42539.549456018518</v>
      </c>
      <c r="D79" s="34">
        <v>42539.577592592592</v>
      </c>
      <c r="E79" s="6" t="s">
        <v>24</v>
      </c>
      <c r="F79" s="15">
        <f t="shared" si="2"/>
        <v>2.8136574073869269E-2</v>
      </c>
      <c r="G79" s="10"/>
      <c r="I79" s="112"/>
    </row>
    <row r="80" spans="1:9" x14ac:dyDescent="0.25">
      <c r="A80" s="6" t="s">
        <v>2026</v>
      </c>
      <c r="B80" s="6">
        <v>4043</v>
      </c>
      <c r="C80" s="34">
        <v>42539.583379629628</v>
      </c>
      <c r="D80" s="34">
        <v>42539.619432870371</v>
      </c>
      <c r="E80" s="6" t="s">
        <v>24</v>
      </c>
      <c r="F80" s="15">
        <f t="shared" si="2"/>
        <v>3.6053240743058268E-2</v>
      </c>
      <c r="G80" s="10"/>
      <c r="I80" s="112"/>
    </row>
    <row r="81" spans="1:9" x14ac:dyDescent="0.25">
      <c r="A81" s="6" t="s">
        <v>2027</v>
      </c>
      <c r="B81" s="6">
        <v>4042</v>
      </c>
      <c r="C81" s="34">
        <v>42539.561377314814</v>
      </c>
      <c r="D81" s="34">
        <v>42539.587847222225</v>
      </c>
      <c r="E81" s="6" t="s">
        <v>3218</v>
      </c>
      <c r="F81" s="15">
        <f t="shared" si="2"/>
        <v>2.6469907410501037E-2</v>
      </c>
      <c r="G81" s="10"/>
      <c r="I81" s="112"/>
    </row>
    <row r="82" spans="1:9" x14ac:dyDescent="0.25">
      <c r="A82" s="6" t="s">
        <v>2028</v>
      </c>
      <c r="B82" s="6">
        <v>4041</v>
      </c>
      <c r="C82" s="34">
        <v>42539.597870370373</v>
      </c>
      <c r="D82" s="34">
        <v>42539.629363425927</v>
      </c>
      <c r="E82" s="6" t="s">
        <v>3218</v>
      </c>
      <c r="F82" s="15">
        <f t="shared" si="2"/>
        <v>3.1493055554165039E-2</v>
      </c>
      <c r="G82" s="10"/>
      <c r="I82" s="112"/>
    </row>
    <row r="83" spans="1:9" x14ac:dyDescent="0.25">
      <c r="A83" s="6" t="s">
        <v>2029</v>
      </c>
      <c r="B83" s="6">
        <v>4040</v>
      </c>
      <c r="C83" s="34">
        <v>42539.573078703703</v>
      </c>
      <c r="D83" s="34">
        <v>42539.600451388891</v>
      </c>
      <c r="E83" s="6" t="s">
        <v>37</v>
      </c>
      <c r="F83" s="15">
        <f t="shared" si="2"/>
        <v>2.7372685188311152E-2</v>
      </c>
      <c r="G83" s="10"/>
      <c r="I83" s="112"/>
    </row>
    <row r="84" spans="1:9" x14ac:dyDescent="0.25">
      <c r="A84" s="6" t="s">
        <v>2030</v>
      </c>
      <c r="B84" s="6">
        <v>4039</v>
      </c>
      <c r="C84" s="34">
        <v>42539.60765046296</v>
      </c>
      <c r="D84" s="34">
        <v>42539.640636574077</v>
      </c>
      <c r="E84" s="6" t="s">
        <v>37</v>
      </c>
      <c r="F84" s="15">
        <f t="shared" si="2"/>
        <v>3.2986111116770189E-2</v>
      </c>
      <c r="G84" s="10"/>
      <c r="I84" s="112"/>
    </row>
    <row r="85" spans="1:9" x14ac:dyDescent="0.25">
      <c r="A85" s="6" t="s">
        <v>2031</v>
      </c>
      <c r="B85" s="6">
        <v>4029</v>
      </c>
      <c r="C85" s="34">
        <v>42539.583645833336</v>
      </c>
      <c r="D85" s="34">
        <v>42539.611111111109</v>
      </c>
      <c r="E85" s="6" t="s">
        <v>35</v>
      </c>
      <c r="F85" s="15">
        <f t="shared" si="2"/>
        <v>2.7465277773444541E-2</v>
      </c>
      <c r="G85" s="10"/>
      <c r="I85" s="112"/>
    </row>
    <row r="86" spans="1:9" x14ac:dyDescent="0.25">
      <c r="A86" s="6" t="s">
        <v>2033</v>
      </c>
      <c r="B86" s="6">
        <v>4025</v>
      </c>
      <c r="C86" s="34">
        <v>42539.594456018516</v>
      </c>
      <c r="D86" s="34">
        <v>42539.620138888888</v>
      </c>
      <c r="E86" s="6" t="s">
        <v>26</v>
      </c>
      <c r="F86" s="15">
        <f t="shared" si="2"/>
        <v>2.5682870371383615E-2</v>
      </c>
      <c r="G86" s="10"/>
      <c r="I86" s="112"/>
    </row>
    <row r="87" spans="1:9" x14ac:dyDescent="0.25">
      <c r="A87" s="6" t="s">
        <v>2034</v>
      </c>
      <c r="B87" s="6">
        <v>4026</v>
      </c>
      <c r="C87" s="34">
        <v>42539.633460648147</v>
      </c>
      <c r="D87" s="34">
        <v>42539.658564814818</v>
      </c>
      <c r="E87" s="6" t="s">
        <v>26</v>
      </c>
      <c r="F87" s="15">
        <f t="shared" si="2"/>
        <v>2.510416667064419E-2</v>
      </c>
      <c r="G87" s="10"/>
      <c r="I87" s="112"/>
    </row>
    <row r="88" spans="1:9" x14ac:dyDescent="0.25">
      <c r="A88" s="6" t="s">
        <v>2035</v>
      </c>
      <c r="B88" s="6">
        <v>4020</v>
      </c>
      <c r="C88" s="34">
        <v>42539.600659722222</v>
      </c>
      <c r="D88" s="34">
        <v>42539.630324074074</v>
      </c>
      <c r="E88" s="6" t="s">
        <v>29</v>
      </c>
      <c r="F88" s="15">
        <f t="shared" si="2"/>
        <v>2.9664351852261461E-2</v>
      </c>
      <c r="G88" s="10"/>
      <c r="I88" s="112"/>
    </row>
    <row r="89" spans="1:9" x14ac:dyDescent="0.25">
      <c r="A89" s="6" t="s">
        <v>2036</v>
      </c>
      <c r="B89" s="6">
        <v>4019</v>
      </c>
      <c r="C89" s="34">
        <v>42539.642152777778</v>
      </c>
      <c r="D89" s="34">
        <v>42539.669895833336</v>
      </c>
      <c r="E89" s="6" t="s">
        <v>29</v>
      </c>
      <c r="F89" s="15">
        <f t="shared" si="2"/>
        <v>2.7743055557948537E-2</v>
      </c>
      <c r="G89" s="10"/>
      <c r="I89" s="112"/>
    </row>
    <row r="90" spans="1:9" x14ac:dyDescent="0.25">
      <c r="A90" s="6" t="s">
        <v>2037</v>
      </c>
      <c r="B90" s="6">
        <v>4024</v>
      </c>
      <c r="C90" s="34">
        <v>42539.609467592592</v>
      </c>
      <c r="D90" s="34">
        <v>42539.639710648145</v>
      </c>
      <c r="E90" s="6" t="s">
        <v>25</v>
      </c>
      <c r="F90" s="15">
        <f t="shared" si="2"/>
        <v>3.0243055553000886E-2</v>
      </c>
      <c r="G90" s="10"/>
      <c r="I90" s="112"/>
    </row>
    <row r="91" spans="1:9" x14ac:dyDescent="0.25">
      <c r="A91" s="6" t="s">
        <v>4796</v>
      </c>
      <c r="B91" s="6">
        <v>4023</v>
      </c>
      <c r="C91" s="34">
        <v>42539.650879629633</v>
      </c>
      <c r="D91" s="34">
        <v>42539.679166666669</v>
      </c>
      <c r="E91" s="6" t="s">
        <v>25</v>
      </c>
      <c r="F91" s="15">
        <f t="shared" si="2"/>
        <v>2.8287037035624962E-2</v>
      </c>
      <c r="G91" s="10"/>
      <c r="I91" s="112"/>
    </row>
    <row r="92" spans="1:9" x14ac:dyDescent="0.25">
      <c r="A92" s="6" t="s">
        <v>2038</v>
      </c>
      <c r="B92" s="6">
        <v>4044</v>
      </c>
      <c r="C92" s="34">
        <v>42539.623923611114</v>
      </c>
      <c r="D92" s="34">
        <v>42539.650868055556</v>
      </c>
      <c r="E92" s="6" t="s">
        <v>24</v>
      </c>
      <c r="F92" s="15">
        <f t="shared" si="2"/>
        <v>2.6944444442051463E-2</v>
      </c>
      <c r="G92" s="10"/>
      <c r="I92" s="112"/>
    </row>
    <row r="93" spans="1:9" x14ac:dyDescent="0.25">
      <c r="A93" s="6" t="s">
        <v>4797</v>
      </c>
      <c r="B93" s="6">
        <v>4043</v>
      </c>
      <c r="C93" s="34">
        <v>42539.656840277778</v>
      </c>
      <c r="D93" s="34">
        <v>42539.691250000003</v>
      </c>
      <c r="E93" s="6" t="s">
        <v>24</v>
      </c>
      <c r="F93" s="15">
        <f t="shared" si="2"/>
        <v>3.4409722225973383E-2</v>
      </c>
      <c r="G93" s="10"/>
      <c r="I93" s="112"/>
    </row>
    <row r="94" spans="1:9" x14ac:dyDescent="0.25">
      <c r="A94" s="6" t="s">
        <v>2039</v>
      </c>
      <c r="B94" s="6">
        <v>4042</v>
      </c>
      <c r="C94" s="34">
        <v>42539.635810185187</v>
      </c>
      <c r="D94" s="34">
        <v>42539.66064814815</v>
      </c>
      <c r="E94" s="6" t="s">
        <v>3218</v>
      </c>
      <c r="F94" s="15">
        <f t="shared" si="2"/>
        <v>2.4837962962919846E-2</v>
      </c>
      <c r="G94" s="10"/>
      <c r="I94" s="112"/>
    </row>
    <row r="95" spans="1:9" x14ac:dyDescent="0.25">
      <c r="A95" s="6" t="s">
        <v>2040</v>
      </c>
      <c r="B95" s="6">
        <v>4041</v>
      </c>
      <c r="C95" s="34">
        <v>42539.670543981483</v>
      </c>
      <c r="D95" s="34">
        <v>42539.700185185182</v>
      </c>
      <c r="E95" s="6" t="s">
        <v>3218</v>
      </c>
      <c r="F95" s="15">
        <f t="shared" si="2"/>
        <v>2.9641203698702157E-2</v>
      </c>
      <c r="G95" s="10"/>
      <c r="I95" s="112"/>
    </row>
    <row r="96" spans="1:9" x14ac:dyDescent="0.25">
      <c r="A96" s="6" t="s">
        <v>2042</v>
      </c>
      <c r="B96" s="6">
        <v>4039</v>
      </c>
      <c r="C96" s="34">
        <v>42539.68074074074</v>
      </c>
      <c r="D96" s="34">
        <v>42539.711342592593</v>
      </c>
      <c r="E96" s="6" t="s">
        <v>37</v>
      </c>
      <c r="F96" s="15">
        <f t="shared" si="2"/>
        <v>3.0601851853134576E-2</v>
      </c>
      <c r="G96" s="10"/>
      <c r="I96" s="112"/>
    </row>
    <row r="97" spans="1:9" x14ac:dyDescent="0.25">
      <c r="A97" s="6" t="s">
        <v>2043</v>
      </c>
      <c r="B97" s="6">
        <v>4018</v>
      </c>
      <c r="C97" s="34">
        <v>42539.662314814814</v>
      </c>
      <c r="D97" s="34">
        <v>42539.690787037034</v>
      </c>
      <c r="E97" s="6" t="s">
        <v>36</v>
      </c>
      <c r="F97" s="15">
        <f t="shared" si="2"/>
        <v>2.8472222220443655E-2</v>
      </c>
      <c r="G97" s="10"/>
      <c r="I97" s="112"/>
    </row>
    <row r="98" spans="1:9" x14ac:dyDescent="0.25">
      <c r="A98" s="6" t="s">
        <v>2044</v>
      </c>
      <c r="B98" s="6">
        <v>4017</v>
      </c>
      <c r="C98" s="34">
        <v>42539.693680555552</v>
      </c>
      <c r="D98" s="34">
        <v>42539.722962962966</v>
      </c>
      <c r="E98" s="6" t="s">
        <v>36</v>
      </c>
      <c r="F98" s="15">
        <f t="shared" si="2"/>
        <v>2.9282407413120382E-2</v>
      </c>
      <c r="G98" s="10"/>
      <c r="I98" s="112"/>
    </row>
    <row r="99" spans="1:9" x14ac:dyDescent="0.25">
      <c r="A99" s="6" t="s">
        <v>4798</v>
      </c>
      <c r="B99" s="6">
        <v>4025</v>
      </c>
      <c r="C99" s="34">
        <v>42539.660717592589</v>
      </c>
      <c r="D99" s="34">
        <v>42539.692407407405</v>
      </c>
      <c r="E99" s="6" t="s">
        <v>26</v>
      </c>
      <c r="F99" s="15">
        <f t="shared" ref="F99:F130" si="3">D99-C99</f>
        <v>3.1689814815763384E-2</v>
      </c>
      <c r="G99" s="10"/>
      <c r="I99" s="112"/>
    </row>
    <row r="100" spans="1:9" x14ac:dyDescent="0.25">
      <c r="A100" s="6" t="s">
        <v>2045</v>
      </c>
      <c r="B100" s="6">
        <v>4026</v>
      </c>
      <c r="C100" s="34">
        <v>42539.694652777776</v>
      </c>
      <c r="D100" s="34">
        <v>42539.731261574074</v>
      </c>
      <c r="E100" s="6" t="s">
        <v>26</v>
      </c>
      <c r="F100" s="15">
        <f t="shared" si="3"/>
        <v>3.6608796297514345E-2</v>
      </c>
      <c r="G100" s="10"/>
      <c r="I100" s="112"/>
    </row>
    <row r="101" spans="1:9" x14ac:dyDescent="0.25">
      <c r="A101" s="6" t="s">
        <v>2046</v>
      </c>
      <c r="B101" s="6">
        <v>4020</v>
      </c>
      <c r="C101" s="34">
        <v>42539.675335648149</v>
      </c>
      <c r="D101" s="34">
        <v>42539.702476851853</v>
      </c>
      <c r="E101" s="6" t="s">
        <v>29</v>
      </c>
      <c r="F101" s="15">
        <f t="shared" si="3"/>
        <v>2.7141203703649808E-2</v>
      </c>
      <c r="G101" s="10"/>
      <c r="I101" s="112"/>
    </row>
    <row r="102" spans="1:9" x14ac:dyDescent="0.25">
      <c r="A102" s="6" t="s">
        <v>2047</v>
      </c>
      <c r="B102" s="6">
        <v>4019</v>
      </c>
      <c r="C102" s="34">
        <v>42539.711759259262</v>
      </c>
      <c r="D102" s="34">
        <v>42539.743171296293</v>
      </c>
      <c r="E102" s="6" t="s">
        <v>29</v>
      </c>
      <c r="F102" s="15">
        <f t="shared" si="3"/>
        <v>3.1412037031259388E-2</v>
      </c>
      <c r="G102" s="10"/>
      <c r="I102" s="112"/>
    </row>
    <row r="103" spans="1:9" x14ac:dyDescent="0.25">
      <c r="A103" s="6" t="s">
        <v>2048</v>
      </c>
      <c r="B103" s="6">
        <v>4024</v>
      </c>
      <c r="C103" s="34">
        <v>42539.682106481479</v>
      </c>
      <c r="D103" s="34">
        <v>42539.712094907409</v>
      </c>
      <c r="E103" s="6" t="s">
        <v>25</v>
      </c>
      <c r="F103" s="15">
        <f t="shared" si="3"/>
        <v>2.9988425929332152E-2</v>
      </c>
      <c r="G103" s="10"/>
      <c r="I103" s="112"/>
    </row>
    <row r="104" spans="1:9" x14ac:dyDescent="0.25">
      <c r="A104" s="6" t="s">
        <v>2049</v>
      </c>
      <c r="B104" s="6">
        <v>4023</v>
      </c>
      <c r="C104" s="34">
        <v>42539.721168981479</v>
      </c>
      <c r="D104" s="34">
        <v>42539.75240740741</v>
      </c>
      <c r="E104" s="6" t="s">
        <v>25</v>
      </c>
      <c r="F104" s="15">
        <f t="shared" si="3"/>
        <v>3.1238425930496305E-2</v>
      </c>
      <c r="G104" s="10"/>
      <c r="I104" s="112"/>
    </row>
    <row r="105" spans="1:9" x14ac:dyDescent="0.25">
      <c r="A105" s="6" t="s">
        <v>2050</v>
      </c>
      <c r="B105" s="6">
        <v>4044</v>
      </c>
      <c r="C105" s="34">
        <v>42539.694340277776</v>
      </c>
      <c r="D105" s="34">
        <v>42539.724189814813</v>
      </c>
      <c r="E105" s="6" t="s">
        <v>24</v>
      </c>
      <c r="F105" s="15">
        <f t="shared" si="3"/>
        <v>2.9849537037080154E-2</v>
      </c>
      <c r="G105" s="10"/>
      <c r="I105" s="112"/>
    </row>
    <row r="106" spans="1:9" x14ac:dyDescent="0.25">
      <c r="A106" s="6" t="s">
        <v>4799</v>
      </c>
      <c r="B106" s="6">
        <v>4043</v>
      </c>
      <c r="C106" s="34">
        <v>42539.731458333335</v>
      </c>
      <c r="D106" s="34">
        <v>42539.763842592591</v>
      </c>
      <c r="E106" s="6" t="s">
        <v>24</v>
      </c>
      <c r="F106" s="15">
        <f t="shared" si="3"/>
        <v>3.2384259255195502E-2</v>
      </c>
      <c r="G106" s="10"/>
      <c r="I106" s="112"/>
    </row>
    <row r="107" spans="1:9" x14ac:dyDescent="0.25">
      <c r="A107" s="6" t="s">
        <v>2051</v>
      </c>
      <c r="B107" s="6">
        <v>4042</v>
      </c>
      <c r="C107" s="34">
        <v>42539.703587962962</v>
      </c>
      <c r="D107" s="34">
        <v>42539.734513888892</v>
      </c>
      <c r="E107" s="6" t="s">
        <v>3218</v>
      </c>
      <c r="F107" s="15">
        <f t="shared" si="3"/>
        <v>3.0925925930205267E-2</v>
      </c>
      <c r="G107" s="10"/>
      <c r="I107" s="112"/>
    </row>
    <row r="108" spans="1:9" x14ac:dyDescent="0.25">
      <c r="A108" s="6" t="s">
        <v>2052</v>
      </c>
      <c r="B108" s="6">
        <v>4041</v>
      </c>
      <c r="C108" s="34">
        <v>42539.745868055557</v>
      </c>
      <c r="D108" s="34">
        <v>42539.773414351854</v>
      </c>
      <c r="E108" s="6" t="s">
        <v>3218</v>
      </c>
      <c r="F108" s="15">
        <f t="shared" si="3"/>
        <v>2.7546296296350192E-2</v>
      </c>
      <c r="G108" s="10"/>
      <c r="I108" s="112"/>
    </row>
    <row r="109" spans="1:9" x14ac:dyDescent="0.25">
      <c r="A109" s="6" t="s">
        <v>2053</v>
      </c>
      <c r="B109" s="6">
        <v>4040</v>
      </c>
      <c r="C109" s="34">
        <v>42539.714456018519</v>
      </c>
      <c r="D109" s="34">
        <v>42539.743680555555</v>
      </c>
      <c r="E109" s="6" t="s">
        <v>37</v>
      </c>
      <c r="F109" s="15">
        <f t="shared" si="3"/>
        <v>2.9224537036498077E-2</v>
      </c>
      <c r="G109" s="10"/>
      <c r="I109" s="112"/>
    </row>
    <row r="110" spans="1:9" x14ac:dyDescent="0.25">
      <c r="A110" s="6" t="s">
        <v>2054</v>
      </c>
      <c r="B110" s="6">
        <v>4039</v>
      </c>
      <c r="C110" s="34">
        <v>42539.752442129633</v>
      </c>
      <c r="D110" s="34">
        <v>42539.786099537036</v>
      </c>
      <c r="E110" s="6" t="s">
        <v>37</v>
      </c>
      <c r="F110" s="15">
        <f t="shared" si="3"/>
        <v>3.3657407402643003E-2</v>
      </c>
      <c r="G110" s="10"/>
      <c r="I110" s="112"/>
    </row>
    <row r="111" spans="1:9" x14ac:dyDescent="0.25">
      <c r="A111" s="6" t="s">
        <v>2055</v>
      </c>
      <c r="B111" s="6">
        <v>4018</v>
      </c>
      <c r="C111" s="34">
        <v>42539.729386574072</v>
      </c>
      <c r="D111" s="34">
        <v>42539.755543981482</v>
      </c>
      <c r="E111" s="6" t="s">
        <v>36</v>
      </c>
      <c r="F111" s="15">
        <f t="shared" si="3"/>
        <v>2.6157407410209998E-2</v>
      </c>
      <c r="G111" s="10"/>
      <c r="I111" s="112"/>
    </row>
    <row r="112" spans="1:9" x14ac:dyDescent="0.25">
      <c r="A112" s="6" t="s">
        <v>2056</v>
      </c>
      <c r="B112" s="6">
        <v>4017</v>
      </c>
      <c r="C112" s="34">
        <v>42539.766203703701</v>
      </c>
      <c r="D112" s="34">
        <v>42539.79587962963</v>
      </c>
      <c r="E112" s="6" t="s">
        <v>36</v>
      </c>
      <c r="F112" s="15">
        <f t="shared" si="3"/>
        <v>2.9675925929041114E-2</v>
      </c>
      <c r="G112" s="10"/>
      <c r="I112" s="112"/>
    </row>
    <row r="113" spans="1:9" x14ac:dyDescent="0.25">
      <c r="A113" s="6" t="s">
        <v>4800</v>
      </c>
      <c r="B113" s="6">
        <v>4026</v>
      </c>
      <c r="C113" s="34">
        <v>42539.773668981485</v>
      </c>
      <c r="D113" s="34">
        <v>42539.806041666663</v>
      </c>
      <c r="E113" s="6" t="s">
        <v>26</v>
      </c>
      <c r="F113" s="15">
        <f t="shared" si="3"/>
        <v>3.237268517841585E-2</v>
      </c>
      <c r="G113" s="10"/>
      <c r="I113" s="112"/>
    </row>
    <row r="114" spans="1:9" x14ac:dyDescent="0.25">
      <c r="A114" s="6" t="s">
        <v>2058</v>
      </c>
      <c r="B114" s="6">
        <v>4020</v>
      </c>
      <c r="C114" s="34">
        <v>42539.747743055559</v>
      </c>
      <c r="D114" s="34">
        <v>42539.775671296295</v>
      </c>
      <c r="E114" s="6" t="s">
        <v>29</v>
      </c>
      <c r="F114" s="15">
        <f t="shared" si="3"/>
        <v>2.7928240735491272E-2</v>
      </c>
      <c r="G114" s="10"/>
      <c r="I114" s="112"/>
    </row>
    <row r="115" spans="1:9" x14ac:dyDescent="0.25">
      <c r="A115" s="6" t="s">
        <v>2059</v>
      </c>
      <c r="B115" s="6">
        <v>4019</v>
      </c>
      <c r="C115" s="34">
        <v>42539.784317129626</v>
      </c>
      <c r="D115" s="34">
        <v>42539.81658564815</v>
      </c>
      <c r="E115" s="6" t="s">
        <v>29</v>
      </c>
      <c r="F115" s="15">
        <f t="shared" si="3"/>
        <v>3.2268518523778766E-2</v>
      </c>
      <c r="G115" s="10"/>
      <c r="I115" s="112"/>
    </row>
    <row r="116" spans="1:9" x14ac:dyDescent="0.25">
      <c r="A116" s="6" t="s">
        <v>2060</v>
      </c>
      <c r="B116" s="6">
        <v>4024</v>
      </c>
      <c r="C116" s="34">
        <v>42539.757245370369</v>
      </c>
      <c r="D116" s="34">
        <v>42539.786180555559</v>
      </c>
      <c r="E116" s="15" t="s">
        <v>25</v>
      </c>
      <c r="F116" s="15">
        <f t="shared" si="3"/>
        <v>2.8935185189766344E-2</v>
      </c>
      <c r="G116" s="10"/>
      <c r="I116" s="112"/>
    </row>
    <row r="117" spans="1:9" x14ac:dyDescent="0.25">
      <c r="A117" s="6" t="s">
        <v>2062</v>
      </c>
      <c r="B117" s="6">
        <v>4044</v>
      </c>
      <c r="C117" s="34">
        <v>42539.771631944444</v>
      </c>
      <c r="D117" s="34">
        <v>42539.797025462962</v>
      </c>
      <c r="E117" s="15" t="s">
        <v>24</v>
      </c>
      <c r="F117" s="15">
        <f t="shared" si="3"/>
        <v>2.5393518517375924E-2</v>
      </c>
      <c r="G117" s="10"/>
      <c r="I117" s="112"/>
    </row>
    <row r="118" spans="1:9" x14ac:dyDescent="0.25">
      <c r="A118" s="6" t="s">
        <v>2063</v>
      </c>
      <c r="B118" s="6">
        <v>4043</v>
      </c>
      <c r="C118" s="34">
        <v>42539.8046875</v>
      </c>
      <c r="D118" s="34">
        <v>42539.836724537039</v>
      </c>
      <c r="E118" s="15" t="s">
        <v>24</v>
      </c>
      <c r="F118" s="15">
        <f t="shared" si="3"/>
        <v>3.2037037039117422E-2</v>
      </c>
      <c r="G118" s="10"/>
      <c r="I118" s="112"/>
    </row>
    <row r="119" spans="1:9" x14ac:dyDescent="0.25">
      <c r="A119" s="6" t="s">
        <v>2064</v>
      </c>
      <c r="B119" s="6">
        <v>4040</v>
      </c>
      <c r="C119" s="34">
        <v>42539.78974537037</v>
      </c>
      <c r="D119" s="34">
        <v>42539.818055555559</v>
      </c>
      <c r="E119" s="15" t="s">
        <v>37</v>
      </c>
      <c r="F119" s="15">
        <f t="shared" si="3"/>
        <v>2.8310185189184267E-2</v>
      </c>
      <c r="G119" s="10"/>
      <c r="I119" s="112"/>
    </row>
    <row r="120" spans="1:9" x14ac:dyDescent="0.25">
      <c r="A120" s="6" t="s">
        <v>2065</v>
      </c>
      <c r="B120" s="6">
        <v>4039</v>
      </c>
      <c r="C120" s="34">
        <v>42539.829259259262</v>
      </c>
      <c r="D120" s="34">
        <v>42539.856493055559</v>
      </c>
      <c r="E120" s="15" t="s">
        <v>37</v>
      </c>
      <c r="F120" s="15">
        <f t="shared" si="3"/>
        <v>2.7233796296059154E-2</v>
      </c>
      <c r="G120" s="10"/>
      <c r="I120" s="112"/>
    </row>
    <row r="121" spans="1:9" x14ac:dyDescent="0.25">
      <c r="A121" s="6" t="s">
        <v>2066</v>
      </c>
      <c r="B121" s="6">
        <v>4025</v>
      </c>
      <c r="C121" s="34">
        <v>42539.808599537035</v>
      </c>
      <c r="D121" s="34">
        <v>42539.837893518517</v>
      </c>
      <c r="E121" s="15" t="s">
        <v>26</v>
      </c>
      <c r="F121" s="15">
        <f t="shared" si="3"/>
        <v>2.9293981482624076E-2</v>
      </c>
      <c r="G121" s="10"/>
      <c r="I121" s="112"/>
    </row>
    <row r="122" spans="1:9" x14ac:dyDescent="0.25">
      <c r="A122" s="6" t="s">
        <v>2067</v>
      </c>
      <c r="B122" s="6">
        <v>4026</v>
      </c>
      <c r="C122" s="34">
        <v>42539.843252314815</v>
      </c>
      <c r="D122" s="34">
        <v>42539.878032407411</v>
      </c>
      <c r="E122" s="15" t="s">
        <v>26</v>
      </c>
      <c r="F122" s="15">
        <f t="shared" si="3"/>
        <v>3.4780092595610768E-2</v>
      </c>
      <c r="G122" s="10"/>
      <c r="I122" s="112"/>
    </row>
    <row r="123" spans="1:9" x14ac:dyDescent="0.25">
      <c r="A123" s="6" t="s">
        <v>2068</v>
      </c>
      <c r="B123" s="6">
        <v>4024</v>
      </c>
      <c r="C123" s="34">
        <v>42539.831423611111</v>
      </c>
      <c r="D123" s="34">
        <v>42539.858935185184</v>
      </c>
      <c r="E123" s="15" t="s">
        <v>25</v>
      </c>
      <c r="F123" s="15">
        <f t="shared" si="3"/>
        <v>2.7511574073287193E-2</v>
      </c>
      <c r="G123" s="10"/>
      <c r="I123" s="112"/>
    </row>
    <row r="124" spans="1:9" x14ac:dyDescent="0.25">
      <c r="A124" s="6" t="s">
        <v>2070</v>
      </c>
      <c r="B124" s="6">
        <v>4044</v>
      </c>
      <c r="C124" s="34">
        <v>42539.848680555559</v>
      </c>
      <c r="D124" s="34">
        <v>42539.879710648151</v>
      </c>
      <c r="E124" s="15" t="s">
        <v>24</v>
      </c>
      <c r="F124" s="15">
        <f t="shared" si="3"/>
        <v>3.1030092592118308E-2</v>
      </c>
      <c r="G124" s="10"/>
      <c r="I124" s="112"/>
    </row>
    <row r="125" spans="1:9" x14ac:dyDescent="0.25">
      <c r="A125" s="6" t="s">
        <v>2071</v>
      </c>
      <c r="B125" s="6">
        <v>4043</v>
      </c>
      <c r="C125" s="34">
        <v>42539.891585648147</v>
      </c>
      <c r="D125" s="34">
        <v>42539.91883101852</v>
      </c>
      <c r="E125" s="15" t="s">
        <v>24</v>
      </c>
      <c r="F125" s="15">
        <f t="shared" si="3"/>
        <v>2.7245370372838806E-2</v>
      </c>
      <c r="G125" s="10"/>
      <c r="I125" s="112"/>
    </row>
    <row r="126" spans="1:9" x14ac:dyDescent="0.25">
      <c r="A126" s="6" t="s">
        <v>2072</v>
      </c>
      <c r="B126" s="6">
        <v>4040</v>
      </c>
      <c r="C126" s="34">
        <v>42539.872083333335</v>
      </c>
      <c r="D126" s="34">
        <v>42539.900648148148</v>
      </c>
      <c r="E126" s="15" t="s">
        <v>37</v>
      </c>
      <c r="F126" s="15">
        <f t="shared" si="3"/>
        <v>2.8564814812853001E-2</v>
      </c>
      <c r="G126" s="10"/>
      <c r="I126" s="112"/>
    </row>
    <row r="127" spans="1:9" x14ac:dyDescent="0.25">
      <c r="A127" s="6" t="s">
        <v>2073</v>
      </c>
      <c r="B127" s="6">
        <v>4039</v>
      </c>
      <c r="C127" s="34">
        <v>42539.910821759258</v>
      </c>
      <c r="D127" s="34">
        <v>42539.947002314817</v>
      </c>
      <c r="E127" s="15" t="s">
        <v>37</v>
      </c>
      <c r="F127" s="15">
        <f t="shared" si="3"/>
        <v>3.6180555558530614E-2</v>
      </c>
      <c r="G127" s="10"/>
      <c r="I127" s="112"/>
    </row>
    <row r="128" spans="1:9" x14ac:dyDescent="0.25">
      <c r="A128" s="6" t="s">
        <v>2074</v>
      </c>
      <c r="B128" s="6">
        <v>4025</v>
      </c>
      <c r="C128" s="34">
        <v>42539.885752314818</v>
      </c>
      <c r="D128" s="34">
        <v>42539.922326388885</v>
      </c>
      <c r="E128" s="15" t="s">
        <v>26</v>
      </c>
      <c r="F128" s="15">
        <f t="shared" si="3"/>
        <v>3.6574074067175388E-2</v>
      </c>
      <c r="G128" s="10"/>
      <c r="I128" s="112"/>
    </row>
    <row r="129" spans="1:9" x14ac:dyDescent="0.25">
      <c r="A129" s="6" t="s">
        <v>2075</v>
      </c>
      <c r="B129" s="6">
        <v>4026</v>
      </c>
      <c r="C129" s="34">
        <v>42539.930104166669</v>
      </c>
      <c r="D129" s="34">
        <v>42539.963391203702</v>
      </c>
      <c r="E129" s="15" t="s">
        <v>26</v>
      </c>
      <c r="F129" s="15">
        <f t="shared" si="3"/>
        <v>3.3287037033005618E-2</v>
      </c>
      <c r="G129" s="10"/>
      <c r="I129" s="112"/>
    </row>
    <row r="130" spans="1:9" x14ac:dyDescent="0.25">
      <c r="A130" s="6" t="s">
        <v>2076</v>
      </c>
      <c r="B130" s="6">
        <v>4024</v>
      </c>
      <c r="C130" s="34">
        <v>42539.913668981484</v>
      </c>
      <c r="D130" s="34">
        <v>42539.943483796298</v>
      </c>
      <c r="E130" s="15" t="s">
        <v>25</v>
      </c>
      <c r="F130" s="15">
        <f t="shared" si="3"/>
        <v>2.9814814814017154E-2</v>
      </c>
      <c r="G130" s="10"/>
      <c r="I130" s="112"/>
    </row>
    <row r="131" spans="1:9" x14ac:dyDescent="0.25">
      <c r="A131" s="6" t="s">
        <v>2077</v>
      </c>
      <c r="B131" s="6">
        <v>4023</v>
      </c>
      <c r="C131" s="34">
        <v>42539.951365740744</v>
      </c>
      <c r="D131" s="34">
        <v>42539.983101851853</v>
      </c>
      <c r="E131" s="15" t="s">
        <v>25</v>
      </c>
      <c r="F131" s="15">
        <f t="shared" ref="F131:F143" si="4">D131-C131</f>
        <v>3.1736111108330078E-2</v>
      </c>
      <c r="G131" s="10"/>
      <c r="I131" s="112"/>
    </row>
    <row r="132" spans="1:9" x14ac:dyDescent="0.25">
      <c r="A132" s="6" t="s">
        <v>2078</v>
      </c>
      <c r="B132" s="6">
        <v>4044</v>
      </c>
      <c r="C132" s="34">
        <v>42539.933680555558</v>
      </c>
      <c r="D132" s="34">
        <v>42539.963333333333</v>
      </c>
      <c r="E132" s="15" t="s">
        <v>24</v>
      </c>
      <c r="F132" s="15">
        <f t="shared" si="4"/>
        <v>2.9652777775481809E-2</v>
      </c>
      <c r="G132" s="10"/>
      <c r="I132" s="112"/>
    </row>
    <row r="133" spans="1:9" x14ac:dyDescent="0.25">
      <c r="A133" s="6" t="s">
        <v>2079</v>
      </c>
      <c r="B133" s="6">
        <v>4043</v>
      </c>
      <c r="C133" s="34">
        <v>42539.974629629629</v>
      </c>
      <c r="D133" s="34">
        <v>42540.002442129633</v>
      </c>
      <c r="E133" s="15" t="s">
        <v>24</v>
      </c>
      <c r="F133" s="15">
        <f t="shared" si="4"/>
        <v>2.7812500004074536E-2</v>
      </c>
      <c r="G133" s="10"/>
      <c r="I133" s="112"/>
    </row>
    <row r="134" spans="1:9" x14ac:dyDescent="0.25">
      <c r="A134" s="6" t="s">
        <v>2080</v>
      </c>
      <c r="B134" s="6">
        <v>4040</v>
      </c>
      <c r="C134" s="34">
        <v>42539.957002314812</v>
      </c>
      <c r="D134" s="34">
        <v>42539.985034722224</v>
      </c>
      <c r="E134" s="15" t="s">
        <v>37</v>
      </c>
      <c r="F134" s="15">
        <f t="shared" si="4"/>
        <v>2.8032407411956228E-2</v>
      </c>
      <c r="G134" s="10"/>
      <c r="I134" s="112"/>
    </row>
    <row r="135" spans="1:9" x14ac:dyDescent="0.25">
      <c r="A135" s="6" t="s">
        <v>2081</v>
      </c>
      <c r="B135" s="6">
        <v>4039</v>
      </c>
      <c r="C135" s="34">
        <v>42539.996111111112</v>
      </c>
      <c r="D135" s="34">
        <v>42540.025995370372</v>
      </c>
      <c r="E135" s="15" t="s">
        <v>37</v>
      </c>
      <c r="F135" s="15">
        <f t="shared" si="4"/>
        <v>2.9884259260143153E-2</v>
      </c>
      <c r="G135" s="10"/>
      <c r="I135" s="112"/>
    </row>
    <row r="136" spans="1:9" x14ac:dyDescent="0.25">
      <c r="A136" s="6" t="s">
        <v>2082</v>
      </c>
      <c r="B136" s="6">
        <v>4025</v>
      </c>
      <c r="C136" s="34">
        <v>42539.972812499997</v>
      </c>
      <c r="D136" s="34">
        <v>42540.005277777775</v>
      </c>
      <c r="E136" s="15" t="s">
        <v>26</v>
      </c>
      <c r="F136" s="15">
        <f t="shared" si="4"/>
        <v>3.2465277778101154E-2</v>
      </c>
      <c r="G136" s="10"/>
      <c r="I136" s="112"/>
    </row>
    <row r="137" spans="1:9" x14ac:dyDescent="0.25">
      <c r="A137" s="6" t="s">
        <v>2083</v>
      </c>
      <c r="B137" s="6">
        <v>4026</v>
      </c>
      <c r="C137" s="34">
        <v>42540.011099537034</v>
      </c>
      <c r="D137" s="34">
        <v>42540.044710648152</v>
      </c>
      <c r="E137" s="15" t="s">
        <v>26</v>
      </c>
      <c r="F137" s="15">
        <f t="shared" si="4"/>
        <v>3.3611111117352266E-2</v>
      </c>
      <c r="G137" s="10"/>
      <c r="I137" s="112"/>
    </row>
    <row r="138" spans="1:9" x14ac:dyDescent="0.25">
      <c r="A138" s="6" t="s">
        <v>2084</v>
      </c>
      <c r="B138" s="6">
        <v>4024</v>
      </c>
      <c r="C138" s="34">
        <v>42539.998101851852</v>
      </c>
      <c r="D138" s="34">
        <v>42540.02621527778</v>
      </c>
      <c r="E138" s="15" t="s">
        <v>25</v>
      </c>
      <c r="F138" s="15">
        <f t="shared" si="4"/>
        <v>2.8113425927585922E-2</v>
      </c>
      <c r="G138" s="10"/>
      <c r="I138" s="112"/>
    </row>
    <row r="139" spans="1:9" x14ac:dyDescent="0.25">
      <c r="A139" s="6" t="s">
        <v>2085</v>
      </c>
      <c r="B139" s="6">
        <v>4023</v>
      </c>
      <c r="C139" s="34">
        <v>42540.03534722222</v>
      </c>
      <c r="D139" s="34">
        <v>42540.065937500003</v>
      </c>
      <c r="E139" s="15" t="s">
        <v>25</v>
      </c>
      <c r="F139" s="15">
        <f t="shared" si="4"/>
        <v>3.0590277783630881E-2</v>
      </c>
      <c r="G139" s="10"/>
      <c r="I139" s="112"/>
    </row>
    <row r="140" spans="1:9" x14ac:dyDescent="0.25">
      <c r="A140" s="6" t="s">
        <v>2086</v>
      </c>
      <c r="B140" s="6">
        <v>4044</v>
      </c>
      <c r="C140" s="34">
        <v>42540.01771990741</v>
      </c>
      <c r="D140" s="34">
        <v>42540.045428240737</v>
      </c>
      <c r="E140" s="15" t="s">
        <v>24</v>
      </c>
      <c r="F140" s="15">
        <f t="shared" si="4"/>
        <v>2.770833332760958E-2</v>
      </c>
      <c r="G140" s="10"/>
      <c r="I140" s="112"/>
    </row>
    <row r="141" spans="1:9" x14ac:dyDescent="0.25">
      <c r="A141" s="6" t="s">
        <v>2087</v>
      </c>
      <c r="B141" s="6">
        <v>4043</v>
      </c>
      <c r="C141" s="34">
        <v>42540.058437500003</v>
      </c>
      <c r="D141" s="34">
        <v>42540.085300925923</v>
      </c>
      <c r="E141" s="15" t="s">
        <v>24</v>
      </c>
      <c r="F141" s="15">
        <f t="shared" si="4"/>
        <v>2.6863425919145811E-2</v>
      </c>
      <c r="G141" s="10"/>
      <c r="I141" s="112"/>
    </row>
    <row r="142" spans="1:9" x14ac:dyDescent="0.25">
      <c r="A142" s="6" t="s">
        <v>4801</v>
      </c>
      <c r="B142" s="6">
        <v>4040</v>
      </c>
      <c r="C142" s="34">
        <v>42540.037615740737</v>
      </c>
      <c r="D142" s="34">
        <v>42540.068715277775</v>
      </c>
      <c r="E142" s="72" t="s">
        <v>37</v>
      </c>
      <c r="F142" s="15">
        <f t="shared" si="4"/>
        <v>3.1099537038244307E-2</v>
      </c>
      <c r="G142" s="10"/>
      <c r="I142" s="112"/>
    </row>
    <row r="143" spans="1:9" x14ac:dyDescent="0.25">
      <c r="A143" s="6" t="s">
        <v>4802</v>
      </c>
      <c r="B143" s="6">
        <v>4039</v>
      </c>
      <c r="C143" s="34">
        <v>42540.079097222224</v>
      </c>
      <c r="D143" s="34">
        <v>42540.106527777774</v>
      </c>
      <c r="E143" s="72" t="s">
        <v>37</v>
      </c>
      <c r="F143" s="15">
        <f t="shared" si="4"/>
        <v>2.7430555550381541E-2</v>
      </c>
      <c r="G143" s="10"/>
      <c r="I143" s="112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E114:E141 F3:F143">
    <cfRule type="expression" dxfId="1371" priority="49">
      <formula>#REF!&gt;#REF!</formula>
    </cfRule>
    <cfRule type="expression" dxfId="1370" priority="50">
      <formula>#REF!&gt;0</formula>
    </cfRule>
    <cfRule type="expression" dxfId="1369" priority="51">
      <formula>#REF!&gt;0</formula>
    </cfRule>
  </conditionalFormatting>
  <conditionalFormatting sqref="E114:E141 F3:F143">
    <cfRule type="expression" dxfId="1368" priority="48">
      <formula>NOT(ISBLANK($G3))</formula>
    </cfRule>
  </conditionalFormatting>
  <conditionalFormatting sqref="E3:E84">
    <cfRule type="expression" dxfId="1367" priority="45">
      <formula>$P3&gt;0</formula>
    </cfRule>
    <cfRule type="expression" dxfId="1366" priority="46">
      <formula>$O3&gt;0</formula>
    </cfRule>
  </conditionalFormatting>
  <conditionalFormatting sqref="E99:E110">
    <cfRule type="expression" dxfId="1365" priority="43">
      <formula>$P102&gt;0</formula>
    </cfRule>
    <cfRule type="expression" dxfId="1364" priority="44">
      <formula>$O102&gt;0</formula>
    </cfRule>
  </conditionalFormatting>
  <conditionalFormatting sqref="I3:I143">
    <cfRule type="cellIs" dxfId="1363" priority="42" operator="equal">
      <formula>"Y"</formula>
    </cfRule>
  </conditionalFormatting>
  <conditionalFormatting sqref="I3:I143">
    <cfRule type="cellIs" dxfId="1362" priority="41" operator="greaterThan">
      <formula>1</formula>
    </cfRule>
  </conditionalFormatting>
  <conditionalFormatting sqref="I3:I143">
    <cfRule type="cellIs" dxfId="1361" priority="40" operator="equal">
      <formula>0</formula>
    </cfRule>
  </conditionalFormatting>
  <conditionalFormatting sqref="E89:E98">
    <cfRule type="expression" dxfId="1360" priority="56">
      <formula>$P91&gt;0</formula>
    </cfRule>
    <cfRule type="expression" dxfId="1359" priority="57">
      <formula>$O91&gt;0</formula>
    </cfRule>
  </conditionalFormatting>
  <conditionalFormatting sqref="E85:E88">
    <cfRule type="expression" dxfId="1358" priority="59">
      <formula>$P86&gt;0</formula>
    </cfRule>
    <cfRule type="expression" dxfId="1357" priority="60">
      <formula>$O86&gt;0</formula>
    </cfRule>
  </conditionalFormatting>
  <conditionalFormatting sqref="A3:B143">
    <cfRule type="expression" dxfId="1356" priority="11">
      <formula>$P3&gt;0</formula>
    </cfRule>
    <cfRule type="expression" dxfId="1355" priority="12">
      <formula>$O3&gt;0</formula>
    </cfRule>
  </conditionalFormatting>
  <conditionalFormatting sqref="E111:E113">
    <cfRule type="expression" dxfId="1354" priority="62">
      <formula>#REF!&gt;0</formula>
    </cfRule>
    <cfRule type="expression" dxfId="1353" priority="63">
      <formula>#REF!&gt;0</formula>
    </cfRule>
  </conditionalFormatting>
  <conditionalFormatting sqref="C3:C143">
    <cfRule type="expression" dxfId="1352" priority="8">
      <formula>$P3&gt;0</formula>
    </cfRule>
    <cfRule type="expression" dxfId="1351" priority="9">
      <formula>$O3&gt;0</formula>
    </cfRule>
  </conditionalFormatting>
  <conditionalFormatting sqref="D3:D143">
    <cfRule type="expression" dxfId="1350" priority="5">
      <formula>$P3&gt;0</formula>
    </cfRule>
    <cfRule type="expression" dxfId="1349" priority="6">
      <formula>$O3&gt;0</formula>
    </cfRule>
  </conditionalFormatting>
  <conditionalFormatting sqref="G3:G143">
    <cfRule type="expression" dxfId="1348" priority="2">
      <formula>$P3&gt;0</formula>
    </cfRule>
    <cfRule type="expression" dxfId="134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A3892183-678D-4F39-BD51-0DE7BBD1B170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55" id="{A298DBF0-730C-4F8C-9616-78817C896E83}">
            <xm:f>$N102&gt;'[Train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E99:E110</xm:sqref>
        </x14:conditionalFormatting>
        <x14:conditionalFormatting xmlns:xm="http://schemas.microsoft.com/office/excel/2006/main">
          <x14:cfRule type="expression" priority="58" id="{A297EBFF-3933-4DA3-8831-FE938C0BC7C9}">
            <xm:f>$N91&gt;'[Train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E89:E98</xm:sqref>
        </x14:conditionalFormatting>
        <x14:conditionalFormatting xmlns:xm="http://schemas.microsoft.com/office/excel/2006/main">
          <x14:cfRule type="expression" priority="61" id="{111D66C1-8393-4763-9365-8C2E97CDBC87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E85:E88</xm:sqref>
        </x14:conditionalFormatting>
        <x14:conditionalFormatting xmlns:xm="http://schemas.microsoft.com/office/excel/2006/main">
          <x14:cfRule type="expression" priority="64" id="{CFFDC3E2-0BAB-4755-A5BD-9BDC182C8E6B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E111:E113</xm:sqref>
        </x14:conditionalFormatting>
        <x14:conditionalFormatting xmlns:xm="http://schemas.microsoft.com/office/excel/2006/main">
          <x14:cfRule type="expression" priority="10" id="{E6E4DE6E-3357-4E65-99C4-E1FA6C1109AD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A3:B143</xm:sqref>
        </x14:conditionalFormatting>
        <x14:conditionalFormatting xmlns:xm="http://schemas.microsoft.com/office/excel/2006/main">
          <x14:cfRule type="expression" priority="7" id="{ECFFEDF7-2A25-468E-920C-5F1CA6C48D4E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C3:C143</xm:sqref>
        </x14:conditionalFormatting>
        <x14:conditionalFormatting xmlns:xm="http://schemas.microsoft.com/office/excel/2006/main">
          <x14:cfRule type="expression" priority="4" id="{80BA21B5-6F4F-48AE-BE4C-4433A95A4BD9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D3:D143</xm:sqref>
        </x14:conditionalFormatting>
        <x14:conditionalFormatting xmlns:xm="http://schemas.microsoft.com/office/excel/2006/main">
          <x14:cfRule type="expression" priority="1" id="{553AE19A-CBE6-4B66-87C6-1DB2927D52B2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2"/>
  <sheetViews>
    <sheetView topLeftCell="A33" zoomScaleNormal="100" workbookViewId="0">
      <selection activeCell="G54" sqref="A3:G54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- 2016-06-17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1808</v>
      </c>
      <c r="B3" s="13">
        <v>4014</v>
      </c>
      <c r="C3" s="42">
        <v>42538.12699074074</v>
      </c>
      <c r="D3" s="42">
        <v>42538.323981481481</v>
      </c>
      <c r="E3" s="13" t="s">
        <v>28</v>
      </c>
      <c r="F3" s="16">
        <f t="shared" ref="F3:F34" si="0">D3-C3</f>
        <v>0.19699074074014788</v>
      </c>
      <c r="G3" s="14" t="s">
        <v>4820</v>
      </c>
      <c r="I3" s="112"/>
      <c r="J3" s="20">
        <v>42538</v>
      </c>
      <c r="K3" s="21"/>
      <c r="L3" s="131" t="s">
        <v>3</v>
      </c>
      <c r="M3" s="131"/>
      <c r="N3" s="132"/>
    </row>
    <row r="4" spans="1:65" ht="15.75" thickBot="1" x14ac:dyDescent="0.3">
      <c r="A4" s="13" t="s">
        <v>4816</v>
      </c>
      <c r="B4" s="13">
        <v>4040</v>
      </c>
      <c r="C4" s="42">
        <v>42538.148206018515</v>
      </c>
      <c r="D4" s="42">
        <v>42538.148773148147</v>
      </c>
      <c r="E4" s="13" t="s">
        <v>37</v>
      </c>
      <c r="F4" s="16">
        <f t="shared" si="0"/>
        <v>5.671296312357299E-4</v>
      </c>
      <c r="G4" s="14" t="s">
        <v>4820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1823</v>
      </c>
      <c r="B5" s="13">
        <v>4039</v>
      </c>
      <c r="C5" s="42">
        <v>42538.289224537039</v>
      </c>
      <c r="D5" s="42">
        <v>42538.290949074071</v>
      </c>
      <c r="E5" s="13" t="s">
        <v>37</v>
      </c>
      <c r="F5" s="16">
        <f t="shared" si="0"/>
        <v>1.7245370327145793E-3</v>
      </c>
      <c r="G5" s="14" t="s">
        <v>4820</v>
      </c>
      <c r="I5" s="112"/>
      <c r="J5" s="22" t="s">
        <v>7</v>
      </c>
      <c r="K5" s="24">
        <f>COUNTA(F3:F884)</f>
        <v>90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1826</v>
      </c>
      <c r="B6" s="13">
        <v>4017</v>
      </c>
      <c r="C6" s="42">
        <v>42538.30810185185</v>
      </c>
      <c r="D6" s="42">
        <v>42538.333703703705</v>
      </c>
      <c r="E6" s="13" t="s">
        <v>36</v>
      </c>
      <c r="F6" s="16">
        <f t="shared" si="0"/>
        <v>2.5601851855753921E-2</v>
      </c>
      <c r="G6" s="14" t="s">
        <v>4820</v>
      </c>
      <c r="I6" s="112"/>
      <c r="J6" s="22" t="s">
        <v>15</v>
      </c>
      <c r="K6" s="24">
        <f>K5-K8</f>
        <v>38</v>
      </c>
      <c r="L6" s="25">
        <v>43.250526315887996</v>
      </c>
      <c r="M6" s="25">
        <v>35.899999999674037</v>
      </c>
      <c r="N6" s="25">
        <v>52.400000001071021</v>
      </c>
    </row>
    <row r="7" spans="1:65" x14ac:dyDescent="0.25">
      <c r="A7" s="13" t="s">
        <v>1830</v>
      </c>
      <c r="B7" s="13">
        <v>4019</v>
      </c>
      <c r="C7" s="42">
        <v>42538.317210648151</v>
      </c>
      <c r="D7" s="42">
        <v>42538.344884259262</v>
      </c>
      <c r="E7" s="13" t="s">
        <v>29</v>
      </c>
      <c r="F7" s="16">
        <f t="shared" si="0"/>
        <v>2.7673611111822538E-2</v>
      </c>
      <c r="G7" s="14" t="s">
        <v>4820</v>
      </c>
      <c r="I7" s="112"/>
      <c r="J7" s="22" t="s">
        <v>9</v>
      </c>
      <c r="K7" s="29">
        <f>K6/K5</f>
        <v>0.42222222222222222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1832</v>
      </c>
      <c r="B8" s="13">
        <v>4013</v>
      </c>
      <c r="C8" s="42">
        <v>42538.327407407407</v>
      </c>
      <c r="D8" s="42">
        <v>42538.348090277781</v>
      </c>
      <c r="E8" s="13" t="s">
        <v>28</v>
      </c>
      <c r="F8" s="16">
        <f t="shared" si="0"/>
        <v>2.068287037400296E-2</v>
      </c>
      <c r="G8" s="14" t="s">
        <v>4820</v>
      </c>
      <c r="I8" s="112"/>
      <c r="J8" s="22" t="s">
        <v>16</v>
      </c>
      <c r="K8" s="24">
        <f>COUNTA(G3:G884)</f>
        <v>52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1834</v>
      </c>
      <c r="B9" s="13">
        <v>4043</v>
      </c>
      <c r="C9" s="42">
        <v>42538.338067129633</v>
      </c>
      <c r="D9" s="42">
        <v>42538.362696759257</v>
      </c>
      <c r="E9" s="13" t="s">
        <v>24</v>
      </c>
      <c r="F9" s="16">
        <f t="shared" si="0"/>
        <v>2.4629629624541849E-2</v>
      </c>
      <c r="G9" s="14" t="s">
        <v>4820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1835</v>
      </c>
      <c r="B10" s="13">
        <v>4040</v>
      </c>
      <c r="C10" s="42">
        <v>42538.313645833332</v>
      </c>
      <c r="D10" s="42">
        <v>42539.309965277775</v>
      </c>
      <c r="E10" s="13" t="s">
        <v>37</v>
      </c>
      <c r="F10" s="16">
        <f t="shared" si="0"/>
        <v>0.99631944444263354</v>
      </c>
      <c r="G10" s="14" t="s">
        <v>4820</v>
      </c>
      <c r="I10" s="112"/>
    </row>
    <row r="11" spans="1:65" x14ac:dyDescent="0.25">
      <c r="A11" s="13" t="s">
        <v>1836</v>
      </c>
      <c r="B11" s="13">
        <v>4039</v>
      </c>
      <c r="C11" s="42">
        <v>42538.351226851853</v>
      </c>
      <c r="D11" s="42">
        <v>42538.369814814818</v>
      </c>
      <c r="E11" s="13" t="s">
        <v>37</v>
      </c>
      <c r="F11" s="16">
        <f t="shared" si="0"/>
        <v>1.8587962964375038E-2</v>
      </c>
      <c r="G11" s="14" t="s">
        <v>4820</v>
      </c>
      <c r="I11" s="112"/>
    </row>
    <row r="12" spans="1:65" x14ac:dyDescent="0.25">
      <c r="A12" s="13" t="s">
        <v>1838</v>
      </c>
      <c r="B12" s="13">
        <v>4010</v>
      </c>
      <c r="C12" s="42">
        <v>42538.354212962964</v>
      </c>
      <c r="D12" s="42">
        <v>42538.381793981483</v>
      </c>
      <c r="E12" s="13" t="s">
        <v>631</v>
      </c>
      <c r="F12" s="16">
        <f t="shared" si="0"/>
        <v>2.7581018519413192E-2</v>
      </c>
      <c r="G12" s="14" t="s">
        <v>4820</v>
      </c>
      <c r="I12" s="112"/>
    </row>
    <row r="13" spans="1:65" x14ac:dyDescent="0.25">
      <c r="A13" s="13" t="s">
        <v>1839</v>
      </c>
      <c r="B13" s="13">
        <v>4016</v>
      </c>
      <c r="C13" s="42">
        <v>42538.339629629627</v>
      </c>
      <c r="D13" s="42">
        <v>42538.365486111114</v>
      </c>
      <c r="E13" s="13" t="s">
        <v>31</v>
      </c>
      <c r="F13" s="16">
        <f t="shared" si="0"/>
        <v>2.5856481486698613E-2</v>
      </c>
      <c r="G13" s="14" t="s">
        <v>4820</v>
      </c>
      <c r="I13" s="112"/>
    </row>
    <row r="14" spans="1:65" x14ac:dyDescent="0.25">
      <c r="A14" s="13" t="s">
        <v>1840</v>
      </c>
      <c r="B14" s="13">
        <v>4015</v>
      </c>
      <c r="C14" s="42">
        <v>42538.372175925928</v>
      </c>
      <c r="D14" s="42">
        <v>42538.393333333333</v>
      </c>
      <c r="E14" s="13" t="s">
        <v>31</v>
      </c>
      <c r="F14" s="16">
        <f t="shared" si="0"/>
        <v>2.1157407405553386E-2</v>
      </c>
      <c r="G14" s="14" t="s">
        <v>4820</v>
      </c>
      <c r="I14" s="112"/>
    </row>
    <row r="15" spans="1:65" x14ac:dyDescent="0.25">
      <c r="A15" s="13" t="s">
        <v>1842</v>
      </c>
      <c r="B15" s="13">
        <v>4041</v>
      </c>
      <c r="C15" s="42">
        <v>42538.383877314816</v>
      </c>
      <c r="D15" s="42">
        <v>42538.403032407405</v>
      </c>
      <c r="E15" s="13" t="s">
        <v>3218</v>
      </c>
      <c r="F15" s="16">
        <f t="shared" si="0"/>
        <v>1.915509258833481E-2</v>
      </c>
      <c r="G15" s="14" t="s">
        <v>4820</v>
      </c>
      <c r="I15" s="112"/>
    </row>
    <row r="16" spans="1:65" x14ac:dyDescent="0.25">
      <c r="A16" s="13" t="s">
        <v>1843</v>
      </c>
      <c r="B16" s="13">
        <v>4020</v>
      </c>
      <c r="C16" s="42">
        <v>42538.369351851848</v>
      </c>
      <c r="D16" s="42">
        <v>42538.392696759256</v>
      </c>
      <c r="E16" s="13" t="s">
        <v>29</v>
      </c>
      <c r="F16" s="16">
        <f t="shared" si="0"/>
        <v>2.3344907407590654E-2</v>
      </c>
      <c r="G16" s="14" t="s">
        <v>4820</v>
      </c>
      <c r="I16" s="112"/>
    </row>
    <row r="17" spans="1:9" x14ac:dyDescent="0.25">
      <c r="A17" s="13" t="s">
        <v>1844</v>
      </c>
      <c r="B17" s="13">
        <v>4019</v>
      </c>
      <c r="C17" s="42">
        <v>42538.395104166666</v>
      </c>
      <c r="D17" s="42">
        <v>42538.412962962961</v>
      </c>
      <c r="E17" s="13" t="s">
        <v>29</v>
      </c>
      <c r="F17" s="16">
        <f t="shared" si="0"/>
        <v>1.7858796294603962E-2</v>
      </c>
      <c r="G17" s="14" t="s">
        <v>4820</v>
      </c>
      <c r="I17" s="112"/>
    </row>
    <row r="18" spans="1:9" x14ac:dyDescent="0.25">
      <c r="A18" s="13" t="s">
        <v>1845</v>
      </c>
      <c r="B18" s="13">
        <v>4014</v>
      </c>
      <c r="C18" s="42">
        <v>42538.378692129627</v>
      </c>
      <c r="D18" s="42">
        <v>42538.37945601852</v>
      </c>
      <c r="E18" s="13" t="s">
        <v>28</v>
      </c>
      <c r="F18" s="16">
        <f t="shared" si="0"/>
        <v>7.638888928340748E-4</v>
      </c>
      <c r="G18" s="14" t="s">
        <v>4820</v>
      </c>
      <c r="I18" s="112"/>
    </row>
    <row r="19" spans="1:9" x14ac:dyDescent="0.25">
      <c r="A19" s="13" t="s">
        <v>1846</v>
      </c>
      <c r="B19" s="13">
        <v>4013</v>
      </c>
      <c r="C19" s="42">
        <v>42538.413657407407</v>
      </c>
      <c r="D19" s="42">
        <v>42538.433796296296</v>
      </c>
      <c r="E19" s="13" t="s">
        <v>28</v>
      </c>
      <c r="F19" s="16">
        <f t="shared" si="0"/>
        <v>2.0138888889050577E-2</v>
      </c>
      <c r="G19" s="14" t="s">
        <v>4820</v>
      </c>
      <c r="I19" s="112"/>
    </row>
    <row r="20" spans="1:9" x14ac:dyDescent="0.25">
      <c r="A20" s="13" t="s">
        <v>1847</v>
      </c>
      <c r="B20" s="13">
        <v>4044</v>
      </c>
      <c r="C20" s="42">
        <v>42538.384409722225</v>
      </c>
      <c r="D20" s="42">
        <v>42538.387465277781</v>
      </c>
      <c r="E20" s="13" t="s">
        <v>24</v>
      </c>
      <c r="F20" s="16">
        <f t="shared" si="0"/>
        <v>3.055555556784384E-3</v>
      </c>
      <c r="G20" s="14" t="s">
        <v>4820</v>
      </c>
      <c r="I20" s="112"/>
    </row>
    <row r="21" spans="1:9" x14ac:dyDescent="0.25">
      <c r="A21" s="13" t="s">
        <v>1848</v>
      </c>
      <c r="B21" s="13">
        <v>4043</v>
      </c>
      <c r="C21" s="42">
        <v>42538.425196759257</v>
      </c>
      <c r="D21" s="42">
        <v>42538.441319444442</v>
      </c>
      <c r="E21" s="13" t="s">
        <v>24</v>
      </c>
      <c r="F21" s="16">
        <f t="shared" si="0"/>
        <v>1.6122685185109731E-2</v>
      </c>
      <c r="G21" s="14" t="s">
        <v>4820</v>
      </c>
      <c r="I21" s="112"/>
    </row>
    <row r="22" spans="1:9" x14ac:dyDescent="0.25">
      <c r="A22" s="13" t="s">
        <v>1850</v>
      </c>
      <c r="B22" s="13">
        <v>4023</v>
      </c>
      <c r="C22" s="42">
        <v>42538.4453125</v>
      </c>
      <c r="D22" s="42">
        <v>42538.446331018517</v>
      </c>
      <c r="E22" s="13" t="s">
        <v>25</v>
      </c>
      <c r="F22" s="16">
        <f t="shared" si="0"/>
        <v>1.0185185165028088E-3</v>
      </c>
      <c r="G22" s="14" t="s">
        <v>4820</v>
      </c>
      <c r="I22" s="112"/>
    </row>
    <row r="23" spans="1:9" x14ac:dyDescent="0.25">
      <c r="A23" s="13" t="s">
        <v>1854</v>
      </c>
      <c r="B23" s="13">
        <v>4010</v>
      </c>
      <c r="C23" s="42">
        <v>42538.445277777777</v>
      </c>
      <c r="D23" s="42">
        <v>42538.46702546296</v>
      </c>
      <c r="E23" s="13" t="s">
        <v>631</v>
      </c>
      <c r="F23" s="16">
        <f t="shared" si="0"/>
        <v>2.1747685183072463E-2</v>
      </c>
      <c r="G23" s="14" t="s">
        <v>4820</v>
      </c>
      <c r="I23" s="112"/>
    </row>
    <row r="24" spans="1:9" x14ac:dyDescent="0.25">
      <c r="A24" s="13" t="s">
        <v>1856</v>
      </c>
      <c r="B24" s="13">
        <v>4015</v>
      </c>
      <c r="C24" s="42">
        <v>42538.453599537039</v>
      </c>
      <c r="D24" s="42">
        <v>42538.477754629632</v>
      </c>
      <c r="E24" s="13" t="s">
        <v>31</v>
      </c>
      <c r="F24" s="16">
        <f t="shared" si="0"/>
        <v>2.4155092592991423E-2</v>
      </c>
      <c r="G24" s="14" t="s">
        <v>4820</v>
      </c>
      <c r="I24" s="112"/>
    </row>
    <row r="25" spans="1:9" x14ac:dyDescent="0.25">
      <c r="A25" s="13" t="s">
        <v>1858</v>
      </c>
      <c r="B25" s="13">
        <v>4041</v>
      </c>
      <c r="C25" s="42">
        <v>42538.466249999998</v>
      </c>
      <c r="D25" s="42">
        <v>42538.490497685183</v>
      </c>
      <c r="E25" s="13" t="s">
        <v>3218</v>
      </c>
      <c r="F25" s="16">
        <f t="shared" si="0"/>
        <v>2.4247685185400769E-2</v>
      </c>
      <c r="G25" s="14" t="s">
        <v>4820</v>
      </c>
      <c r="I25" s="112"/>
    </row>
    <row r="26" spans="1:9" x14ac:dyDescent="0.25">
      <c r="A26" s="13" t="s">
        <v>1860</v>
      </c>
      <c r="B26" s="13">
        <v>4019</v>
      </c>
      <c r="C26" s="42">
        <v>42538.478993055556</v>
      </c>
      <c r="D26" s="42">
        <v>42538.499780092592</v>
      </c>
      <c r="E26" s="13" t="s">
        <v>29</v>
      </c>
      <c r="F26" s="16">
        <f t="shared" si="0"/>
        <v>2.0787037035916001E-2</v>
      </c>
      <c r="G26" s="14" t="s">
        <v>4820</v>
      </c>
      <c r="I26" s="112"/>
    </row>
    <row r="27" spans="1:9" x14ac:dyDescent="0.25">
      <c r="A27" s="13" t="s">
        <v>1863</v>
      </c>
      <c r="B27" s="13">
        <v>4014</v>
      </c>
      <c r="C27" s="42">
        <v>42538.458715277775</v>
      </c>
      <c r="D27" s="42">
        <v>42538.463171296295</v>
      </c>
      <c r="E27" s="13" t="s">
        <v>28</v>
      </c>
      <c r="F27" s="16">
        <f t="shared" si="0"/>
        <v>4.4560185197042301E-3</v>
      </c>
      <c r="G27" s="14" t="s">
        <v>4820</v>
      </c>
      <c r="I27" s="112"/>
    </row>
    <row r="28" spans="1:9" x14ac:dyDescent="0.25">
      <c r="A28" s="13" t="s">
        <v>1864</v>
      </c>
      <c r="B28" s="13">
        <v>4013</v>
      </c>
      <c r="C28" s="42">
        <v>42538.497372685182</v>
      </c>
      <c r="D28" s="42">
        <v>42538.515219907407</v>
      </c>
      <c r="E28" s="13" t="s">
        <v>28</v>
      </c>
      <c r="F28" s="16">
        <f t="shared" si="0"/>
        <v>1.7847222225100268E-2</v>
      </c>
      <c r="G28" s="14" t="s">
        <v>4820</v>
      </c>
      <c r="I28" s="112"/>
    </row>
    <row r="29" spans="1:9" x14ac:dyDescent="0.25">
      <c r="A29" s="13" t="s">
        <v>1866</v>
      </c>
      <c r="B29" s="13">
        <v>4043</v>
      </c>
      <c r="C29" s="42">
        <v>42538.505347222221</v>
      </c>
      <c r="D29" s="42">
        <v>42539.317326388889</v>
      </c>
      <c r="E29" s="13" t="s">
        <v>24</v>
      </c>
      <c r="F29" s="16">
        <f t="shared" si="0"/>
        <v>0.81197916666860692</v>
      </c>
      <c r="G29" s="14" t="s">
        <v>4820</v>
      </c>
      <c r="I29" s="112"/>
    </row>
    <row r="30" spans="1:9" x14ac:dyDescent="0.25">
      <c r="A30" s="13" t="s">
        <v>1867</v>
      </c>
      <c r="B30" s="13">
        <v>4024</v>
      </c>
      <c r="C30" s="42">
        <v>42538.482465277775</v>
      </c>
      <c r="D30" s="42">
        <v>42538.486770833333</v>
      </c>
      <c r="E30" s="13" t="s">
        <v>25</v>
      </c>
      <c r="F30" s="16">
        <f t="shared" si="0"/>
        <v>4.3055555579485372E-3</v>
      </c>
      <c r="G30" s="14" t="s">
        <v>4820</v>
      </c>
      <c r="I30" s="112"/>
    </row>
    <row r="31" spans="1:9" x14ac:dyDescent="0.25">
      <c r="A31" s="13" t="s">
        <v>1868</v>
      </c>
      <c r="B31" s="13">
        <v>4023</v>
      </c>
      <c r="C31" s="42">
        <v>42538.520740740743</v>
      </c>
      <c r="D31" s="42">
        <v>42538.559560185182</v>
      </c>
      <c r="E31" s="13" t="s">
        <v>25</v>
      </c>
      <c r="F31" s="16">
        <f t="shared" si="0"/>
        <v>3.8819444438559003E-2</v>
      </c>
      <c r="G31" s="14" t="s">
        <v>4820</v>
      </c>
      <c r="I31" s="112"/>
    </row>
    <row r="32" spans="1:9" x14ac:dyDescent="0.25">
      <c r="A32" s="13" t="s">
        <v>1869</v>
      </c>
      <c r="B32" s="13">
        <v>4009</v>
      </c>
      <c r="C32" s="42">
        <v>42538.493136574078</v>
      </c>
      <c r="D32" s="42">
        <v>42538.495370370372</v>
      </c>
      <c r="E32" s="13" t="s">
        <v>631</v>
      </c>
      <c r="F32" s="16">
        <f t="shared" si="0"/>
        <v>2.2337962946039625E-3</v>
      </c>
      <c r="G32" s="14" t="s">
        <v>4820</v>
      </c>
      <c r="I32" s="112"/>
    </row>
    <row r="33" spans="1:9" x14ac:dyDescent="0.25">
      <c r="A33" s="13" t="s">
        <v>1870</v>
      </c>
      <c r="B33" s="13">
        <v>4010</v>
      </c>
      <c r="C33" s="42">
        <v>42538.527453703704</v>
      </c>
      <c r="D33" s="42">
        <v>42538.739942129629</v>
      </c>
      <c r="E33" s="13" t="s">
        <v>631</v>
      </c>
      <c r="F33" s="16">
        <f t="shared" si="0"/>
        <v>0.21248842592467554</v>
      </c>
      <c r="G33" s="14" t="s">
        <v>4820</v>
      </c>
      <c r="I33" s="112"/>
    </row>
    <row r="34" spans="1:9" x14ac:dyDescent="0.25">
      <c r="A34" s="13" t="s">
        <v>1871</v>
      </c>
      <c r="B34" s="13">
        <v>4016</v>
      </c>
      <c r="C34" s="42">
        <v>42538.496388888889</v>
      </c>
      <c r="D34" s="42">
        <v>42538.503055555557</v>
      </c>
      <c r="E34" s="13" t="s">
        <v>31</v>
      </c>
      <c r="F34" s="16">
        <f t="shared" si="0"/>
        <v>6.6666666680248454E-3</v>
      </c>
      <c r="G34" s="14" t="s">
        <v>4820</v>
      </c>
      <c r="I34" s="112"/>
    </row>
    <row r="35" spans="1:9" x14ac:dyDescent="0.25">
      <c r="A35" s="13" t="s">
        <v>1872</v>
      </c>
      <c r="B35" s="13">
        <v>4015</v>
      </c>
      <c r="C35" s="42">
        <v>42538.538900462961</v>
      </c>
      <c r="D35" s="42">
        <v>42538.754143518519</v>
      </c>
      <c r="E35" s="13" t="s">
        <v>31</v>
      </c>
      <c r="F35" s="16">
        <f t="shared" ref="F35:F66" si="1">D35-C35</f>
        <v>0.21524305555794854</v>
      </c>
      <c r="G35" s="14" t="s">
        <v>4820</v>
      </c>
      <c r="I35" s="112"/>
    </row>
    <row r="36" spans="1:9" x14ac:dyDescent="0.25">
      <c r="A36" s="13" t="s">
        <v>1875</v>
      </c>
      <c r="B36" s="13">
        <v>4020</v>
      </c>
      <c r="C36" s="42">
        <v>42538.526180555556</v>
      </c>
      <c r="D36" s="42">
        <v>42538.546539351853</v>
      </c>
      <c r="E36" s="13" t="s">
        <v>29</v>
      </c>
      <c r="F36" s="16">
        <f t="shared" si="1"/>
        <v>2.0358796296932269E-2</v>
      </c>
      <c r="G36" s="14" t="s">
        <v>4820</v>
      </c>
      <c r="I36" s="112"/>
    </row>
    <row r="37" spans="1:9" x14ac:dyDescent="0.25">
      <c r="A37" s="13" t="s">
        <v>1877</v>
      </c>
      <c r="B37" s="13">
        <v>4014</v>
      </c>
      <c r="C37" s="42">
        <v>42538.536435185182</v>
      </c>
      <c r="D37" s="42">
        <v>42538.546990740739</v>
      </c>
      <c r="E37" s="13" t="s">
        <v>28</v>
      </c>
      <c r="F37" s="16">
        <f t="shared" si="1"/>
        <v>1.0555555556493346E-2</v>
      </c>
      <c r="G37" s="14" t="s">
        <v>4820</v>
      </c>
      <c r="I37" s="112"/>
    </row>
    <row r="38" spans="1:9" x14ac:dyDescent="0.25">
      <c r="A38" s="13" t="s">
        <v>1878</v>
      </c>
      <c r="B38" s="13">
        <v>4013</v>
      </c>
      <c r="C38" s="42">
        <v>42538.571516203701</v>
      </c>
      <c r="D38" s="42">
        <v>42538.61</v>
      </c>
      <c r="E38" s="13" t="s">
        <v>28</v>
      </c>
      <c r="F38" s="16">
        <f t="shared" si="1"/>
        <v>3.8483796299260575E-2</v>
      </c>
      <c r="G38" s="14" t="s">
        <v>4820</v>
      </c>
      <c r="I38" s="112"/>
    </row>
    <row r="39" spans="1:9" x14ac:dyDescent="0.25">
      <c r="A39" s="13" t="s">
        <v>1884</v>
      </c>
      <c r="B39" s="13">
        <v>4039</v>
      </c>
      <c r="C39" s="42">
        <v>42538.603784722225</v>
      </c>
      <c r="D39" s="42">
        <v>42539.244664351849</v>
      </c>
      <c r="E39" s="13" t="s">
        <v>37</v>
      </c>
      <c r="F39" s="16">
        <f t="shared" si="1"/>
        <v>0.64087962962366873</v>
      </c>
      <c r="G39" s="14" t="s">
        <v>4820</v>
      </c>
      <c r="I39" s="112"/>
    </row>
    <row r="40" spans="1:9" x14ac:dyDescent="0.25">
      <c r="A40" s="13" t="s">
        <v>1889</v>
      </c>
      <c r="B40" s="13">
        <v>4042</v>
      </c>
      <c r="C40" s="42">
        <v>42538.588136574072</v>
      </c>
      <c r="D40" s="42">
        <v>42538.589791666665</v>
      </c>
      <c r="E40" s="13" t="s">
        <v>3218</v>
      </c>
      <c r="F40" s="16">
        <f t="shared" si="1"/>
        <v>1.6550925938645378E-3</v>
      </c>
      <c r="G40" s="14" t="s">
        <v>4820</v>
      </c>
      <c r="I40" s="112"/>
    </row>
    <row r="41" spans="1:9" x14ac:dyDescent="0.25">
      <c r="A41" s="13" t="s">
        <v>1891</v>
      </c>
      <c r="B41" s="13">
        <v>4020</v>
      </c>
      <c r="C41" s="42">
        <v>42538.606759259259</v>
      </c>
      <c r="D41" s="42">
        <v>42538.60765046296</v>
      </c>
      <c r="E41" s="13" t="s">
        <v>29</v>
      </c>
      <c r="F41" s="16">
        <f t="shared" si="1"/>
        <v>8.9120370103046298E-4</v>
      </c>
      <c r="G41" s="14" t="s">
        <v>4820</v>
      </c>
      <c r="I41" s="112"/>
    </row>
    <row r="42" spans="1:9" x14ac:dyDescent="0.25">
      <c r="A42" s="13" t="s">
        <v>1893</v>
      </c>
      <c r="B42" s="13">
        <v>4014</v>
      </c>
      <c r="C42" s="42">
        <v>42538.614444444444</v>
      </c>
      <c r="D42" s="42">
        <v>42538.619641203702</v>
      </c>
      <c r="E42" s="13" t="s">
        <v>28</v>
      </c>
      <c r="F42" s="16">
        <f t="shared" si="1"/>
        <v>5.1967592589790002E-3</v>
      </c>
      <c r="G42" s="14" t="s">
        <v>4820</v>
      </c>
      <c r="I42" s="112"/>
    </row>
    <row r="43" spans="1:9" x14ac:dyDescent="0.25">
      <c r="A43" s="13" t="s">
        <v>1895</v>
      </c>
      <c r="B43" s="13">
        <v>4044</v>
      </c>
      <c r="C43" s="42">
        <v>42538.623877314814</v>
      </c>
      <c r="D43" s="42">
        <v>42539.202673611115</v>
      </c>
      <c r="E43" s="13" t="s">
        <v>24</v>
      </c>
      <c r="F43" s="16">
        <f t="shared" si="1"/>
        <v>0.57879629630042473</v>
      </c>
      <c r="G43" s="14" t="s">
        <v>4820</v>
      </c>
      <c r="I43" s="112"/>
    </row>
    <row r="44" spans="1:9" x14ac:dyDescent="0.25">
      <c r="A44" s="13" t="s">
        <v>1901</v>
      </c>
      <c r="B44" s="13">
        <v>4024</v>
      </c>
      <c r="C44" s="42">
        <v>42538.654652777775</v>
      </c>
      <c r="D44" s="42">
        <v>42538.804490740738</v>
      </c>
      <c r="E44" s="13" t="s">
        <v>25</v>
      </c>
      <c r="F44" s="16">
        <f t="shared" si="1"/>
        <v>0.14983796296291985</v>
      </c>
      <c r="G44" s="14" t="s">
        <v>4820</v>
      </c>
      <c r="I44" s="112"/>
    </row>
    <row r="45" spans="1:9" x14ac:dyDescent="0.25">
      <c r="A45" s="13" t="s">
        <v>1904</v>
      </c>
      <c r="B45" s="13">
        <v>4041</v>
      </c>
      <c r="C45" s="42">
        <v>42538.705312500002</v>
      </c>
      <c r="D45" s="42">
        <v>42538.878981481481</v>
      </c>
      <c r="E45" s="13" t="s">
        <v>3218</v>
      </c>
      <c r="F45" s="16">
        <f t="shared" si="1"/>
        <v>0.17366898147884058</v>
      </c>
      <c r="G45" s="14" t="s">
        <v>4820</v>
      </c>
      <c r="I45" s="112"/>
    </row>
    <row r="46" spans="1:9" x14ac:dyDescent="0.25">
      <c r="A46" s="13" t="s">
        <v>1909</v>
      </c>
      <c r="B46" s="13">
        <v>4018</v>
      </c>
      <c r="C46" s="42">
        <v>42538.697152777779</v>
      </c>
      <c r="D46" s="42">
        <v>42538.697152777779</v>
      </c>
      <c r="E46" s="13" t="s">
        <v>36</v>
      </c>
      <c r="F46" s="16">
        <f t="shared" si="1"/>
        <v>0</v>
      </c>
      <c r="G46" s="14" t="s">
        <v>4820</v>
      </c>
      <c r="I46" s="112"/>
    </row>
    <row r="47" spans="1:9" x14ac:dyDescent="0.25">
      <c r="A47" s="13" t="s">
        <v>1923</v>
      </c>
      <c r="B47" s="13">
        <v>4018</v>
      </c>
      <c r="C47" s="42">
        <v>42538.771527777775</v>
      </c>
      <c r="D47" s="42">
        <v>42538.771527777775</v>
      </c>
      <c r="E47" s="13" t="s">
        <v>36</v>
      </c>
      <c r="F47" s="16">
        <f t="shared" si="1"/>
        <v>0</v>
      </c>
      <c r="G47" s="14" t="s">
        <v>4820</v>
      </c>
      <c r="I47" s="112"/>
    </row>
    <row r="48" spans="1:9" x14ac:dyDescent="0.25">
      <c r="A48" s="13" t="s">
        <v>1926</v>
      </c>
      <c r="B48" s="13">
        <v>4010</v>
      </c>
      <c r="C48" s="42">
        <v>42538.82980324074</v>
      </c>
      <c r="D48" s="42">
        <v>42538.943310185183</v>
      </c>
      <c r="E48" s="13" t="s">
        <v>631</v>
      </c>
      <c r="F48" s="16">
        <f t="shared" si="1"/>
        <v>0.11350694444263354</v>
      </c>
      <c r="G48" s="14" t="s">
        <v>4820</v>
      </c>
      <c r="I48" s="112"/>
    </row>
    <row r="49" spans="1:9" x14ac:dyDescent="0.25">
      <c r="A49" s="13" t="s">
        <v>1930</v>
      </c>
      <c r="B49" s="13">
        <v>4015</v>
      </c>
      <c r="C49" s="42">
        <v>42538.864641203705</v>
      </c>
      <c r="D49" s="42">
        <v>42538.883148148147</v>
      </c>
      <c r="E49" s="13" t="s">
        <v>31</v>
      </c>
      <c r="F49" s="16">
        <f t="shared" si="1"/>
        <v>1.8506944441469386E-2</v>
      </c>
      <c r="G49" s="14" t="s">
        <v>4820</v>
      </c>
      <c r="I49" s="112"/>
    </row>
    <row r="50" spans="1:9" x14ac:dyDescent="0.25">
      <c r="A50" s="13" t="s">
        <v>1933</v>
      </c>
      <c r="B50" s="13">
        <v>4009</v>
      </c>
      <c r="C50" s="42">
        <v>42538.871365740742</v>
      </c>
      <c r="D50" s="42">
        <v>42538.984050925923</v>
      </c>
      <c r="E50" s="13" t="s">
        <v>631</v>
      </c>
      <c r="F50" s="16">
        <f t="shared" si="1"/>
        <v>0.11268518518045312</v>
      </c>
      <c r="G50" s="14" t="s">
        <v>4820</v>
      </c>
      <c r="I50" s="112"/>
    </row>
    <row r="51" spans="1:9" x14ac:dyDescent="0.25">
      <c r="A51" s="13" t="s">
        <v>1936</v>
      </c>
      <c r="B51" s="13">
        <v>4041</v>
      </c>
      <c r="C51" s="42">
        <v>42538.932037037041</v>
      </c>
      <c r="D51" s="42">
        <v>42538.932199074072</v>
      </c>
      <c r="E51" s="13" t="s">
        <v>3218</v>
      </c>
      <c r="F51" s="16">
        <f t="shared" si="1"/>
        <v>1.6203703125938773E-4</v>
      </c>
      <c r="G51" s="14" t="s">
        <v>4820</v>
      </c>
      <c r="I51" s="112"/>
    </row>
    <row r="52" spans="1:9" x14ac:dyDescent="0.25">
      <c r="A52" s="13" t="s">
        <v>1938</v>
      </c>
      <c r="B52" s="13">
        <v>4015</v>
      </c>
      <c r="C52" s="42">
        <v>42538.952025462961</v>
      </c>
      <c r="D52" s="42">
        <v>42538.953726851854</v>
      </c>
      <c r="E52" s="13" t="s">
        <v>31</v>
      </c>
      <c r="F52" s="16">
        <f t="shared" si="1"/>
        <v>1.7013888937071897E-3</v>
      </c>
      <c r="G52" s="14" t="s">
        <v>4820</v>
      </c>
      <c r="I52" s="112"/>
    </row>
    <row r="53" spans="1:9" x14ac:dyDescent="0.25">
      <c r="A53" s="13" t="s">
        <v>1939</v>
      </c>
      <c r="B53" s="13">
        <v>4018</v>
      </c>
      <c r="C53" s="42">
        <v>42538.933518518519</v>
      </c>
      <c r="D53" s="42">
        <v>42538.933518518519</v>
      </c>
      <c r="E53" s="13" t="s">
        <v>36</v>
      </c>
      <c r="F53" s="16">
        <f t="shared" si="1"/>
        <v>0</v>
      </c>
      <c r="G53" s="14" t="s">
        <v>4820</v>
      </c>
      <c r="I53" s="112"/>
    </row>
    <row r="54" spans="1:9" x14ac:dyDescent="0.25">
      <c r="A54" s="13" t="s">
        <v>1943</v>
      </c>
      <c r="B54" s="13">
        <v>4042</v>
      </c>
      <c r="C54" s="42">
        <v>42538.972210648149</v>
      </c>
      <c r="D54" s="42">
        <v>42538.972384259258</v>
      </c>
      <c r="E54" s="13" t="s">
        <v>3218</v>
      </c>
      <c r="F54" s="16">
        <f t="shared" si="1"/>
        <v>1.7361110803904012E-4</v>
      </c>
      <c r="G54" s="14" t="s">
        <v>4820</v>
      </c>
      <c r="I54" s="112"/>
    </row>
    <row r="55" spans="1:9" x14ac:dyDescent="0.25">
      <c r="A55" s="6" t="s">
        <v>1819</v>
      </c>
      <c r="B55" s="6">
        <v>4013</v>
      </c>
      <c r="C55" s="34">
        <v>42538.259479166663</v>
      </c>
      <c r="D55" s="34">
        <v>42538.29011574074</v>
      </c>
      <c r="E55" s="6" t="s">
        <v>28</v>
      </c>
      <c r="F55" s="15">
        <f t="shared" si="1"/>
        <v>3.0636574076197576E-2</v>
      </c>
      <c r="G55" s="10"/>
      <c r="I55" s="112"/>
    </row>
    <row r="56" spans="1:9" x14ac:dyDescent="0.25">
      <c r="A56" s="6" t="s">
        <v>1821</v>
      </c>
      <c r="B56" s="6">
        <v>4043</v>
      </c>
      <c r="C56" s="34">
        <v>42538.263124999998</v>
      </c>
      <c r="D56" s="34">
        <v>42538.295254629629</v>
      </c>
      <c r="E56" s="6" t="s">
        <v>24</v>
      </c>
      <c r="F56" s="15">
        <f t="shared" si="1"/>
        <v>3.2129629631526768E-2</v>
      </c>
      <c r="G56" s="10"/>
      <c r="I56" s="112"/>
    </row>
    <row r="57" spans="1:9" x14ac:dyDescent="0.25">
      <c r="A57" s="6" t="s">
        <v>1822</v>
      </c>
      <c r="B57" s="6">
        <v>4009</v>
      </c>
      <c r="C57" s="34">
        <v>42538.241851851853</v>
      </c>
      <c r="D57" s="34">
        <v>42538.274826388886</v>
      </c>
      <c r="E57" s="6" t="s">
        <v>631</v>
      </c>
      <c r="F57" s="15">
        <f t="shared" si="1"/>
        <v>3.2974537032714579E-2</v>
      </c>
      <c r="G57" s="10"/>
      <c r="I57" s="112"/>
    </row>
    <row r="58" spans="1:9" x14ac:dyDescent="0.25">
      <c r="A58" s="6" t="s">
        <v>4817</v>
      </c>
      <c r="B58" s="6">
        <v>4024</v>
      </c>
      <c r="C58" s="34">
        <v>42538.258668981478</v>
      </c>
      <c r="D58" s="34">
        <v>42538.293969907405</v>
      </c>
      <c r="E58" s="6" t="s">
        <v>25</v>
      </c>
      <c r="F58" s="15">
        <f t="shared" si="1"/>
        <v>3.5300925927003846E-2</v>
      </c>
      <c r="G58" s="10"/>
      <c r="I58" s="112"/>
    </row>
    <row r="59" spans="1:9" x14ac:dyDescent="0.25">
      <c r="A59" s="6" t="s">
        <v>1824</v>
      </c>
      <c r="B59" s="6">
        <v>4010</v>
      </c>
      <c r="C59" s="34">
        <v>42538.285000000003</v>
      </c>
      <c r="D59" s="34">
        <v>42538.319467592592</v>
      </c>
      <c r="E59" s="6" t="s">
        <v>631</v>
      </c>
      <c r="F59" s="15">
        <f t="shared" si="1"/>
        <v>3.4467592588043772E-2</v>
      </c>
      <c r="G59" s="10"/>
      <c r="I59" s="112"/>
    </row>
    <row r="60" spans="1:9" x14ac:dyDescent="0.25">
      <c r="A60" s="6" t="s">
        <v>1825</v>
      </c>
      <c r="B60" s="6">
        <v>4018</v>
      </c>
      <c r="C60" s="34">
        <v>42538.25984953704</v>
      </c>
      <c r="D60" s="34">
        <v>42538.299178240741</v>
      </c>
      <c r="E60" s="6" t="s">
        <v>36</v>
      </c>
      <c r="F60" s="15">
        <f t="shared" si="1"/>
        <v>3.9328703700448386E-2</v>
      </c>
      <c r="G60" s="10"/>
      <c r="I60" s="112"/>
    </row>
    <row r="61" spans="1:9" x14ac:dyDescent="0.25">
      <c r="A61" s="6" t="s">
        <v>1827</v>
      </c>
      <c r="B61" s="6">
        <v>4042</v>
      </c>
      <c r="C61" s="34">
        <v>42538.270949074074</v>
      </c>
      <c r="D61" s="34">
        <v>42538.297881944447</v>
      </c>
      <c r="E61" s="6" t="s">
        <v>3218</v>
      </c>
      <c r="F61" s="15">
        <f t="shared" si="1"/>
        <v>2.6932870372547768E-2</v>
      </c>
      <c r="G61" s="10"/>
      <c r="I61" s="112"/>
    </row>
    <row r="62" spans="1:9" x14ac:dyDescent="0.25">
      <c r="A62" s="6" t="s">
        <v>1828</v>
      </c>
      <c r="B62" s="6">
        <v>4041</v>
      </c>
      <c r="C62" s="34">
        <v>42538.313645833332</v>
      </c>
      <c r="D62" s="34">
        <v>42538.337766203702</v>
      </c>
      <c r="E62" s="6" t="s">
        <v>3218</v>
      </c>
      <c r="F62" s="15">
        <f t="shared" si="1"/>
        <v>2.4120370369928423E-2</v>
      </c>
      <c r="G62" s="10"/>
      <c r="I62" s="112"/>
    </row>
    <row r="63" spans="1:9" x14ac:dyDescent="0.25">
      <c r="A63" s="6" t="s">
        <v>1829</v>
      </c>
      <c r="B63" s="6">
        <v>4020</v>
      </c>
      <c r="C63" s="34">
        <v>42538.281018518515</v>
      </c>
      <c r="D63" s="34">
        <v>42538.312060185184</v>
      </c>
      <c r="E63" s="6" t="s">
        <v>29</v>
      </c>
      <c r="F63" s="15">
        <f t="shared" si="1"/>
        <v>3.104166666889796E-2</v>
      </c>
      <c r="G63" s="10"/>
      <c r="I63" s="112"/>
    </row>
    <row r="64" spans="1:9" x14ac:dyDescent="0.25">
      <c r="A64" s="6" t="s">
        <v>1831</v>
      </c>
      <c r="B64" s="6">
        <v>4014</v>
      </c>
      <c r="C64" s="34">
        <v>42538.292488425926</v>
      </c>
      <c r="D64" s="34">
        <v>42538.323981481481</v>
      </c>
      <c r="E64" s="6" t="s">
        <v>28</v>
      </c>
      <c r="F64" s="15">
        <f t="shared" si="1"/>
        <v>3.1493055554165039E-2</v>
      </c>
      <c r="G64" s="10"/>
      <c r="I64" s="112"/>
    </row>
    <row r="65" spans="1:9" x14ac:dyDescent="0.25">
      <c r="A65" s="6" t="s">
        <v>1833</v>
      </c>
      <c r="B65" s="6">
        <v>4044</v>
      </c>
      <c r="C65" s="34">
        <v>42538.29855324074</v>
      </c>
      <c r="D65" s="34">
        <v>42538.32849537037</v>
      </c>
      <c r="E65" s="6" t="s">
        <v>24</v>
      </c>
      <c r="F65" s="15">
        <f t="shared" si="1"/>
        <v>2.99421296294895E-2</v>
      </c>
      <c r="G65" s="10"/>
      <c r="I65" s="112"/>
    </row>
    <row r="66" spans="1:9" x14ac:dyDescent="0.25">
      <c r="A66" s="6" t="s">
        <v>1837</v>
      </c>
      <c r="B66" s="6">
        <v>4009</v>
      </c>
      <c r="C66" s="34">
        <v>42538.321863425925</v>
      </c>
      <c r="D66" s="34">
        <v>42538.349733796298</v>
      </c>
      <c r="E66" s="6" t="s">
        <v>631</v>
      </c>
      <c r="F66" s="15">
        <f t="shared" si="1"/>
        <v>2.7870370373420883E-2</v>
      </c>
      <c r="G66" s="10"/>
      <c r="I66" s="112"/>
    </row>
    <row r="67" spans="1:9" x14ac:dyDescent="0.25">
      <c r="A67" s="6" t="s">
        <v>1841</v>
      </c>
      <c r="B67" s="6">
        <v>4042</v>
      </c>
      <c r="C67" s="34">
        <v>42538.347673611112</v>
      </c>
      <c r="D67" s="34">
        <v>42538.378969907404</v>
      </c>
      <c r="E67" s="6" t="s">
        <v>3218</v>
      </c>
      <c r="F67" s="15">
        <f t="shared" ref="F67:F92" si="2">D67-C67</f>
        <v>3.1296296292566694E-2</v>
      </c>
      <c r="G67" s="10"/>
      <c r="I67" s="112"/>
    </row>
    <row r="68" spans="1:9" x14ac:dyDescent="0.25">
      <c r="A68" s="6" t="s">
        <v>1851</v>
      </c>
      <c r="B68" s="6">
        <v>4009</v>
      </c>
      <c r="C68" s="34">
        <v>42538.409432870372</v>
      </c>
      <c r="D68" s="34">
        <v>42538.441076388888</v>
      </c>
      <c r="E68" s="6" t="s">
        <v>631</v>
      </c>
      <c r="F68" s="15">
        <f t="shared" si="2"/>
        <v>3.1643518515920732E-2</v>
      </c>
      <c r="G68" s="10"/>
      <c r="I68" s="112"/>
    </row>
    <row r="69" spans="1:9" x14ac:dyDescent="0.25">
      <c r="A69" s="6" t="s">
        <v>1855</v>
      </c>
      <c r="B69" s="6">
        <v>4016</v>
      </c>
      <c r="C69" s="34">
        <v>42538.419178240743</v>
      </c>
      <c r="D69" s="34">
        <v>42538.450358796297</v>
      </c>
      <c r="E69" s="6" t="s">
        <v>31</v>
      </c>
      <c r="F69" s="15">
        <f t="shared" si="2"/>
        <v>3.1180555553874001E-2</v>
      </c>
      <c r="G69" s="10"/>
      <c r="I69" s="112"/>
    </row>
    <row r="70" spans="1:9" x14ac:dyDescent="0.25">
      <c r="A70" s="6" t="s">
        <v>1857</v>
      </c>
      <c r="B70" s="6">
        <v>4042</v>
      </c>
      <c r="C70" s="34">
        <v>42538.43178240741</v>
      </c>
      <c r="D70" s="34">
        <v>42538.463356481479</v>
      </c>
      <c r="E70" s="6" t="s">
        <v>3218</v>
      </c>
      <c r="F70" s="15">
        <f t="shared" si="2"/>
        <v>3.1574074069794733E-2</v>
      </c>
      <c r="G70" s="10"/>
      <c r="I70" s="112"/>
    </row>
    <row r="71" spans="1:9" x14ac:dyDescent="0.25">
      <c r="A71" s="6" t="s">
        <v>1859</v>
      </c>
      <c r="B71" s="6">
        <v>4020</v>
      </c>
      <c r="C71" s="34">
        <v>42538.447222222225</v>
      </c>
      <c r="D71" s="34">
        <v>42538.476423611108</v>
      </c>
      <c r="E71" s="6" t="s">
        <v>29</v>
      </c>
      <c r="F71" s="15">
        <f t="shared" si="2"/>
        <v>2.9201388882938772E-2</v>
      </c>
      <c r="G71" s="10"/>
      <c r="I71" s="112"/>
    </row>
    <row r="72" spans="1:9" x14ac:dyDescent="0.25">
      <c r="A72" s="6" t="s">
        <v>1873</v>
      </c>
      <c r="B72" s="6">
        <v>4042</v>
      </c>
      <c r="C72" s="34">
        <v>42538.515601851854</v>
      </c>
      <c r="D72" s="34">
        <v>42538.546041666668</v>
      </c>
      <c r="E72" s="6" t="s">
        <v>3218</v>
      </c>
      <c r="F72" s="15">
        <f t="shared" si="2"/>
        <v>3.0439814814599231E-2</v>
      </c>
      <c r="G72" s="10"/>
      <c r="I72" s="112"/>
    </row>
    <row r="73" spans="1:9" x14ac:dyDescent="0.25">
      <c r="A73" s="6" t="s">
        <v>1874</v>
      </c>
      <c r="B73" s="6">
        <v>4041</v>
      </c>
      <c r="C73" s="34">
        <v>42538.549791666665</v>
      </c>
      <c r="D73" s="34">
        <v>42538.580960648149</v>
      </c>
      <c r="E73" s="6" t="s">
        <v>3218</v>
      </c>
      <c r="F73" s="15">
        <f t="shared" si="2"/>
        <v>3.1168981484370306E-2</v>
      </c>
      <c r="G73" s="10"/>
      <c r="I73" s="112"/>
    </row>
    <row r="74" spans="1:9" x14ac:dyDescent="0.25">
      <c r="A74" s="6" t="s">
        <v>1876</v>
      </c>
      <c r="B74" s="6">
        <v>4019</v>
      </c>
      <c r="C74" s="34">
        <v>42538.562986111108</v>
      </c>
      <c r="D74" s="34">
        <v>42538.603171296294</v>
      </c>
      <c r="E74" s="6" t="s">
        <v>29</v>
      </c>
      <c r="F74" s="15">
        <f t="shared" si="2"/>
        <v>4.0185185185691807E-2</v>
      </c>
      <c r="G74" s="10"/>
      <c r="I74" s="112"/>
    </row>
    <row r="75" spans="1:9" x14ac:dyDescent="0.25">
      <c r="A75" s="6" t="s">
        <v>1881</v>
      </c>
      <c r="B75" s="6">
        <v>4044</v>
      </c>
      <c r="C75" s="34">
        <v>42538.551122685189</v>
      </c>
      <c r="D75" s="34">
        <v>42538.580416666664</v>
      </c>
      <c r="E75" s="6" t="s">
        <v>24</v>
      </c>
      <c r="F75" s="15">
        <f t="shared" si="2"/>
        <v>2.9293981475348119E-2</v>
      </c>
      <c r="G75" s="10"/>
      <c r="I75" s="112"/>
    </row>
    <row r="76" spans="1:9" x14ac:dyDescent="0.25">
      <c r="A76" s="6" t="s">
        <v>1887</v>
      </c>
      <c r="B76" s="6">
        <v>4024</v>
      </c>
      <c r="C76" s="34">
        <v>42538.581145833334</v>
      </c>
      <c r="D76" s="34">
        <v>42538.610173611109</v>
      </c>
      <c r="E76" s="6" t="s">
        <v>25</v>
      </c>
      <c r="F76" s="15">
        <f t="shared" si="2"/>
        <v>2.9027777774899732E-2</v>
      </c>
      <c r="G76" s="10"/>
      <c r="I76" s="112"/>
    </row>
    <row r="77" spans="1:9" x14ac:dyDescent="0.25">
      <c r="A77" s="6" t="s">
        <v>1890</v>
      </c>
      <c r="B77" s="6">
        <v>4041</v>
      </c>
      <c r="C77" s="34">
        <v>42538.629849537036</v>
      </c>
      <c r="D77" s="34">
        <v>42538.662106481483</v>
      </c>
      <c r="E77" s="6" t="s">
        <v>3218</v>
      </c>
      <c r="F77" s="15">
        <f t="shared" si="2"/>
        <v>3.2256944446999114E-2</v>
      </c>
      <c r="G77" s="10"/>
      <c r="I77" s="112"/>
    </row>
    <row r="78" spans="1:9" x14ac:dyDescent="0.25">
      <c r="A78" s="6" t="s">
        <v>1892</v>
      </c>
      <c r="B78" s="6">
        <v>4019</v>
      </c>
      <c r="C78" s="34">
        <v>42538.641134259262</v>
      </c>
      <c r="D78" s="34">
        <v>42538.671701388892</v>
      </c>
      <c r="E78" s="6" t="s">
        <v>29</v>
      </c>
      <c r="F78" s="15">
        <f t="shared" si="2"/>
        <v>3.0567129630071577E-2</v>
      </c>
      <c r="G78" s="10"/>
      <c r="I78" s="112"/>
    </row>
    <row r="79" spans="1:9" x14ac:dyDescent="0.25">
      <c r="A79" s="6" t="s">
        <v>1908</v>
      </c>
      <c r="B79" s="6">
        <v>4015</v>
      </c>
      <c r="C79" s="34">
        <v>42538.725023148145</v>
      </c>
      <c r="D79" s="34">
        <v>42538.754143518519</v>
      </c>
      <c r="E79" s="6" t="s">
        <v>31</v>
      </c>
      <c r="F79" s="15">
        <f t="shared" si="2"/>
        <v>2.9120370374585036E-2</v>
      </c>
      <c r="G79" s="10"/>
      <c r="I79" s="112"/>
    </row>
    <row r="80" spans="1:9" x14ac:dyDescent="0.25">
      <c r="A80" s="6" t="s">
        <v>1922</v>
      </c>
      <c r="B80" s="6">
        <v>4015</v>
      </c>
      <c r="C80" s="34">
        <v>42538.797453703701</v>
      </c>
      <c r="D80" s="34">
        <v>42538.826006944444</v>
      </c>
      <c r="E80" s="6" t="s">
        <v>31</v>
      </c>
      <c r="F80" s="15">
        <f t="shared" si="2"/>
        <v>2.8553240743349306E-2</v>
      </c>
      <c r="G80" s="10"/>
      <c r="I80" s="112"/>
    </row>
    <row r="81" spans="1:9" x14ac:dyDescent="0.25">
      <c r="A81" s="6" t="s">
        <v>1928</v>
      </c>
      <c r="B81" s="6">
        <v>4041</v>
      </c>
      <c r="C81" s="34">
        <v>42538.849351851852</v>
      </c>
      <c r="D81" s="34">
        <v>42538.878981481481</v>
      </c>
      <c r="E81" s="6" t="s">
        <v>3218</v>
      </c>
      <c r="F81" s="15">
        <f t="shared" si="2"/>
        <v>2.9629629629198462E-2</v>
      </c>
      <c r="G81" s="10"/>
      <c r="I81" s="112"/>
    </row>
    <row r="82" spans="1:9" x14ac:dyDescent="0.25">
      <c r="A82" s="6" t="s">
        <v>1934</v>
      </c>
      <c r="B82" s="6">
        <v>4010</v>
      </c>
      <c r="C82" s="34">
        <v>42538.911122685182</v>
      </c>
      <c r="D82" s="34">
        <v>42538.943310185183</v>
      </c>
      <c r="E82" s="6" t="s">
        <v>631</v>
      </c>
      <c r="F82" s="15">
        <f t="shared" si="2"/>
        <v>3.2187500000873115E-2</v>
      </c>
      <c r="G82" s="10"/>
      <c r="I82" s="112"/>
    </row>
    <row r="83" spans="1:9" x14ac:dyDescent="0.25">
      <c r="A83" s="6" t="s">
        <v>1935</v>
      </c>
      <c r="B83" s="6">
        <v>4042</v>
      </c>
      <c r="C83" s="34">
        <v>42538.890914351854</v>
      </c>
      <c r="D83" s="34">
        <v>42538.924502314818</v>
      </c>
      <c r="E83" s="6" t="s">
        <v>3218</v>
      </c>
      <c r="F83" s="15">
        <f t="shared" si="2"/>
        <v>3.3587962963792961E-2</v>
      </c>
      <c r="G83" s="10"/>
      <c r="I83" s="112"/>
    </row>
    <row r="84" spans="1:9" x14ac:dyDescent="0.25">
      <c r="A84" s="6" t="s">
        <v>1940</v>
      </c>
      <c r="B84" s="6">
        <v>4017</v>
      </c>
      <c r="C84" s="34">
        <v>42538.974548611113</v>
      </c>
      <c r="D84" s="34">
        <v>42539.003784722219</v>
      </c>
      <c r="E84" s="6" t="s">
        <v>36</v>
      </c>
      <c r="F84" s="15">
        <f t="shared" si="2"/>
        <v>2.9236111106001772E-2</v>
      </c>
      <c r="G84" s="10"/>
      <c r="I84" s="112"/>
    </row>
    <row r="85" spans="1:9" x14ac:dyDescent="0.25">
      <c r="A85" s="6" t="s">
        <v>1941</v>
      </c>
      <c r="B85" s="6">
        <v>4009</v>
      </c>
      <c r="C85" s="34">
        <v>42538.954884259256</v>
      </c>
      <c r="D85" s="34">
        <v>42538.984050925923</v>
      </c>
      <c r="E85" s="6" t="s">
        <v>631</v>
      </c>
      <c r="F85" s="15">
        <f t="shared" si="2"/>
        <v>2.9166666667151731E-2</v>
      </c>
      <c r="G85" s="10"/>
      <c r="I85" s="112"/>
    </row>
    <row r="86" spans="1:9" x14ac:dyDescent="0.25">
      <c r="A86" s="6" t="s">
        <v>1942</v>
      </c>
      <c r="B86" s="6">
        <v>4010</v>
      </c>
      <c r="C86" s="34">
        <v>42538.997488425928</v>
      </c>
      <c r="D86" s="34">
        <v>42539.023101851853</v>
      </c>
      <c r="E86" s="6" t="s">
        <v>631</v>
      </c>
      <c r="F86" s="15">
        <f t="shared" si="2"/>
        <v>2.5613425925257616E-2</v>
      </c>
      <c r="G86" s="10"/>
      <c r="I86" s="112"/>
    </row>
    <row r="87" spans="1:9" x14ac:dyDescent="0.25">
      <c r="A87" s="6" t="s">
        <v>1944</v>
      </c>
      <c r="B87" s="6">
        <v>4041</v>
      </c>
      <c r="C87" s="34">
        <v>42539.015868055554</v>
      </c>
      <c r="D87" s="34">
        <v>42539.045057870368</v>
      </c>
      <c r="E87" s="6" t="s">
        <v>3218</v>
      </c>
      <c r="F87" s="15">
        <f t="shared" si="2"/>
        <v>2.9189814813435078E-2</v>
      </c>
      <c r="G87" s="10"/>
      <c r="I87" s="112"/>
    </row>
    <row r="88" spans="1:9" x14ac:dyDescent="0.25">
      <c r="A88" s="6" t="s">
        <v>1946</v>
      </c>
      <c r="B88" s="6">
        <v>4015</v>
      </c>
      <c r="C88" s="34">
        <v>42539.033032407409</v>
      </c>
      <c r="D88" s="34">
        <v>42539.066851851851</v>
      </c>
      <c r="E88" s="6" t="s">
        <v>31</v>
      </c>
      <c r="F88" s="15">
        <f t="shared" si="2"/>
        <v>3.3819444441178348E-2</v>
      </c>
      <c r="G88" s="10"/>
      <c r="I88" s="112"/>
    </row>
    <row r="89" spans="1:9" x14ac:dyDescent="0.25">
      <c r="A89" s="6" t="s">
        <v>1947</v>
      </c>
      <c r="B89" s="6">
        <v>4018</v>
      </c>
      <c r="C89" s="34">
        <v>42539.018935185188</v>
      </c>
      <c r="D89" s="34">
        <v>42539.047835648147</v>
      </c>
      <c r="E89" s="6" t="s">
        <v>36</v>
      </c>
      <c r="F89" s="15">
        <f t="shared" si="2"/>
        <v>2.8900462959427387E-2</v>
      </c>
      <c r="G89" s="10"/>
      <c r="I89" s="112"/>
    </row>
    <row r="90" spans="1:9" x14ac:dyDescent="0.25">
      <c r="A90" s="6" t="s">
        <v>1948</v>
      </c>
      <c r="B90" s="6">
        <v>4017</v>
      </c>
      <c r="C90" s="34">
        <v>42539.057581018518</v>
      </c>
      <c r="D90" s="34">
        <v>42539.085636574076</v>
      </c>
      <c r="E90" s="6" t="s">
        <v>36</v>
      </c>
      <c r="F90" s="15">
        <f t="shared" si="2"/>
        <v>2.8055555558239575E-2</v>
      </c>
      <c r="G90" s="10"/>
      <c r="I90" s="112"/>
    </row>
    <row r="91" spans="1:9" x14ac:dyDescent="0.25">
      <c r="A91" s="6" t="s">
        <v>4818</v>
      </c>
      <c r="B91" s="6">
        <v>4009</v>
      </c>
      <c r="C91" s="34">
        <v>42539.03665509259</v>
      </c>
      <c r="D91" s="34">
        <v>42539.067106481481</v>
      </c>
      <c r="E91" s="6" t="s">
        <v>631</v>
      </c>
      <c r="F91" s="15">
        <f t="shared" si="2"/>
        <v>3.0451388891378883E-2</v>
      </c>
      <c r="G91" s="10"/>
      <c r="I91" s="112"/>
    </row>
    <row r="92" spans="1:9" x14ac:dyDescent="0.25">
      <c r="A92" s="6" t="s">
        <v>4819</v>
      </c>
      <c r="B92" s="6">
        <v>4010</v>
      </c>
      <c r="C92" s="34">
        <v>42539.080451388887</v>
      </c>
      <c r="D92" s="34">
        <v>42539.106932870367</v>
      </c>
      <c r="E92" s="6" t="s">
        <v>631</v>
      </c>
      <c r="F92" s="15">
        <f t="shared" si="2"/>
        <v>2.6481481480004732E-2</v>
      </c>
      <c r="G92" s="10"/>
      <c r="I92" s="112"/>
    </row>
    <row r="93" spans="1:9" x14ac:dyDescent="0.25">
      <c r="A93" s="6"/>
      <c r="B93" s="6"/>
      <c r="C93" s="18"/>
      <c r="D93" s="18"/>
      <c r="E93" s="15"/>
      <c r="F93" s="15"/>
      <c r="G93" s="10"/>
      <c r="I93" s="112"/>
    </row>
    <row r="94" spans="1:9" x14ac:dyDescent="0.25">
      <c r="A94" s="6"/>
      <c r="B94" s="6"/>
      <c r="C94" s="18"/>
      <c r="D94" s="18"/>
      <c r="E94" s="15"/>
      <c r="F94" s="15"/>
      <c r="G94" s="10"/>
      <c r="I94" s="112"/>
    </row>
    <row r="95" spans="1:9" x14ac:dyDescent="0.25">
      <c r="A95" s="6"/>
      <c r="B95" s="6"/>
      <c r="C95" s="18"/>
      <c r="D95" s="18"/>
      <c r="E95" s="15"/>
      <c r="F95" s="15"/>
      <c r="G95" s="10"/>
      <c r="I95" s="112"/>
    </row>
    <row r="96" spans="1:9" x14ac:dyDescent="0.25">
      <c r="A96" s="6"/>
      <c r="B96" s="6"/>
      <c r="C96" s="18"/>
      <c r="D96" s="18"/>
      <c r="E96" s="15"/>
      <c r="F96" s="15"/>
      <c r="G96" s="10"/>
      <c r="I96" s="112"/>
    </row>
    <row r="97" spans="1:9" x14ac:dyDescent="0.25">
      <c r="A97" s="6"/>
      <c r="B97" s="6"/>
      <c r="C97" s="18"/>
      <c r="D97" s="18"/>
      <c r="E97" s="15"/>
      <c r="F97" s="15"/>
      <c r="G97" s="10"/>
      <c r="I97" s="112"/>
    </row>
    <row r="98" spans="1:9" x14ac:dyDescent="0.25">
      <c r="A98" s="6"/>
      <c r="B98" s="6"/>
      <c r="C98" s="18"/>
      <c r="D98" s="18"/>
      <c r="E98" s="15"/>
      <c r="F98" s="15"/>
      <c r="G98" s="10"/>
      <c r="I98" s="112"/>
    </row>
    <row r="99" spans="1:9" x14ac:dyDescent="0.25">
      <c r="A99" s="6"/>
      <c r="B99" s="6"/>
      <c r="C99" s="18"/>
      <c r="D99" s="18"/>
      <c r="E99" s="15"/>
      <c r="F99" s="15"/>
      <c r="G99" s="10"/>
      <c r="I99" s="112"/>
    </row>
    <row r="100" spans="1:9" x14ac:dyDescent="0.25">
      <c r="A100" s="6"/>
      <c r="B100" s="6"/>
      <c r="C100" s="18"/>
      <c r="D100" s="18"/>
      <c r="E100" s="15"/>
      <c r="F100" s="15"/>
      <c r="G100" s="10"/>
      <c r="I100" s="112"/>
    </row>
    <row r="101" spans="1:9" x14ac:dyDescent="0.25">
      <c r="A101" s="6"/>
      <c r="B101" s="6"/>
      <c r="C101" s="18"/>
      <c r="D101" s="18"/>
      <c r="E101" s="15"/>
      <c r="F101" s="15"/>
      <c r="G101" s="10"/>
      <c r="I101" s="112"/>
    </row>
    <row r="102" spans="1:9" x14ac:dyDescent="0.25">
      <c r="A102" s="6"/>
      <c r="B102" s="6"/>
      <c r="C102" s="18"/>
      <c r="D102" s="18"/>
      <c r="E102" s="15"/>
      <c r="F102" s="15"/>
      <c r="G102" s="10"/>
      <c r="I102" s="112"/>
    </row>
    <row r="103" spans="1:9" x14ac:dyDescent="0.25">
      <c r="A103" s="6"/>
      <c r="B103" s="6"/>
      <c r="C103" s="18"/>
      <c r="D103" s="18"/>
      <c r="E103" s="15"/>
      <c r="F103" s="15"/>
      <c r="G103" s="10"/>
      <c r="I103" s="112"/>
    </row>
    <row r="104" spans="1:9" x14ac:dyDescent="0.25">
      <c r="A104" s="6"/>
      <c r="B104" s="6"/>
      <c r="C104" s="18"/>
      <c r="D104" s="18"/>
      <c r="E104" s="15"/>
      <c r="F104" s="15"/>
      <c r="G104" s="10"/>
      <c r="I104" s="112"/>
    </row>
    <row r="105" spans="1:9" x14ac:dyDescent="0.25">
      <c r="A105" s="6"/>
      <c r="B105" s="6"/>
      <c r="C105" s="18"/>
      <c r="D105" s="18"/>
      <c r="E105" s="15"/>
      <c r="F105" s="15"/>
      <c r="G105" s="10"/>
      <c r="I105" s="103"/>
    </row>
    <row r="106" spans="1:9" x14ac:dyDescent="0.25">
      <c r="A106" s="6"/>
      <c r="B106" s="6"/>
      <c r="C106" s="18"/>
      <c r="D106" s="18"/>
      <c r="E106" s="15"/>
      <c r="F106" s="15"/>
      <c r="G106" s="10"/>
      <c r="I106" s="103"/>
    </row>
    <row r="107" spans="1:9" x14ac:dyDescent="0.25">
      <c r="A107" s="6"/>
      <c r="B107" s="6"/>
      <c r="C107" s="18"/>
      <c r="D107" s="18"/>
      <c r="E107" s="15"/>
      <c r="F107" s="15"/>
      <c r="G107" s="10"/>
      <c r="I107" s="103"/>
    </row>
    <row r="108" spans="1:9" x14ac:dyDescent="0.25">
      <c r="A108" s="6"/>
      <c r="B108" s="6"/>
      <c r="C108" s="18"/>
      <c r="D108" s="18"/>
      <c r="E108" s="15"/>
      <c r="F108" s="15"/>
      <c r="G108" s="10"/>
      <c r="I108" s="103"/>
    </row>
    <row r="109" spans="1:9" x14ac:dyDescent="0.25">
      <c r="A109" s="6"/>
      <c r="B109" s="6"/>
      <c r="C109" s="18"/>
      <c r="D109" s="18"/>
      <c r="E109" s="15"/>
      <c r="F109" s="15"/>
      <c r="G109" s="10"/>
      <c r="I109" s="103"/>
    </row>
    <row r="110" spans="1:9" x14ac:dyDescent="0.25">
      <c r="A110" s="6"/>
      <c r="B110" s="6"/>
      <c r="C110" s="18"/>
      <c r="D110" s="18"/>
      <c r="E110" s="15"/>
      <c r="F110" s="15"/>
      <c r="G110" s="10"/>
      <c r="I110" s="103"/>
    </row>
    <row r="111" spans="1:9" x14ac:dyDescent="0.25">
      <c r="A111" s="6"/>
      <c r="B111" s="6"/>
      <c r="C111" s="18"/>
      <c r="D111" s="18"/>
      <c r="E111" s="15"/>
      <c r="F111" s="15"/>
      <c r="G111" s="10"/>
      <c r="I111" s="103"/>
    </row>
    <row r="112" spans="1:9" x14ac:dyDescent="0.25">
      <c r="A112" s="6"/>
      <c r="B112" s="6"/>
      <c r="C112" s="18"/>
      <c r="D112" s="18"/>
      <c r="E112" s="15"/>
      <c r="F112" s="15"/>
      <c r="G112" s="10"/>
      <c r="I112" s="103"/>
    </row>
    <row r="113" spans="1:9" x14ac:dyDescent="0.25">
      <c r="A113" s="6"/>
      <c r="B113" s="6"/>
      <c r="C113" s="18"/>
      <c r="D113" s="18"/>
      <c r="E113" s="15"/>
      <c r="F113" s="15"/>
      <c r="G113" s="10"/>
      <c r="I113" s="103"/>
    </row>
    <row r="114" spans="1:9" x14ac:dyDescent="0.25">
      <c r="A114" s="6"/>
      <c r="B114" s="6"/>
      <c r="C114" s="18"/>
      <c r="D114" s="18"/>
      <c r="E114" s="15"/>
      <c r="F114" s="15"/>
      <c r="G114" s="10"/>
      <c r="I114" s="103"/>
    </row>
    <row r="115" spans="1:9" x14ac:dyDescent="0.25">
      <c r="A115" s="6"/>
      <c r="B115" s="6"/>
      <c r="C115" s="18"/>
      <c r="D115" s="18"/>
      <c r="E115" s="15"/>
      <c r="F115" s="15"/>
      <c r="G115" s="10"/>
      <c r="I115" s="103"/>
    </row>
    <row r="116" spans="1:9" x14ac:dyDescent="0.25">
      <c r="A116" s="6"/>
      <c r="B116" s="6"/>
      <c r="C116" s="18"/>
      <c r="D116" s="18"/>
      <c r="E116" s="15"/>
      <c r="F116" s="15"/>
      <c r="G116" s="10"/>
      <c r="I116" s="103"/>
    </row>
    <row r="117" spans="1:9" x14ac:dyDescent="0.25">
      <c r="A117" s="6"/>
      <c r="B117" s="6"/>
      <c r="C117" s="18"/>
      <c r="D117" s="18"/>
      <c r="E117" s="15"/>
      <c r="F117" s="15"/>
      <c r="G117" s="10"/>
      <c r="I117" s="103"/>
    </row>
    <row r="118" spans="1:9" x14ac:dyDescent="0.25">
      <c r="A118" s="6"/>
      <c r="B118" s="6"/>
      <c r="C118" s="18"/>
      <c r="D118" s="18"/>
      <c r="E118" s="15"/>
      <c r="F118" s="15"/>
      <c r="G118" s="10"/>
      <c r="I118" s="103"/>
    </row>
    <row r="119" spans="1:9" x14ac:dyDescent="0.25">
      <c r="A119" s="6"/>
      <c r="B119" s="6"/>
      <c r="C119" s="18"/>
      <c r="D119" s="18"/>
      <c r="E119" s="15"/>
      <c r="F119" s="15"/>
      <c r="G119" s="10"/>
      <c r="I119" s="103"/>
    </row>
    <row r="120" spans="1:9" x14ac:dyDescent="0.25">
      <c r="A120" s="6"/>
      <c r="B120" s="6"/>
      <c r="C120" s="18"/>
      <c r="D120" s="18"/>
      <c r="E120" s="15"/>
      <c r="F120" s="15"/>
      <c r="G120" s="10"/>
      <c r="I120" s="103"/>
    </row>
    <row r="121" spans="1:9" x14ac:dyDescent="0.25">
      <c r="I121" s="103"/>
    </row>
    <row r="122" spans="1:9" x14ac:dyDescent="0.25">
      <c r="I122" s="103"/>
    </row>
    <row r="123" spans="1:9" x14ac:dyDescent="0.25">
      <c r="I123" s="103"/>
    </row>
    <row r="124" spans="1:9" x14ac:dyDescent="0.25">
      <c r="I124" s="103"/>
    </row>
    <row r="125" spans="1:9" x14ac:dyDescent="0.25">
      <c r="I125" s="103"/>
    </row>
    <row r="126" spans="1:9" x14ac:dyDescent="0.25">
      <c r="I126" s="103"/>
    </row>
    <row r="127" spans="1:9" x14ac:dyDescent="0.25">
      <c r="I127" s="103"/>
    </row>
    <row r="128" spans="1:9" x14ac:dyDescent="0.25">
      <c r="I128" s="103"/>
    </row>
    <row r="129" spans="9:9" x14ac:dyDescent="0.25">
      <c r="I129" s="103"/>
    </row>
    <row r="130" spans="9:9" x14ac:dyDescent="0.25">
      <c r="I130" s="103"/>
    </row>
    <row r="131" spans="9:9" x14ac:dyDescent="0.25">
      <c r="I131" s="103"/>
    </row>
    <row r="132" spans="9:9" x14ac:dyDescent="0.25">
      <c r="I132" s="103"/>
    </row>
  </sheetData>
  <autoFilter ref="A2:G2">
    <sortState ref="A3:G92">
      <sortCondition ref="G2"/>
    </sortState>
  </autoFilter>
  <mergeCells count="2">
    <mergeCell ref="A1:F1"/>
    <mergeCell ref="L3:N3"/>
  </mergeCells>
  <conditionalFormatting sqref="C93:G120 F3:F92">
    <cfRule type="expression" dxfId="1337" priority="49">
      <formula>#REF!&gt;#REF!</formula>
    </cfRule>
    <cfRule type="expression" dxfId="1336" priority="50">
      <formula>#REF!&gt;0</formula>
    </cfRule>
    <cfRule type="expression" dxfId="1335" priority="51">
      <formula>#REF!&gt;0</formula>
    </cfRule>
  </conditionalFormatting>
  <conditionalFormatting sqref="A93:G120 F3:F92">
    <cfRule type="expression" dxfId="1334" priority="48">
      <formula>NOT(ISBLANK($G3))</formula>
    </cfRule>
  </conditionalFormatting>
  <conditionalFormatting sqref="A93:B120">
    <cfRule type="expression" dxfId="1333" priority="52">
      <formula>$P123&gt;0</formula>
    </cfRule>
    <cfRule type="expression" dxfId="1332" priority="53">
      <formula>$O123&gt;0</formula>
    </cfRule>
  </conditionalFormatting>
  <conditionalFormatting sqref="A3:E8 G3:G8">
    <cfRule type="expression" dxfId="1331" priority="45">
      <formula>$P3&gt;0</formula>
    </cfRule>
    <cfRule type="expression" dxfId="1330" priority="46">
      <formula>$O3&gt;0</formula>
    </cfRule>
  </conditionalFormatting>
  <conditionalFormatting sqref="E90:E92">
    <cfRule type="expression" dxfId="1329" priority="43">
      <formula>$P94&gt;0</formula>
    </cfRule>
    <cfRule type="expression" dxfId="1328" priority="44">
      <formula>$O94&gt;0</formula>
    </cfRule>
  </conditionalFormatting>
  <conditionalFormatting sqref="I3:I104">
    <cfRule type="cellIs" dxfId="1327" priority="42" operator="equal">
      <formula>"Y"</formula>
    </cfRule>
  </conditionalFormatting>
  <conditionalFormatting sqref="I3:I104">
    <cfRule type="cellIs" dxfId="1326" priority="41" operator="greaterThan">
      <formula>1</formula>
    </cfRule>
  </conditionalFormatting>
  <conditionalFormatting sqref="I3:I104">
    <cfRule type="cellIs" dxfId="1325" priority="40" operator="equal">
      <formula>0</formula>
    </cfRule>
  </conditionalFormatting>
  <conditionalFormatting sqref="E80:E89">
    <cfRule type="expression" dxfId="1324" priority="56">
      <formula>$P83&gt;0</formula>
    </cfRule>
    <cfRule type="expression" dxfId="1323" priority="57">
      <formula>$O83&gt;0</formula>
    </cfRule>
  </conditionalFormatting>
  <conditionalFormatting sqref="E76:E79">
    <cfRule type="expression" dxfId="1322" priority="59">
      <formula>$P78&gt;0</formula>
    </cfRule>
    <cfRule type="expression" dxfId="1321" priority="60">
      <formula>$O78&gt;0</formula>
    </cfRule>
  </conditionalFormatting>
  <conditionalFormatting sqref="E9:E75 A9:D92 G9:G92">
    <cfRule type="expression" dxfId="1320" priority="1224">
      <formula>$P10&gt;0</formula>
    </cfRule>
    <cfRule type="expression" dxfId="1319" priority="1225">
      <formula>$O10&gt;0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B19A72C6-770E-4AC1-8429-663D2901E921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A93:B120</xm:sqref>
        </x14:conditionalFormatting>
        <x14:conditionalFormatting xmlns:xm="http://schemas.microsoft.com/office/excel/2006/main">
          <x14:cfRule type="expression" priority="47" id="{9063D6EA-802E-4FB0-9943-92010E4DE91D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</xm:sqref>
        </x14:conditionalFormatting>
        <x14:conditionalFormatting xmlns:xm="http://schemas.microsoft.com/office/excel/2006/main">
          <x14:cfRule type="expression" priority="55" id="{AB5B4214-BF20-4553-93E6-BB8DE06E16E5}">
            <xm:f>$N94&gt;'[Train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E90:E92</xm:sqref>
        </x14:conditionalFormatting>
        <x14:conditionalFormatting xmlns:xm="http://schemas.microsoft.com/office/excel/2006/main">
          <x14:cfRule type="expression" priority="58" id="{FDE28E1B-0BBD-442E-AED8-66E24ED2F48F}">
            <xm:f>$N83&gt;'[Train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E80:E89</xm:sqref>
        </x14:conditionalFormatting>
        <x14:conditionalFormatting xmlns:xm="http://schemas.microsoft.com/office/excel/2006/main">
          <x14:cfRule type="expression" priority="61" id="{8C1676CA-5ED3-4A76-8318-A7E16BF33184}">
            <xm:f>$N78&gt;'[Train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E76:E79</xm:sqref>
        </x14:conditionalFormatting>
        <x14:conditionalFormatting xmlns:xm="http://schemas.microsoft.com/office/excel/2006/main">
          <x14:cfRule type="expression" priority="10" id="{426ACB9B-1DD3-4A7E-BE9C-11405923029E}">
            <xm:f>$N3&gt;'[Train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A3:D8 G3:G8</xm:sqref>
        </x14:conditionalFormatting>
        <x14:conditionalFormatting xmlns:xm="http://schemas.microsoft.com/office/excel/2006/main">
          <x14:cfRule type="expression" priority="1241" id="{9063D6EA-802E-4FB0-9943-92010E4DE91D}">
            <xm:f>$N10&gt;'[Train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E9:E75</xm:sqref>
        </x14:conditionalFormatting>
        <x14:conditionalFormatting xmlns:xm="http://schemas.microsoft.com/office/excel/2006/main">
          <x14:cfRule type="expression" priority="1243" id="{426ACB9B-1DD3-4A7E-BE9C-11405923029E}">
            <xm:f>$N10&gt;'[Train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A9:D92 G9:G92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zoomScaleNormal="100" workbookViewId="0">
      <selection activeCell="I26" sqref="I26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- 2016-06-16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1763</v>
      </c>
      <c r="B3" s="13">
        <v>4012</v>
      </c>
      <c r="C3" s="42">
        <v>42537.675173611111</v>
      </c>
      <c r="D3" s="42">
        <v>42537.676666666666</v>
      </c>
      <c r="E3" s="13" t="s">
        <v>33</v>
      </c>
      <c r="F3" s="16">
        <f t="shared" ref="F3:F34" si="0">D3-C3</f>
        <v>1.4930555553291924E-3</v>
      </c>
      <c r="G3" s="14" t="s">
        <v>4775</v>
      </c>
      <c r="I3" s="112" t="e">
        <f>VALUE(LEFT(A3,3))-VALUE(LEFT(A2,3))</f>
        <v>#VALUE!</v>
      </c>
      <c r="J3" s="20">
        <v>42537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1762</v>
      </c>
      <c r="B4" s="13">
        <v>4011</v>
      </c>
      <c r="C4" s="42">
        <v>42537.656851851854</v>
      </c>
      <c r="D4" s="42">
        <v>42537.657881944448</v>
      </c>
      <c r="E4" s="13" t="s">
        <v>33</v>
      </c>
      <c r="F4" s="16">
        <f t="shared" si="0"/>
        <v>1.0300925932824612E-3</v>
      </c>
      <c r="G4" s="14" t="s">
        <v>4775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1768</v>
      </c>
      <c r="B5" s="13">
        <v>4044</v>
      </c>
      <c r="C5" s="42">
        <v>42537.690729166665</v>
      </c>
      <c r="D5" s="42">
        <v>42537.702916666669</v>
      </c>
      <c r="E5" s="13" t="s">
        <v>24</v>
      </c>
      <c r="F5" s="16">
        <f t="shared" si="0"/>
        <v>1.2187500004074536E-2</v>
      </c>
      <c r="G5" s="14" t="s">
        <v>4775</v>
      </c>
      <c r="I5" s="112"/>
      <c r="J5" s="22" t="s">
        <v>7</v>
      </c>
      <c r="K5" s="24">
        <f>COUNTA(F3:F905)</f>
        <v>111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1759</v>
      </c>
      <c r="B6" s="13">
        <v>4019</v>
      </c>
      <c r="C6" s="42">
        <v>42537.654340277775</v>
      </c>
      <c r="D6" s="42">
        <v>42537.667939814812</v>
      </c>
      <c r="E6" s="13" t="s">
        <v>29</v>
      </c>
      <c r="F6" s="16">
        <f t="shared" si="0"/>
        <v>1.3599537036498077E-2</v>
      </c>
      <c r="G6" s="14" t="s">
        <v>4775</v>
      </c>
      <c r="I6" s="112"/>
      <c r="J6" s="22" t="s">
        <v>15</v>
      </c>
      <c r="K6" s="24">
        <f>K5-K8</f>
        <v>95</v>
      </c>
      <c r="L6" s="25">
        <v>43.250526315887996</v>
      </c>
      <c r="M6" s="25">
        <v>35.899999999674037</v>
      </c>
      <c r="N6" s="25">
        <v>52.400000001071021</v>
      </c>
    </row>
    <row r="7" spans="1:65" x14ac:dyDescent="0.25">
      <c r="A7" s="13" t="s">
        <v>1764</v>
      </c>
      <c r="B7" s="13">
        <v>4018</v>
      </c>
      <c r="C7" s="42">
        <v>42537.670486111114</v>
      </c>
      <c r="D7" s="42">
        <v>42537.681250000001</v>
      </c>
      <c r="E7" s="13" t="s">
        <v>36</v>
      </c>
      <c r="F7" s="16">
        <f t="shared" si="0"/>
        <v>1.0763888887595385E-2</v>
      </c>
      <c r="G7" s="14" t="s">
        <v>4775</v>
      </c>
      <c r="I7" s="112"/>
      <c r="J7" s="22" t="s">
        <v>9</v>
      </c>
      <c r="K7" s="29">
        <f>K6/K5</f>
        <v>0.85585585585585588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1758</v>
      </c>
      <c r="B8" s="13">
        <v>4010</v>
      </c>
      <c r="C8" s="42">
        <v>42537.64025462963</v>
      </c>
      <c r="D8" s="42">
        <v>42537.660532407404</v>
      </c>
      <c r="E8" s="13" t="s">
        <v>631</v>
      </c>
      <c r="F8" s="16">
        <f t="shared" si="0"/>
        <v>2.0277777774026617E-2</v>
      </c>
      <c r="G8" s="14" t="s">
        <v>4775</v>
      </c>
      <c r="I8" s="112"/>
      <c r="J8" s="22" t="s">
        <v>16</v>
      </c>
      <c r="K8" s="24">
        <f>COUNTA(G3:G905)</f>
        <v>16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1766</v>
      </c>
      <c r="B9" s="13">
        <v>4042</v>
      </c>
      <c r="C9" s="42">
        <v>42537.656261574077</v>
      </c>
      <c r="D9" s="42">
        <v>42537.669432870367</v>
      </c>
      <c r="E9" s="13" t="s">
        <v>3218</v>
      </c>
      <c r="F9" s="16">
        <f t="shared" si="0"/>
        <v>1.3171296290238388E-2</v>
      </c>
      <c r="G9" s="14" t="s">
        <v>4775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1756</v>
      </c>
      <c r="B10" s="13">
        <v>4043</v>
      </c>
      <c r="C10" s="42">
        <v>42537.628460648149</v>
      </c>
      <c r="D10" s="42">
        <v>42537.649467592593</v>
      </c>
      <c r="E10" s="13" t="s">
        <v>24</v>
      </c>
      <c r="F10" s="16">
        <f t="shared" si="0"/>
        <v>2.1006944443797693E-2</v>
      </c>
      <c r="G10" s="14" t="s">
        <v>4775</v>
      </c>
      <c r="I10" s="112"/>
    </row>
    <row r="11" spans="1:65" x14ac:dyDescent="0.25">
      <c r="A11" s="13" t="s">
        <v>1761</v>
      </c>
      <c r="B11" s="13">
        <v>4023</v>
      </c>
      <c r="C11" s="42">
        <v>42537.662754629629</v>
      </c>
      <c r="D11" s="42">
        <v>42537.677905092591</v>
      </c>
      <c r="E11" s="13" t="s">
        <v>25</v>
      </c>
      <c r="F11" s="16">
        <f t="shared" si="0"/>
        <v>1.5150462961173616E-2</v>
      </c>
      <c r="G11" s="14" t="s">
        <v>4775</v>
      </c>
      <c r="I11" s="112"/>
    </row>
    <row r="12" spans="1:65" x14ac:dyDescent="0.25">
      <c r="A12" s="13" t="s">
        <v>1752</v>
      </c>
      <c r="B12" s="13">
        <v>4013</v>
      </c>
      <c r="C12" s="42">
        <v>42537.61241898148</v>
      </c>
      <c r="D12" s="42">
        <v>42537.616956018515</v>
      </c>
      <c r="E12" s="13" t="s">
        <v>28</v>
      </c>
      <c r="F12" s="16">
        <f t="shared" si="0"/>
        <v>4.537037035333924E-3</v>
      </c>
      <c r="G12" s="14" t="s">
        <v>4759</v>
      </c>
      <c r="I12" s="112"/>
    </row>
    <row r="13" spans="1:65" x14ac:dyDescent="0.25">
      <c r="A13" s="13" t="s">
        <v>1773</v>
      </c>
      <c r="B13" s="13">
        <v>4019</v>
      </c>
      <c r="C13" s="42">
        <v>42537.723796296297</v>
      </c>
      <c r="D13" s="42">
        <v>42537.724490740744</v>
      </c>
      <c r="E13" s="13" t="s">
        <v>29</v>
      </c>
      <c r="F13" s="16">
        <f t="shared" si="0"/>
        <v>6.944444467080757E-4</v>
      </c>
      <c r="G13" s="14" t="s">
        <v>4759</v>
      </c>
      <c r="I13" s="112"/>
    </row>
    <row r="14" spans="1:65" x14ac:dyDescent="0.25">
      <c r="A14" s="13" t="s">
        <v>1774</v>
      </c>
      <c r="B14" s="13">
        <v>4024</v>
      </c>
      <c r="C14" s="42">
        <v>42537.69736111111</v>
      </c>
      <c r="D14" s="42">
        <v>42537.699444444443</v>
      </c>
      <c r="E14" s="13" t="s">
        <v>25</v>
      </c>
      <c r="F14" s="16">
        <f t="shared" si="0"/>
        <v>2.0833333328482695E-3</v>
      </c>
      <c r="G14" s="14" t="s">
        <v>4759</v>
      </c>
      <c r="I14" s="112"/>
    </row>
    <row r="15" spans="1:65" x14ac:dyDescent="0.25">
      <c r="A15" s="13" t="s">
        <v>1783</v>
      </c>
      <c r="B15" s="13">
        <v>4043</v>
      </c>
      <c r="C15" s="42">
        <v>42537.775023148148</v>
      </c>
      <c r="D15" s="42">
        <v>42537.777106481481</v>
      </c>
      <c r="E15" s="13" t="s">
        <v>24</v>
      </c>
      <c r="F15" s="16">
        <f t="shared" si="0"/>
        <v>2.0833333328482695E-3</v>
      </c>
      <c r="G15" s="14" t="s">
        <v>4759</v>
      </c>
      <c r="I15" s="112"/>
    </row>
    <row r="16" spans="1:65" x14ac:dyDescent="0.25">
      <c r="A16" s="13" t="s">
        <v>1788</v>
      </c>
      <c r="B16" s="13">
        <v>4025</v>
      </c>
      <c r="C16" s="42">
        <v>42537.769178240742</v>
      </c>
      <c r="D16" s="42">
        <v>42537.771261574075</v>
      </c>
      <c r="E16" s="13" t="s">
        <v>26</v>
      </c>
      <c r="F16" s="16">
        <f t="shared" si="0"/>
        <v>2.0833333328482695E-3</v>
      </c>
      <c r="G16" s="14" t="s">
        <v>4759</v>
      </c>
      <c r="I16" s="112"/>
    </row>
    <row r="17" spans="1:9" x14ac:dyDescent="0.25">
      <c r="A17" s="13" t="s">
        <v>1801</v>
      </c>
      <c r="B17" s="13">
        <v>4011</v>
      </c>
      <c r="C17" s="42">
        <v>42537.913321759261</v>
      </c>
      <c r="D17" s="42">
        <v>42537.914618055554</v>
      </c>
      <c r="E17" s="13" t="s">
        <v>33</v>
      </c>
      <c r="F17" s="16">
        <f t="shared" si="0"/>
        <v>1.2962962937308475E-3</v>
      </c>
      <c r="G17" s="14" t="s">
        <v>4745</v>
      </c>
      <c r="I17" s="112"/>
    </row>
    <row r="18" spans="1:9" x14ac:dyDescent="0.25">
      <c r="A18" s="13" t="s">
        <v>1728</v>
      </c>
      <c r="B18" s="13">
        <v>4043</v>
      </c>
      <c r="C18" s="42">
        <v>42537.483587962961</v>
      </c>
      <c r="D18" s="42">
        <v>42537.506898148145</v>
      </c>
      <c r="E18" s="13" t="s">
        <v>24</v>
      </c>
      <c r="F18" s="16">
        <f t="shared" si="0"/>
        <v>2.3310185184527654E-2</v>
      </c>
      <c r="G18" s="14" t="s">
        <v>4773</v>
      </c>
      <c r="I18" s="112"/>
    </row>
    <row r="19" spans="1:9" x14ac:dyDescent="0.25">
      <c r="A19" s="6" t="s">
        <v>1698</v>
      </c>
      <c r="B19" s="6">
        <v>4041</v>
      </c>
      <c r="C19" s="34">
        <v>42537.327453703707</v>
      </c>
      <c r="D19" s="34">
        <v>42537.359560185185</v>
      </c>
      <c r="E19" s="6" t="s">
        <v>3218</v>
      </c>
      <c r="F19" s="15">
        <f t="shared" si="0"/>
        <v>3.2106481477967463E-2</v>
      </c>
      <c r="G19" s="10"/>
      <c r="I19" s="112"/>
    </row>
    <row r="20" spans="1:9" x14ac:dyDescent="0.25">
      <c r="A20" s="6" t="s">
        <v>1700</v>
      </c>
      <c r="B20" s="6">
        <v>4043</v>
      </c>
      <c r="C20" s="34">
        <v>42537.336331018516</v>
      </c>
      <c r="D20" s="34">
        <v>42537.367847222224</v>
      </c>
      <c r="E20" s="6" t="s">
        <v>24</v>
      </c>
      <c r="F20" s="15">
        <f t="shared" si="0"/>
        <v>3.1516203707724344E-2</v>
      </c>
      <c r="G20" s="10"/>
      <c r="I20" s="112"/>
    </row>
    <row r="21" spans="1:9" x14ac:dyDescent="0.25">
      <c r="A21" s="6" t="s">
        <v>1702</v>
      </c>
      <c r="B21" s="6">
        <v>4010</v>
      </c>
      <c r="C21" s="34">
        <v>42537.350358796299</v>
      </c>
      <c r="D21" s="34">
        <v>42537.381608796299</v>
      </c>
      <c r="E21" s="6" t="s">
        <v>631</v>
      </c>
      <c r="F21" s="15">
        <f t="shared" si="0"/>
        <v>3.125E-2</v>
      </c>
      <c r="G21" s="10"/>
      <c r="I21" s="112"/>
    </row>
    <row r="22" spans="1:9" x14ac:dyDescent="0.25">
      <c r="A22" s="6" t="s">
        <v>1704</v>
      </c>
      <c r="B22" s="6">
        <v>4019</v>
      </c>
      <c r="C22" s="34">
        <v>42537.360034722224</v>
      </c>
      <c r="D22" s="34">
        <v>42537.38821759259</v>
      </c>
      <c r="E22" s="6" t="s">
        <v>29</v>
      </c>
      <c r="F22" s="15">
        <f t="shared" si="0"/>
        <v>2.8182870366435964E-2</v>
      </c>
      <c r="G22" s="10"/>
      <c r="I22" s="112"/>
    </row>
    <row r="23" spans="1:9" x14ac:dyDescent="0.25">
      <c r="A23" s="6" t="s">
        <v>1707</v>
      </c>
      <c r="B23" s="6">
        <v>4011</v>
      </c>
      <c r="C23" s="34">
        <v>42537.34302083333</v>
      </c>
      <c r="D23" s="34">
        <v>42537.368819444448</v>
      </c>
      <c r="E23" s="6" t="s">
        <v>33</v>
      </c>
      <c r="F23" s="15">
        <f t="shared" si="0"/>
        <v>2.5798611117352266E-2</v>
      </c>
      <c r="G23" s="10"/>
      <c r="I23" s="112"/>
    </row>
    <row r="24" spans="1:9" x14ac:dyDescent="0.25">
      <c r="A24" s="6" t="s">
        <v>1708</v>
      </c>
      <c r="B24" s="6">
        <v>4012</v>
      </c>
      <c r="C24" s="34">
        <v>42537.3828125</v>
      </c>
      <c r="D24" s="34">
        <v>42537.411678240744</v>
      </c>
      <c r="E24" s="6" t="s">
        <v>33</v>
      </c>
      <c r="F24" s="15">
        <f t="shared" si="0"/>
        <v>2.8865740743640345E-2</v>
      </c>
      <c r="G24" s="10"/>
      <c r="I24" s="112"/>
    </row>
    <row r="25" spans="1:9" x14ac:dyDescent="0.25">
      <c r="A25" s="6" t="s">
        <v>1710</v>
      </c>
      <c r="B25" s="6">
        <v>4013</v>
      </c>
      <c r="C25" s="34">
        <v>42537.390405092592</v>
      </c>
      <c r="D25" s="34">
        <v>42537.421967592592</v>
      </c>
      <c r="E25" s="6" t="s">
        <v>28</v>
      </c>
      <c r="F25" s="15">
        <f t="shared" si="0"/>
        <v>3.1562500000291038E-2</v>
      </c>
      <c r="G25" s="10"/>
      <c r="I25" s="112"/>
    </row>
    <row r="26" spans="1:9" x14ac:dyDescent="0.25">
      <c r="A26" s="6" t="s">
        <v>1711</v>
      </c>
      <c r="B26" s="6">
        <v>4042</v>
      </c>
      <c r="C26" s="34">
        <v>42537.363009259258</v>
      </c>
      <c r="D26" s="34">
        <v>42537.393564814818</v>
      </c>
      <c r="E26" s="6" t="s">
        <v>3218</v>
      </c>
      <c r="F26" s="15">
        <f t="shared" si="0"/>
        <v>3.0555555560567882E-2</v>
      </c>
      <c r="G26" s="10"/>
      <c r="I26" s="112"/>
    </row>
    <row r="27" spans="1:9" x14ac:dyDescent="0.25">
      <c r="A27" s="6" t="s">
        <v>1712</v>
      </c>
      <c r="B27" s="6">
        <v>4041</v>
      </c>
      <c r="C27" s="34">
        <v>42537.399907407409</v>
      </c>
      <c r="D27" s="34">
        <v>42537.431446759256</v>
      </c>
      <c r="E27" s="6" t="s">
        <v>3218</v>
      </c>
      <c r="F27" s="15">
        <f t="shared" si="0"/>
        <v>3.1539351846731734E-2</v>
      </c>
      <c r="G27" s="10"/>
      <c r="I27" s="112"/>
    </row>
    <row r="28" spans="1:9" x14ac:dyDescent="0.25">
      <c r="A28" s="6" t="s">
        <v>1713</v>
      </c>
      <c r="B28" s="6">
        <v>4044</v>
      </c>
      <c r="C28" s="34">
        <v>42537.374456018515</v>
      </c>
      <c r="D28" s="34">
        <v>42537.402824074074</v>
      </c>
      <c r="E28" s="6" t="s">
        <v>24</v>
      </c>
      <c r="F28" s="15">
        <f t="shared" si="0"/>
        <v>2.8368055558530614E-2</v>
      </c>
      <c r="G28" s="10"/>
      <c r="I28" s="112"/>
    </row>
    <row r="29" spans="1:9" x14ac:dyDescent="0.25">
      <c r="A29" s="6" t="s">
        <v>1714</v>
      </c>
      <c r="B29" s="6">
        <v>4043</v>
      </c>
      <c r="C29" s="34">
        <v>42537.41201388889</v>
      </c>
      <c r="D29" s="34">
        <v>42537.441817129627</v>
      </c>
      <c r="E29" s="6" t="s">
        <v>24</v>
      </c>
      <c r="F29" s="15">
        <f t="shared" si="0"/>
        <v>2.9803240737237502E-2</v>
      </c>
      <c r="G29" s="10"/>
      <c r="I29" s="112"/>
    </row>
    <row r="30" spans="1:9" x14ac:dyDescent="0.25">
      <c r="A30" s="6" t="s">
        <v>1715</v>
      </c>
      <c r="B30" s="6">
        <v>4009</v>
      </c>
      <c r="C30" s="34">
        <v>42537.383877314816</v>
      </c>
      <c r="D30" s="34">
        <v>42537.411516203705</v>
      </c>
      <c r="E30" s="6" t="s">
        <v>631</v>
      </c>
      <c r="F30" s="15">
        <f t="shared" si="0"/>
        <v>2.7638888888759539E-2</v>
      </c>
      <c r="G30" s="10"/>
      <c r="I30" s="112"/>
    </row>
    <row r="31" spans="1:9" x14ac:dyDescent="0.25">
      <c r="A31" s="6" t="s">
        <v>1716</v>
      </c>
      <c r="B31" s="6">
        <v>4010</v>
      </c>
      <c r="C31" s="34">
        <v>42537.424409722225</v>
      </c>
      <c r="D31" s="34">
        <v>42537.455046296294</v>
      </c>
      <c r="E31" s="6" t="s">
        <v>631</v>
      </c>
      <c r="F31" s="15">
        <f t="shared" si="0"/>
        <v>3.0636574068921618E-2</v>
      </c>
      <c r="G31" s="10"/>
      <c r="I31" s="112"/>
    </row>
    <row r="32" spans="1:9" x14ac:dyDescent="0.25">
      <c r="A32" s="6" t="s">
        <v>1717</v>
      </c>
      <c r="B32" s="6">
        <v>4020</v>
      </c>
      <c r="C32" s="34">
        <v>42537.390266203707</v>
      </c>
      <c r="D32" s="34">
        <v>42537.421111111114</v>
      </c>
      <c r="E32" s="6" t="s">
        <v>29</v>
      </c>
      <c r="F32" s="15">
        <f t="shared" si="0"/>
        <v>3.0844907407299615E-2</v>
      </c>
      <c r="G32" s="10"/>
      <c r="I32" s="112"/>
    </row>
    <row r="33" spans="1:9" x14ac:dyDescent="0.25">
      <c r="A33" s="6" t="s">
        <v>1718</v>
      </c>
      <c r="B33" s="6">
        <v>4019</v>
      </c>
      <c r="C33" s="34">
        <v>42537.433923611112</v>
      </c>
      <c r="D33" s="34">
        <v>42537.460844907408</v>
      </c>
      <c r="E33" s="6" t="s">
        <v>29</v>
      </c>
      <c r="F33" s="15">
        <f t="shared" si="0"/>
        <v>2.6921296295768116E-2</v>
      </c>
      <c r="G33" s="10"/>
      <c r="I33" s="112"/>
    </row>
    <row r="34" spans="1:9" x14ac:dyDescent="0.25">
      <c r="A34" s="6" t="s">
        <v>1719</v>
      </c>
      <c r="B34" s="6">
        <v>4024</v>
      </c>
      <c r="C34" s="34">
        <v>42537.405775462961</v>
      </c>
      <c r="D34" s="34">
        <v>42537.43440972222</v>
      </c>
      <c r="E34" s="6" t="s">
        <v>25</v>
      </c>
      <c r="F34" s="15">
        <f t="shared" si="0"/>
        <v>2.8634259258979E-2</v>
      </c>
      <c r="G34" s="10"/>
      <c r="I34" s="112"/>
    </row>
    <row r="35" spans="1:9" x14ac:dyDescent="0.25">
      <c r="A35" s="6" t="s">
        <v>1720</v>
      </c>
      <c r="B35" s="6">
        <v>4023</v>
      </c>
      <c r="C35" s="34">
        <v>42537.443657407406</v>
      </c>
      <c r="D35" s="34">
        <v>42537.473553240743</v>
      </c>
      <c r="E35" s="6" t="s">
        <v>25</v>
      </c>
      <c r="F35" s="15">
        <f t="shared" ref="F35:F66" si="1">D35-C35</f>
        <v>2.9895833336922806E-2</v>
      </c>
      <c r="G35" s="10"/>
      <c r="I35" s="112"/>
    </row>
    <row r="36" spans="1:9" x14ac:dyDescent="0.25">
      <c r="A36" s="6" t="s">
        <v>1721</v>
      </c>
      <c r="B36" s="6">
        <v>4011</v>
      </c>
      <c r="C36" s="34">
        <v>42537.414375</v>
      </c>
      <c r="D36" s="34">
        <v>42537.443078703705</v>
      </c>
      <c r="E36" s="6" t="s">
        <v>33</v>
      </c>
      <c r="F36" s="15">
        <f t="shared" si="1"/>
        <v>2.8703703705104999E-2</v>
      </c>
      <c r="G36" s="10"/>
      <c r="I36" s="112"/>
    </row>
    <row r="37" spans="1:9" x14ac:dyDescent="0.25">
      <c r="A37" s="6" t="s">
        <v>1722</v>
      </c>
      <c r="B37" s="6">
        <v>4012</v>
      </c>
      <c r="C37" s="34">
        <v>42537.452326388891</v>
      </c>
      <c r="D37" s="34">
        <v>42537.487361111111</v>
      </c>
      <c r="E37" s="6" t="s">
        <v>33</v>
      </c>
      <c r="F37" s="15">
        <f t="shared" si="1"/>
        <v>3.5034722219279502E-2</v>
      </c>
      <c r="G37" s="10"/>
      <c r="I37" s="112"/>
    </row>
    <row r="38" spans="1:9" x14ac:dyDescent="0.25">
      <c r="A38" s="6" t="s">
        <v>1723</v>
      </c>
      <c r="B38" s="6">
        <v>4014</v>
      </c>
      <c r="C38" s="34">
        <v>42537.426006944443</v>
      </c>
      <c r="D38" s="34">
        <v>42537.452523148146</v>
      </c>
      <c r="E38" s="6" t="s">
        <v>28</v>
      </c>
      <c r="F38" s="15">
        <f t="shared" si="1"/>
        <v>2.6516203703067731E-2</v>
      </c>
      <c r="G38" s="10"/>
      <c r="I38" s="112"/>
    </row>
    <row r="39" spans="1:9" x14ac:dyDescent="0.25">
      <c r="A39" s="6" t="s">
        <v>1724</v>
      </c>
      <c r="B39" s="6">
        <v>4013</v>
      </c>
      <c r="C39" s="34">
        <v>42537.46434027778</v>
      </c>
      <c r="D39" s="34">
        <v>42537.493958333333</v>
      </c>
      <c r="E39" s="6" t="s">
        <v>28</v>
      </c>
      <c r="F39" s="15">
        <f t="shared" si="1"/>
        <v>2.9618055552418809E-2</v>
      </c>
      <c r="G39" s="10"/>
      <c r="I39" s="112"/>
    </row>
    <row r="40" spans="1:9" x14ac:dyDescent="0.25">
      <c r="A40" s="6" t="s">
        <v>1725</v>
      </c>
      <c r="B40" s="6">
        <v>4042</v>
      </c>
      <c r="C40" s="34">
        <v>42537.436064814814</v>
      </c>
      <c r="D40" s="34">
        <v>42537.467881944445</v>
      </c>
      <c r="E40" s="6" t="s">
        <v>3218</v>
      </c>
      <c r="F40" s="15">
        <f t="shared" si="1"/>
        <v>3.181712963123573E-2</v>
      </c>
      <c r="G40" s="10"/>
      <c r="I40" s="112"/>
    </row>
    <row r="41" spans="1:9" x14ac:dyDescent="0.25">
      <c r="A41" s="6" t="s">
        <v>1726</v>
      </c>
      <c r="B41" s="6">
        <v>4041</v>
      </c>
      <c r="C41" s="34">
        <v>42537.473981481482</v>
      </c>
      <c r="D41" s="34">
        <v>42537.503935185188</v>
      </c>
      <c r="E41" s="6" t="s">
        <v>3218</v>
      </c>
      <c r="F41" s="15">
        <f t="shared" si="1"/>
        <v>2.9953703706269152E-2</v>
      </c>
      <c r="G41" s="10"/>
      <c r="I41" s="112"/>
    </row>
    <row r="42" spans="1:9" x14ac:dyDescent="0.25">
      <c r="A42" s="6" t="s">
        <v>1727</v>
      </c>
      <c r="B42" s="6">
        <v>4044</v>
      </c>
      <c r="C42" s="34">
        <v>42537.44635416667</v>
      </c>
      <c r="D42" s="34">
        <v>42537.477280092593</v>
      </c>
      <c r="E42" s="6" t="s">
        <v>24</v>
      </c>
      <c r="F42" s="15">
        <f t="shared" si="1"/>
        <v>3.0925925922929309E-2</v>
      </c>
      <c r="G42" s="10"/>
      <c r="I42" s="112"/>
    </row>
    <row r="43" spans="1:9" x14ac:dyDescent="0.25">
      <c r="A43" s="6" t="s">
        <v>1729</v>
      </c>
      <c r="B43" s="6">
        <v>4009</v>
      </c>
      <c r="C43" s="34">
        <v>42537.457754629628</v>
      </c>
      <c r="D43" s="34">
        <v>42537.484166666669</v>
      </c>
      <c r="E43" s="6" t="s">
        <v>631</v>
      </c>
      <c r="F43" s="15">
        <f t="shared" si="1"/>
        <v>2.641203704115469E-2</v>
      </c>
      <c r="G43" s="10"/>
      <c r="I43" s="112"/>
    </row>
    <row r="44" spans="1:9" x14ac:dyDescent="0.25">
      <c r="A44" s="6" t="s">
        <v>1730</v>
      </c>
      <c r="B44" s="6">
        <v>4010</v>
      </c>
      <c r="C44" s="34">
        <v>42537.497384259259</v>
      </c>
      <c r="D44" s="34">
        <v>42537.523692129631</v>
      </c>
      <c r="E44" s="6" t="s">
        <v>631</v>
      </c>
      <c r="F44" s="15">
        <f t="shared" si="1"/>
        <v>2.6307870371965691E-2</v>
      </c>
      <c r="G44" s="10"/>
      <c r="I44" s="112"/>
    </row>
    <row r="45" spans="1:9" x14ac:dyDescent="0.25">
      <c r="A45" s="6" t="s">
        <v>1731</v>
      </c>
      <c r="B45" s="6">
        <v>4020</v>
      </c>
      <c r="C45" s="34">
        <v>42537.46597222222</v>
      </c>
      <c r="D45" s="34">
        <v>42537.494675925926</v>
      </c>
      <c r="E45" s="6" t="s">
        <v>29</v>
      </c>
      <c r="F45" s="15">
        <f t="shared" si="1"/>
        <v>2.8703703705104999E-2</v>
      </c>
      <c r="G45" s="10"/>
      <c r="I45" s="112"/>
    </row>
    <row r="46" spans="1:9" x14ac:dyDescent="0.25">
      <c r="A46" s="6" t="s">
        <v>1732</v>
      </c>
      <c r="B46" s="6">
        <v>4019</v>
      </c>
      <c r="C46" s="34">
        <v>42537.50818287037</v>
      </c>
      <c r="D46" s="34">
        <v>42537.535439814812</v>
      </c>
      <c r="E46" s="6" t="s">
        <v>29</v>
      </c>
      <c r="F46" s="15">
        <f t="shared" si="1"/>
        <v>2.7256944442342501E-2</v>
      </c>
      <c r="G46" s="10"/>
      <c r="I46" s="112"/>
    </row>
    <row r="47" spans="1:9" x14ac:dyDescent="0.25">
      <c r="A47" s="6" t="s">
        <v>1733</v>
      </c>
      <c r="B47" s="6">
        <v>4024</v>
      </c>
      <c r="C47" s="34">
        <v>42537.481076388889</v>
      </c>
      <c r="D47" s="34">
        <v>42537.512060185189</v>
      </c>
      <c r="E47" s="6" t="s">
        <v>25</v>
      </c>
      <c r="F47" s="15">
        <f t="shared" si="1"/>
        <v>3.0983796299551614E-2</v>
      </c>
      <c r="G47" s="10"/>
      <c r="I47" s="112"/>
    </row>
    <row r="48" spans="1:9" x14ac:dyDescent="0.25">
      <c r="A48" s="6" t="s">
        <v>1734</v>
      </c>
      <c r="B48" s="6">
        <v>4023</v>
      </c>
      <c r="C48" s="34">
        <v>42537.517650462964</v>
      </c>
      <c r="D48" s="34">
        <v>42537.545081018521</v>
      </c>
      <c r="E48" s="6" t="s">
        <v>25</v>
      </c>
      <c r="F48" s="15">
        <f t="shared" si="1"/>
        <v>2.7430555557657499E-2</v>
      </c>
      <c r="G48" s="10"/>
      <c r="I48" s="112"/>
    </row>
    <row r="49" spans="1:9" x14ac:dyDescent="0.25">
      <c r="A49" s="6" t="s">
        <v>1735</v>
      </c>
      <c r="B49" s="6">
        <v>4011</v>
      </c>
      <c r="C49" s="34">
        <v>42537.490555555552</v>
      </c>
      <c r="D49" s="34">
        <v>42537.522141203706</v>
      </c>
      <c r="E49" s="6" t="s">
        <v>33</v>
      </c>
      <c r="F49" s="15">
        <f t="shared" si="1"/>
        <v>3.1585648153850343E-2</v>
      </c>
      <c r="G49" s="10"/>
      <c r="I49" s="112"/>
    </row>
    <row r="50" spans="1:9" x14ac:dyDescent="0.25">
      <c r="A50" s="6" t="s">
        <v>1736</v>
      </c>
      <c r="B50" s="6">
        <v>4012</v>
      </c>
      <c r="C50" s="34">
        <v>42537.527337962965</v>
      </c>
      <c r="D50" s="34">
        <v>42537.556516203702</v>
      </c>
      <c r="E50" s="6" t="s">
        <v>33</v>
      </c>
      <c r="F50" s="15">
        <f t="shared" si="1"/>
        <v>2.9178240736655425E-2</v>
      </c>
      <c r="G50" s="10"/>
      <c r="I50" s="112"/>
    </row>
    <row r="51" spans="1:9" x14ac:dyDescent="0.25">
      <c r="A51" s="6" t="s">
        <v>1737</v>
      </c>
      <c r="B51" s="6">
        <v>4014</v>
      </c>
      <c r="C51" s="34">
        <v>42537.496412037035</v>
      </c>
      <c r="D51" s="34">
        <v>42537.52484953704</v>
      </c>
      <c r="E51" s="6" t="s">
        <v>28</v>
      </c>
      <c r="F51" s="15">
        <f t="shared" si="1"/>
        <v>2.8437500004656613E-2</v>
      </c>
      <c r="G51" s="10"/>
      <c r="I51" s="112"/>
    </row>
    <row r="52" spans="1:9" x14ac:dyDescent="0.25">
      <c r="A52" s="6" t="s">
        <v>1738</v>
      </c>
      <c r="B52" s="6">
        <v>4013</v>
      </c>
      <c r="C52" s="34">
        <v>42537.538437499999</v>
      </c>
      <c r="D52" s="34">
        <v>42537.568715277775</v>
      </c>
      <c r="E52" s="6" t="s">
        <v>28</v>
      </c>
      <c r="F52" s="15">
        <f t="shared" si="1"/>
        <v>3.0277777776063886E-2</v>
      </c>
      <c r="G52" s="10"/>
      <c r="I52" s="112"/>
    </row>
    <row r="53" spans="1:9" x14ac:dyDescent="0.25">
      <c r="A53" s="6" t="s">
        <v>1739</v>
      </c>
      <c r="B53" s="6">
        <v>4042</v>
      </c>
      <c r="C53" s="34">
        <v>42537.508981481478</v>
      </c>
      <c r="D53" s="34">
        <v>42537.538263888891</v>
      </c>
      <c r="E53" s="6" t="s">
        <v>3218</v>
      </c>
      <c r="F53" s="15">
        <f t="shared" si="1"/>
        <v>2.9282407413120382E-2</v>
      </c>
      <c r="G53" s="10"/>
      <c r="I53" s="112"/>
    </row>
    <row r="54" spans="1:9" x14ac:dyDescent="0.25">
      <c r="A54" s="6" t="s">
        <v>1740</v>
      </c>
      <c r="B54" s="6">
        <v>4041</v>
      </c>
      <c r="C54" s="34">
        <v>42537.545069444444</v>
      </c>
      <c r="D54" s="34">
        <v>42537.581458333334</v>
      </c>
      <c r="E54" s="6" t="s">
        <v>3218</v>
      </c>
      <c r="F54" s="15">
        <f t="shared" si="1"/>
        <v>3.6388888889632653E-2</v>
      </c>
      <c r="G54" s="10"/>
      <c r="I54" s="112"/>
    </row>
    <row r="55" spans="1:9" x14ac:dyDescent="0.25">
      <c r="A55" s="6" t="s">
        <v>1741</v>
      </c>
      <c r="B55" s="6">
        <v>4044</v>
      </c>
      <c r="C55" s="34">
        <v>42537.522430555553</v>
      </c>
      <c r="D55" s="34">
        <v>42537.549409722225</v>
      </c>
      <c r="E55" s="6" t="s">
        <v>24</v>
      </c>
      <c r="F55" s="15">
        <f t="shared" si="1"/>
        <v>2.697916667239042E-2</v>
      </c>
      <c r="G55" s="10"/>
      <c r="I55" s="112"/>
    </row>
    <row r="56" spans="1:9" x14ac:dyDescent="0.25">
      <c r="A56" s="6" t="s">
        <v>1742</v>
      </c>
      <c r="B56" s="6">
        <v>4043</v>
      </c>
      <c r="C56" s="34">
        <v>42537.557673611111</v>
      </c>
      <c r="D56" s="34">
        <v>42537.591215277775</v>
      </c>
      <c r="E56" s="6" t="s">
        <v>24</v>
      </c>
      <c r="F56" s="15">
        <f t="shared" si="1"/>
        <v>3.3541666663950309E-2</v>
      </c>
      <c r="G56" s="10"/>
      <c r="I56" s="112"/>
    </row>
    <row r="57" spans="1:9" x14ac:dyDescent="0.25">
      <c r="A57" s="6" t="s">
        <v>1743</v>
      </c>
      <c r="B57" s="6">
        <v>4009</v>
      </c>
      <c r="C57" s="34">
        <v>42537.527303240742</v>
      </c>
      <c r="D57" s="34">
        <v>42537.557430555556</v>
      </c>
      <c r="E57" s="6" t="s">
        <v>631</v>
      </c>
      <c r="F57" s="15">
        <f t="shared" si="1"/>
        <v>3.0127314814308193E-2</v>
      </c>
      <c r="G57" s="10"/>
      <c r="I57" s="112"/>
    </row>
    <row r="58" spans="1:9" x14ac:dyDescent="0.25">
      <c r="A58" s="6" t="s">
        <v>1744</v>
      </c>
      <c r="B58" s="6">
        <v>4010</v>
      </c>
      <c r="C58" s="34">
        <v>42537.568483796298</v>
      </c>
      <c r="D58" s="34">
        <v>42537.599780092591</v>
      </c>
      <c r="E58" s="6" t="s">
        <v>631</v>
      </c>
      <c r="F58" s="15">
        <f t="shared" si="1"/>
        <v>3.1296296292566694E-2</v>
      </c>
      <c r="G58" s="10"/>
      <c r="I58" s="112"/>
    </row>
    <row r="59" spans="1:9" x14ac:dyDescent="0.25">
      <c r="A59" s="6" t="s">
        <v>1745</v>
      </c>
      <c r="B59" s="6">
        <v>4020</v>
      </c>
      <c r="C59" s="34">
        <v>42537.539409722223</v>
      </c>
      <c r="D59" s="34">
        <v>42537.567314814813</v>
      </c>
      <c r="E59" s="6" t="s">
        <v>29</v>
      </c>
      <c r="F59" s="15">
        <f t="shared" si="1"/>
        <v>2.7905092589207925E-2</v>
      </c>
      <c r="G59" s="10"/>
      <c r="I59" s="112"/>
    </row>
    <row r="60" spans="1:9" x14ac:dyDescent="0.25">
      <c r="A60" s="6" t="s">
        <v>1746</v>
      </c>
      <c r="B60" s="6">
        <v>4019</v>
      </c>
      <c r="C60" s="34">
        <v>42537.577175925922</v>
      </c>
      <c r="D60" s="34">
        <v>42537.61074074074</v>
      </c>
      <c r="E60" s="6" t="s">
        <v>29</v>
      </c>
      <c r="F60" s="15">
        <f t="shared" si="1"/>
        <v>3.3564814817509614E-2</v>
      </c>
      <c r="G60" s="10"/>
      <c r="I60" s="112"/>
    </row>
    <row r="61" spans="1:9" x14ac:dyDescent="0.25">
      <c r="A61" s="6" t="s">
        <v>1747</v>
      </c>
      <c r="B61" s="6">
        <v>4024</v>
      </c>
      <c r="C61" s="34">
        <v>42537.552476851852</v>
      </c>
      <c r="D61" s="34">
        <v>42537.580208333333</v>
      </c>
      <c r="E61" s="6" t="s">
        <v>25</v>
      </c>
      <c r="F61" s="15">
        <f t="shared" si="1"/>
        <v>2.7731481481168885E-2</v>
      </c>
      <c r="G61" s="10"/>
      <c r="I61" s="112"/>
    </row>
    <row r="62" spans="1:9" x14ac:dyDescent="0.25">
      <c r="A62" s="6" t="s">
        <v>1748</v>
      </c>
      <c r="B62" s="6">
        <v>4023</v>
      </c>
      <c r="C62" s="34">
        <v>42537.590543981481</v>
      </c>
      <c r="D62" s="34">
        <v>42537.622002314813</v>
      </c>
      <c r="E62" s="6" t="s">
        <v>25</v>
      </c>
      <c r="F62" s="15">
        <f t="shared" si="1"/>
        <v>3.145833333110204E-2</v>
      </c>
      <c r="G62" s="10"/>
      <c r="I62" s="112"/>
    </row>
    <row r="63" spans="1:9" x14ac:dyDescent="0.25">
      <c r="A63" s="6" t="s">
        <v>1749</v>
      </c>
      <c r="B63" s="6">
        <v>4011</v>
      </c>
      <c r="C63" s="34">
        <v>42537.558993055558</v>
      </c>
      <c r="D63" s="34">
        <v>42537.59070601852</v>
      </c>
      <c r="E63" s="6" t="s">
        <v>33</v>
      </c>
      <c r="F63" s="15">
        <f t="shared" si="1"/>
        <v>3.1712962962046731E-2</v>
      </c>
      <c r="G63" s="10"/>
      <c r="I63" s="112"/>
    </row>
    <row r="64" spans="1:9" x14ac:dyDescent="0.25">
      <c r="A64" s="6" t="s">
        <v>1750</v>
      </c>
      <c r="B64" s="6">
        <v>4012</v>
      </c>
      <c r="C64" s="34">
        <v>42537.600960648146</v>
      </c>
      <c r="D64" s="34">
        <v>42537.630497685182</v>
      </c>
      <c r="E64" s="6" t="s">
        <v>33</v>
      </c>
      <c r="F64" s="15">
        <f t="shared" si="1"/>
        <v>2.9537037036789116E-2</v>
      </c>
      <c r="G64" s="10"/>
      <c r="I64" s="112"/>
    </row>
    <row r="65" spans="1:9" x14ac:dyDescent="0.25">
      <c r="A65" s="6" t="s">
        <v>1751</v>
      </c>
      <c r="B65" s="6">
        <v>4014</v>
      </c>
      <c r="C65" s="34">
        <v>42537.571689814817</v>
      </c>
      <c r="D65" s="34">
        <v>42537.59883101852</v>
      </c>
      <c r="E65" s="6" t="s">
        <v>28</v>
      </c>
      <c r="F65" s="15">
        <f t="shared" si="1"/>
        <v>2.7141203703649808E-2</v>
      </c>
      <c r="G65" s="10"/>
      <c r="I65" s="112"/>
    </row>
    <row r="66" spans="1:9" x14ac:dyDescent="0.25">
      <c r="A66" s="6" t="s">
        <v>1753</v>
      </c>
      <c r="B66" s="6">
        <v>4042</v>
      </c>
      <c r="C66" s="34">
        <v>42537.58357638889</v>
      </c>
      <c r="D66" s="34">
        <v>42537.611990740741</v>
      </c>
      <c r="E66" s="6" t="s">
        <v>3218</v>
      </c>
      <c r="F66" s="15">
        <f t="shared" si="1"/>
        <v>2.8414351851097308E-2</v>
      </c>
      <c r="G66" s="10"/>
      <c r="I66" s="112"/>
    </row>
    <row r="67" spans="1:9" x14ac:dyDescent="0.25">
      <c r="A67" s="6" t="s">
        <v>1754</v>
      </c>
      <c r="B67" s="6">
        <v>4041</v>
      </c>
      <c r="C67" s="34">
        <v>42537.619652777779</v>
      </c>
      <c r="D67" s="34">
        <v>42537.653773148151</v>
      </c>
      <c r="E67" s="6" t="s">
        <v>3218</v>
      </c>
      <c r="F67" s="15">
        <f t="shared" ref="F67:F98" si="2">D67-C67</f>
        <v>3.4120370371965691E-2</v>
      </c>
      <c r="G67" s="10"/>
      <c r="I67" s="112"/>
    </row>
    <row r="68" spans="1:9" x14ac:dyDescent="0.25">
      <c r="A68" s="6" t="s">
        <v>1755</v>
      </c>
      <c r="B68" s="6">
        <v>4044</v>
      </c>
      <c r="C68" s="34">
        <v>42537.594641203701</v>
      </c>
      <c r="D68" s="34">
        <v>42537.624328703707</v>
      </c>
      <c r="E68" s="6" t="s">
        <v>24</v>
      </c>
      <c r="F68" s="15">
        <f t="shared" si="2"/>
        <v>2.9687500005820766E-2</v>
      </c>
      <c r="G68" s="10"/>
      <c r="I68" s="112"/>
    </row>
    <row r="69" spans="1:9" x14ac:dyDescent="0.25">
      <c r="A69" s="6" t="s">
        <v>1757</v>
      </c>
      <c r="B69" s="6">
        <v>4009</v>
      </c>
      <c r="C69" s="34">
        <v>42537.602581018517</v>
      </c>
      <c r="D69" s="34">
        <v>42537.630335648151</v>
      </c>
      <c r="E69" s="6" t="s">
        <v>631</v>
      </c>
      <c r="F69" s="15">
        <f t="shared" si="2"/>
        <v>2.775462963472819E-2</v>
      </c>
      <c r="G69" s="10"/>
      <c r="I69" s="112"/>
    </row>
    <row r="70" spans="1:9" x14ac:dyDescent="0.25">
      <c r="A70" s="6" t="s">
        <v>4762</v>
      </c>
      <c r="B70" s="6">
        <v>4020</v>
      </c>
      <c r="C70" s="34">
        <v>42537.614085648151</v>
      </c>
      <c r="D70" s="34">
        <v>42537.648923611108</v>
      </c>
      <c r="E70" s="6" t="s">
        <v>29</v>
      </c>
      <c r="F70" s="15">
        <f t="shared" si="2"/>
        <v>3.4837962957681157E-2</v>
      </c>
      <c r="G70" s="10"/>
      <c r="I70" s="112"/>
    </row>
    <row r="71" spans="1:9" x14ac:dyDescent="0.25">
      <c r="A71" s="6" t="s">
        <v>1760</v>
      </c>
      <c r="B71" s="6">
        <v>4024</v>
      </c>
      <c r="C71" s="34">
        <v>42537.62462962963</v>
      </c>
      <c r="D71" s="34">
        <v>42537.650671296295</v>
      </c>
      <c r="E71" s="6" t="s">
        <v>25</v>
      </c>
      <c r="F71" s="15">
        <f t="shared" si="2"/>
        <v>2.6041666664241347E-2</v>
      </c>
      <c r="G71" s="10"/>
      <c r="I71" s="112"/>
    </row>
    <row r="72" spans="1:9" x14ac:dyDescent="0.25">
      <c r="A72" s="6" t="s">
        <v>1765</v>
      </c>
      <c r="B72" s="6">
        <v>4017</v>
      </c>
      <c r="C72" s="34">
        <v>42537.685729166667</v>
      </c>
      <c r="D72" s="34">
        <v>42537.716331018521</v>
      </c>
      <c r="E72" s="6" t="s">
        <v>36</v>
      </c>
      <c r="F72" s="15">
        <f t="shared" si="2"/>
        <v>3.0601851853134576E-2</v>
      </c>
      <c r="G72" s="10"/>
      <c r="I72" s="112"/>
    </row>
    <row r="73" spans="1:9" x14ac:dyDescent="0.25">
      <c r="A73" s="6" t="s">
        <v>1767</v>
      </c>
      <c r="B73" s="6">
        <v>4041</v>
      </c>
      <c r="C73" s="34">
        <v>42537.696666666663</v>
      </c>
      <c r="D73" s="34">
        <v>42537.728171296294</v>
      </c>
      <c r="E73" s="6" t="s">
        <v>3218</v>
      </c>
      <c r="F73" s="15">
        <f t="shared" si="2"/>
        <v>3.1504629630944692E-2</v>
      </c>
      <c r="G73" s="10"/>
      <c r="I73" s="112"/>
    </row>
    <row r="74" spans="1:9" x14ac:dyDescent="0.25">
      <c r="A74" s="6" t="s">
        <v>1769</v>
      </c>
      <c r="B74" s="6">
        <v>4043</v>
      </c>
      <c r="C74" s="34">
        <v>42537.706134259257</v>
      </c>
      <c r="D74" s="34">
        <v>42537.739918981482</v>
      </c>
      <c r="E74" s="6" t="s">
        <v>24</v>
      </c>
      <c r="F74" s="15">
        <f t="shared" si="2"/>
        <v>3.3784722225391306E-2</v>
      </c>
      <c r="G74" s="10"/>
      <c r="I74" s="112"/>
    </row>
    <row r="75" spans="1:9" x14ac:dyDescent="0.25">
      <c r="A75" s="6" t="s">
        <v>1770</v>
      </c>
      <c r="B75" s="6">
        <v>4009</v>
      </c>
      <c r="C75" s="34">
        <v>42537.679548611108</v>
      </c>
      <c r="D75" s="34">
        <v>42537.713472222225</v>
      </c>
      <c r="E75" s="6" t="s">
        <v>631</v>
      </c>
      <c r="F75" s="15">
        <f t="shared" si="2"/>
        <v>3.3923611117643304E-2</v>
      </c>
      <c r="G75" s="10"/>
      <c r="I75" s="112"/>
    </row>
    <row r="76" spans="1:9" x14ac:dyDescent="0.25">
      <c r="A76" s="6" t="s">
        <v>1771</v>
      </c>
      <c r="B76" s="6">
        <v>4010</v>
      </c>
      <c r="C76" s="34">
        <v>42537.715462962966</v>
      </c>
      <c r="D76" s="34">
        <v>42537.743356481478</v>
      </c>
      <c r="E76" s="6" t="s">
        <v>631</v>
      </c>
      <c r="F76" s="15">
        <f t="shared" si="2"/>
        <v>2.7893518512428273E-2</v>
      </c>
      <c r="G76" s="10"/>
      <c r="I76" s="112"/>
    </row>
    <row r="77" spans="1:9" x14ac:dyDescent="0.25">
      <c r="A77" s="6" t="s">
        <v>1772</v>
      </c>
      <c r="B77" s="6">
        <v>4020</v>
      </c>
      <c r="C77" s="34">
        <v>42537.689814814818</v>
      </c>
      <c r="D77" s="34">
        <v>42537.721041666664</v>
      </c>
      <c r="E77" s="6" t="s">
        <v>29</v>
      </c>
      <c r="F77" s="15">
        <f t="shared" si="2"/>
        <v>3.1226851846440695E-2</v>
      </c>
      <c r="G77" s="10"/>
      <c r="I77" s="112"/>
    </row>
    <row r="78" spans="1:9" x14ac:dyDescent="0.25">
      <c r="A78" s="6" t="s">
        <v>1775</v>
      </c>
      <c r="B78" s="6">
        <v>4023</v>
      </c>
      <c r="C78" s="34">
        <v>42537.736238425925</v>
      </c>
      <c r="D78" s="34">
        <v>42537.768055555556</v>
      </c>
      <c r="E78" s="6" t="s">
        <v>25</v>
      </c>
      <c r="F78" s="15">
        <f t="shared" si="2"/>
        <v>3.181712963123573E-2</v>
      </c>
      <c r="G78" s="10"/>
      <c r="I78" s="112"/>
    </row>
    <row r="79" spans="1:9" x14ac:dyDescent="0.25">
      <c r="A79" s="6" t="s">
        <v>1776</v>
      </c>
      <c r="B79" s="6">
        <v>4014</v>
      </c>
      <c r="C79" s="34">
        <v>42537.707546296297</v>
      </c>
      <c r="D79" s="34">
        <v>42537.736273148148</v>
      </c>
      <c r="E79" s="6" t="s">
        <v>28</v>
      </c>
      <c r="F79" s="15">
        <f t="shared" si="2"/>
        <v>2.8726851851388346E-2</v>
      </c>
      <c r="G79" s="10"/>
      <c r="I79" s="112"/>
    </row>
    <row r="80" spans="1:9" x14ac:dyDescent="0.25">
      <c r="A80" s="6" t="s">
        <v>1777</v>
      </c>
      <c r="B80" s="6">
        <v>4013</v>
      </c>
      <c r="C80" s="34">
        <v>42537.744872685187</v>
      </c>
      <c r="D80" s="34">
        <v>42537.776134259257</v>
      </c>
      <c r="E80" s="6" t="s">
        <v>28</v>
      </c>
      <c r="F80" s="15">
        <f t="shared" si="2"/>
        <v>3.1261574069503695E-2</v>
      </c>
      <c r="G80" s="10"/>
      <c r="I80" s="112"/>
    </row>
    <row r="81" spans="1:9" x14ac:dyDescent="0.25">
      <c r="A81" s="6" t="s">
        <v>1778</v>
      </c>
      <c r="B81" s="6">
        <v>4018</v>
      </c>
      <c r="C81" s="34">
        <v>42537.719004629631</v>
      </c>
      <c r="D81" s="34">
        <v>42537.751377314817</v>
      </c>
      <c r="E81" s="6" t="s">
        <v>36</v>
      </c>
      <c r="F81" s="15">
        <f t="shared" si="2"/>
        <v>3.2372685185691807E-2</v>
      </c>
      <c r="G81" s="10"/>
      <c r="I81" s="112"/>
    </row>
    <row r="82" spans="1:9" x14ac:dyDescent="0.25">
      <c r="A82" s="6" t="s">
        <v>1779</v>
      </c>
      <c r="B82" s="6">
        <v>4017</v>
      </c>
      <c r="C82" s="34">
        <v>42537.757060185184</v>
      </c>
      <c r="D82" s="34">
        <v>42537.785763888889</v>
      </c>
      <c r="E82" s="6" t="s">
        <v>36</v>
      </c>
      <c r="F82" s="15">
        <f t="shared" si="2"/>
        <v>2.8703703705104999E-2</v>
      </c>
      <c r="G82" s="10"/>
      <c r="I82" s="112"/>
    </row>
    <row r="83" spans="1:9" x14ac:dyDescent="0.25">
      <c r="A83" s="6" t="s">
        <v>1780</v>
      </c>
      <c r="B83" s="6">
        <v>4042</v>
      </c>
      <c r="C83" s="34">
        <v>42537.731006944443</v>
      </c>
      <c r="D83" s="34">
        <v>42537.762013888889</v>
      </c>
      <c r="E83" s="6" t="s">
        <v>3218</v>
      </c>
      <c r="F83" s="15">
        <f t="shared" si="2"/>
        <v>3.1006944445834961E-2</v>
      </c>
      <c r="G83" s="10"/>
      <c r="I83" s="112"/>
    </row>
    <row r="84" spans="1:9" x14ac:dyDescent="0.25">
      <c r="A84" s="6" t="s">
        <v>1781</v>
      </c>
      <c r="B84" s="6">
        <v>4041</v>
      </c>
      <c r="C84" s="34">
        <v>42537.766782407409</v>
      </c>
      <c r="D84" s="34">
        <v>42537.798472222225</v>
      </c>
      <c r="E84" s="6" t="s">
        <v>3218</v>
      </c>
      <c r="F84" s="15">
        <f t="shared" si="2"/>
        <v>3.1689814815763384E-2</v>
      </c>
      <c r="G84" s="10"/>
      <c r="I84" s="112"/>
    </row>
    <row r="85" spans="1:9" x14ac:dyDescent="0.25">
      <c r="A85" s="6" t="s">
        <v>1782</v>
      </c>
      <c r="B85" s="6">
        <v>4044</v>
      </c>
      <c r="C85" s="34">
        <v>42537.743495370371</v>
      </c>
      <c r="D85" s="34">
        <v>42537.772916666669</v>
      </c>
      <c r="E85" s="6" t="s">
        <v>24</v>
      </c>
      <c r="F85" s="15">
        <f t="shared" si="2"/>
        <v>2.9421296298096422E-2</v>
      </c>
      <c r="G85" s="10"/>
      <c r="I85" s="112"/>
    </row>
    <row r="86" spans="1:9" x14ac:dyDescent="0.25">
      <c r="A86" s="6" t="s">
        <v>1784</v>
      </c>
      <c r="B86" s="6">
        <v>4009</v>
      </c>
      <c r="C86" s="34">
        <v>42537.746145833335</v>
      </c>
      <c r="D86" s="34">
        <v>42537.776770833334</v>
      </c>
      <c r="E86" s="6" t="s">
        <v>631</v>
      </c>
      <c r="F86" s="15">
        <f t="shared" si="2"/>
        <v>3.0624999999417923E-2</v>
      </c>
      <c r="G86" s="10"/>
      <c r="I86" s="112"/>
    </row>
    <row r="87" spans="1:9" x14ac:dyDescent="0.25">
      <c r="A87" s="6" t="s">
        <v>1785</v>
      </c>
      <c r="B87" s="6">
        <v>4010</v>
      </c>
      <c r="C87" s="34">
        <v>42537.785405092596</v>
      </c>
      <c r="D87" s="34">
        <v>42537.817685185182</v>
      </c>
      <c r="E87" s="6" t="s">
        <v>631</v>
      </c>
      <c r="F87" s="15">
        <f t="shared" si="2"/>
        <v>3.2280092586006504E-2</v>
      </c>
      <c r="G87" s="10"/>
      <c r="I87" s="112"/>
    </row>
    <row r="88" spans="1:9" x14ac:dyDescent="0.25">
      <c r="A88" s="6" t="s">
        <v>1786</v>
      </c>
      <c r="B88" s="6">
        <v>4011</v>
      </c>
      <c r="C88" s="34">
        <v>42537.760937500003</v>
      </c>
      <c r="D88" s="34">
        <v>42537.785868055558</v>
      </c>
      <c r="E88" s="6" t="s">
        <v>33</v>
      </c>
      <c r="F88" s="15">
        <f t="shared" si="2"/>
        <v>2.4930555555329192E-2</v>
      </c>
      <c r="G88" s="10"/>
      <c r="I88" s="112"/>
    </row>
    <row r="89" spans="1:9" x14ac:dyDescent="0.25">
      <c r="A89" s="6" t="s">
        <v>1787</v>
      </c>
      <c r="B89" s="6">
        <v>4012</v>
      </c>
      <c r="C89" s="34">
        <v>42537.797523148147</v>
      </c>
      <c r="D89" s="34">
        <v>42537.825775462959</v>
      </c>
      <c r="E89" s="6" t="s">
        <v>33</v>
      </c>
      <c r="F89" s="15">
        <f t="shared" si="2"/>
        <v>2.8252314812561963E-2</v>
      </c>
      <c r="G89" s="10"/>
      <c r="I89" s="112"/>
    </row>
    <row r="90" spans="1:9" x14ac:dyDescent="0.25">
      <c r="A90" s="6" t="s">
        <v>1789</v>
      </c>
      <c r="B90" s="6">
        <v>4026</v>
      </c>
      <c r="C90" s="34">
        <v>42537.810949074075</v>
      </c>
      <c r="D90" s="34">
        <v>42537.837037037039</v>
      </c>
      <c r="E90" s="6" t="s">
        <v>26</v>
      </c>
      <c r="F90" s="15">
        <f t="shared" si="2"/>
        <v>2.6087962964083999E-2</v>
      </c>
      <c r="G90" s="10"/>
      <c r="I90" s="112"/>
    </row>
    <row r="91" spans="1:9" x14ac:dyDescent="0.25">
      <c r="A91" s="6" t="s">
        <v>1790</v>
      </c>
      <c r="B91" s="6">
        <v>4018</v>
      </c>
      <c r="C91" s="34">
        <v>42537.789282407408</v>
      </c>
      <c r="D91" s="34">
        <v>42537.819039351853</v>
      </c>
      <c r="E91" s="6" t="s">
        <v>36</v>
      </c>
      <c r="F91" s="15">
        <f t="shared" si="2"/>
        <v>2.9756944444670808E-2</v>
      </c>
      <c r="G91" s="10"/>
      <c r="I91" s="112"/>
    </row>
    <row r="92" spans="1:9" x14ac:dyDescent="0.25">
      <c r="A92" s="6" t="s">
        <v>1791</v>
      </c>
      <c r="B92" s="6">
        <v>4017</v>
      </c>
      <c r="C92" s="34">
        <v>42537.831099537034</v>
      </c>
      <c r="D92" s="34">
        <v>42537.86078703704</v>
      </c>
      <c r="E92" s="6" t="s">
        <v>36</v>
      </c>
      <c r="F92" s="15">
        <f t="shared" si="2"/>
        <v>2.9687500005820766E-2</v>
      </c>
      <c r="G92" s="10"/>
      <c r="I92" s="112"/>
    </row>
    <row r="93" spans="1:9" x14ac:dyDescent="0.25">
      <c r="A93" s="6" t="s">
        <v>1792</v>
      </c>
      <c r="B93" s="6">
        <v>4042</v>
      </c>
      <c r="C93" s="34">
        <v>42537.812754629631</v>
      </c>
      <c r="D93" s="34">
        <v>42537.84101851852</v>
      </c>
      <c r="E93" s="6" t="s">
        <v>3218</v>
      </c>
      <c r="F93" s="15">
        <f t="shared" si="2"/>
        <v>2.8263888889341615E-2</v>
      </c>
      <c r="G93" s="10"/>
      <c r="I93" s="112"/>
    </row>
    <row r="94" spans="1:9" x14ac:dyDescent="0.25">
      <c r="A94" s="6" t="s">
        <v>1793</v>
      </c>
      <c r="B94" s="6">
        <v>4041</v>
      </c>
      <c r="C94" s="34">
        <v>42537.848969907405</v>
      </c>
      <c r="D94" s="34">
        <v>42537.880624999998</v>
      </c>
      <c r="E94" s="6" t="s">
        <v>3218</v>
      </c>
      <c r="F94" s="15">
        <f t="shared" si="2"/>
        <v>3.1655092592700385E-2</v>
      </c>
      <c r="G94" s="10"/>
      <c r="I94" s="112"/>
    </row>
    <row r="95" spans="1:9" x14ac:dyDescent="0.25">
      <c r="A95" s="6" t="s">
        <v>1794</v>
      </c>
      <c r="B95" s="6">
        <v>4011</v>
      </c>
      <c r="C95" s="34">
        <v>42537.830972222226</v>
      </c>
      <c r="D95" s="34">
        <v>42537.858159722222</v>
      </c>
      <c r="E95" s="6" t="s">
        <v>33</v>
      </c>
      <c r="F95" s="15">
        <f t="shared" si="2"/>
        <v>2.7187499996216502E-2</v>
      </c>
      <c r="G95" s="10"/>
      <c r="I95" s="112"/>
    </row>
    <row r="96" spans="1:9" x14ac:dyDescent="0.25">
      <c r="A96" s="6" t="s">
        <v>1795</v>
      </c>
      <c r="B96" s="6">
        <v>4012</v>
      </c>
      <c r="C96" s="34">
        <v>42537.87054398148</v>
      </c>
      <c r="D96" s="34">
        <v>42537.89875</v>
      </c>
      <c r="E96" s="6" t="s">
        <v>33</v>
      </c>
      <c r="F96" s="15">
        <f t="shared" si="2"/>
        <v>2.8206018519995268E-2</v>
      </c>
      <c r="G96" s="10"/>
      <c r="I96" s="112"/>
    </row>
    <row r="97" spans="1:9" x14ac:dyDescent="0.25">
      <c r="A97" s="6" t="s">
        <v>1796</v>
      </c>
      <c r="B97" s="6">
        <v>4025</v>
      </c>
      <c r="C97" s="34">
        <v>42537.851712962962</v>
      </c>
      <c r="D97" s="34">
        <v>42537.880497685182</v>
      </c>
      <c r="E97" s="6" t="s">
        <v>26</v>
      </c>
      <c r="F97" s="15">
        <f t="shared" si="2"/>
        <v>2.8784722220734693E-2</v>
      </c>
      <c r="G97" s="10"/>
      <c r="I97" s="112"/>
    </row>
    <row r="98" spans="1:9" x14ac:dyDescent="0.25">
      <c r="A98" s="6" t="s">
        <v>1797</v>
      </c>
      <c r="B98" s="6">
        <v>4026</v>
      </c>
      <c r="C98" s="34">
        <v>42537.88957175926</v>
      </c>
      <c r="D98" s="34">
        <v>42537.922025462962</v>
      </c>
      <c r="E98" s="6" t="s">
        <v>26</v>
      </c>
      <c r="F98" s="15">
        <f t="shared" si="2"/>
        <v>3.2453703701321501E-2</v>
      </c>
      <c r="G98" s="10"/>
      <c r="I98" s="112"/>
    </row>
    <row r="99" spans="1:9" x14ac:dyDescent="0.25">
      <c r="A99" s="6" t="s">
        <v>1798</v>
      </c>
      <c r="B99" s="6">
        <v>4018</v>
      </c>
      <c r="C99" s="34">
        <v>42537.871076388888</v>
      </c>
      <c r="D99" s="34">
        <v>42537.904317129629</v>
      </c>
      <c r="E99" s="6" t="s">
        <v>36</v>
      </c>
      <c r="F99" s="15">
        <f t="shared" ref="F99:F113" si="3">D99-C99</f>
        <v>3.3240740740438923E-2</v>
      </c>
      <c r="G99" s="10"/>
      <c r="I99" s="112"/>
    </row>
    <row r="100" spans="1:9" x14ac:dyDescent="0.25">
      <c r="A100" s="6" t="s">
        <v>1799</v>
      </c>
      <c r="B100" s="6">
        <v>4017</v>
      </c>
      <c r="C100" s="34">
        <v>42537.912766203706</v>
      </c>
      <c r="D100" s="34">
        <v>42537.945798611108</v>
      </c>
      <c r="E100" s="6" t="s">
        <v>36</v>
      </c>
      <c r="F100" s="15">
        <f t="shared" si="3"/>
        <v>3.3032407402060926E-2</v>
      </c>
      <c r="G100" s="10"/>
      <c r="I100" s="112"/>
    </row>
    <row r="101" spans="1:9" x14ac:dyDescent="0.25">
      <c r="A101" s="6" t="s">
        <v>1800</v>
      </c>
      <c r="B101" s="6">
        <v>4042</v>
      </c>
      <c r="C101" s="34">
        <v>42537.892708333333</v>
      </c>
      <c r="D101" s="34">
        <v>42537.925358796296</v>
      </c>
      <c r="E101" s="6" t="s">
        <v>3218</v>
      </c>
      <c r="F101" s="15">
        <f t="shared" si="3"/>
        <v>3.2650462962919846E-2</v>
      </c>
      <c r="G101" s="10"/>
      <c r="I101" s="112"/>
    </row>
    <row r="102" spans="1:9" x14ac:dyDescent="0.25">
      <c r="A102" s="6" t="s">
        <v>4763</v>
      </c>
      <c r="B102" s="6">
        <v>4041</v>
      </c>
      <c r="C102" s="34">
        <v>42537.933703703704</v>
      </c>
      <c r="D102" s="34">
        <v>42537.965752314813</v>
      </c>
      <c r="E102" s="6" t="s">
        <v>3218</v>
      </c>
      <c r="F102" s="15">
        <f t="shared" si="3"/>
        <v>3.2048611108621117E-2</v>
      </c>
      <c r="G102" s="10"/>
      <c r="I102" s="112"/>
    </row>
    <row r="103" spans="1:9" x14ac:dyDescent="0.25">
      <c r="A103" s="6" t="s">
        <v>4764</v>
      </c>
      <c r="B103" s="6">
        <v>4012</v>
      </c>
      <c r="C103" s="34">
        <v>42537.953715277778</v>
      </c>
      <c r="D103" s="34">
        <v>42537.98333333333</v>
      </c>
      <c r="E103" s="6" t="s">
        <v>33</v>
      </c>
      <c r="F103" s="15">
        <f t="shared" si="3"/>
        <v>2.9618055552418809E-2</v>
      </c>
      <c r="G103" s="10"/>
      <c r="I103" s="112"/>
    </row>
    <row r="104" spans="1:9" x14ac:dyDescent="0.25">
      <c r="A104" s="6" t="s">
        <v>1802</v>
      </c>
      <c r="B104" s="6">
        <v>4025</v>
      </c>
      <c r="C104" s="34">
        <v>42537.936319444445</v>
      </c>
      <c r="D104" s="34">
        <v>42537.962083333332</v>
      </c>
      <c r="E104" s="6" t="s">
        <v>26</v>
      </c>
      <c r="F104" s="15">
        <f t="shared" si="3"/>
        <v>2.5763888887013309E-2</v>
      </c>
      <c r="G104" s="10"/>
      <c r="I104" s="112"/>
    </row>
    <row r="105" spans="1:9" x14ac:dyDescent="0.25">
      <c r="A105" s="6" t="s">
        <v>4765</v>
      </c>
      <c r="B105" s="6">
        <v>4026</v>
      </c>
      <c r="C105" s="34">
        <v>42537.974768518521</v>
      </c>
      <c r="D105" s="34">
        <v>42538.003796296296</v>
      </c>
      <c r="E105" s="6" t="s">
        <v>26</v>
      </c>
      <c r="F105" s="15">
        <f t="shared" si="3"/>
        <v>2.9027777774899732E-2</v>
      </c>
      <c r="G105" s="10"/>
      <c r="I105" s="112"/>
    </row>
    <row r="106" spans="1:9" x14ac:dyDescent="0.25">
      <c r="A106" s="6" t="s">
        <v>1803</v>
      </c>
      <c r="B106" s="6">
        <v>4018</v>
      </c>
      <c r="C106" s="34">
        <v>42537.953287037039</v>
      </c>
      <c r="D106" s="34">
        <v>42537.986111111109</v>
      </c>
      <c r="E106" s="6" t="s">
        <v>36</v>
      </c>
      <c r="F106" s="15">
        <f t="shared" si="3"/>
        <v>3.2824074070958886E-2</v>
      </c>
      <c r="G106" s="10"/>
      <c r="I106" s="112"/>
    </row>
    <row r="107" spans="1:9" x14ac:dyDescent="0.25">
      <c r="A107" s="6" t="s">
        <v>4766</v>
      </c>
      <c r="B107" s="6">
        <v>4017</v>
      </c>
      <c r="C107" s="34">
        <v>42537.995185185187</v>
      </c>
      <c r="D107" s="34">
        <v>42538.029456018521</v>
      </c>
      <c r="E107" s="6" t="s">
        <v>36</v>
      </c>
      <c r="F107" s="15">
        <f t="shared" si="3"/>
        <v>3.4270833333721384E-2</v>
      </c>
      <c r="G107" s="10"/>
      <c r="I107" s="112"/>
    </row>
    <row r="108" spans="1:9" x14ac:dyDescent="0.25">
      <c r="A108" s="6" t="s">
        <v>4767</v>
      </c>
      <c r="B108" s="6">
        <v>4042</v>
      </c>
      <c r="C108" s="34">
        <v>42537.974618055552</v>
      </c>
      <c r="D108" s="34">
        <v>42538.009039351855</v>
      </c>
      <c r="E108" s="6" t="s">
        <v>3218</v>
      </c>
      <c r="F108" s="15">
        <f t="shared" si="3"/>
        <v>3.4421296302753035E-2</v>
      </c>
      <c r="G108" s="10"/>
      <c r="I108" s="112"/>
    </row>
    <row r="109" spans="1:9" x14ac:dyDescent="0.25">
      <c r="A109" s="6" t="s">
        <v>4768</v>
      </c>
      <c r="B109" s="6">
        <v>4041</v>
      </c>
      <c r="C109" s="34">
        <v>42538.014652777776</v>
      </c>
      <c r="D109" s="34">
        <v>42538.047662037039</v>
      </c>
      <c r="E109" s="6" t="s">
        <v>3218</v>
      </c>
      <c r="F109" s="15">
        <f t="shared" si="3"/>
        <v>3.3009259263053536E-2</v>
      </c>
      <c r="G109" s="10"/>
      <c r="I109" s="112"/>
    </row>
    <row r="110" spans="1:9" x14ac:dyDescent="0.25">
      <c r="A110" s="6" t="s">
        <v>4769</v>
      </c>
      <c r="B110" s="6">
        <v>4011</v>
      </c>
      <c r="C110" s="34">
        <v>42537.99795138889</v>
      </c>
      <c r="D110" s="34">
        <v>42538.026261574072</v>
      </c>
      <c r="E110" s="6" t="s">
        <v>33</v>
      </c>
      <c r="F110" s="15">
        <f t="shared" si="3"/>
        <v>2.8310185181908309E-2</v>
      </c>
      <c r="G110" s="10"/>
      <c r="I110" s="112"/>
    </row>
    <row r="111" spans="1:9" x14ac:dyDescent="0.25">
      <c r="A111" s="6" t="s">
        <v>4770</v>
      </c>
      <c r="B111" s="6">
        <v>4012</v>
      </c>
      <c r="C111" s="34">
        <v>42538.037615740737</v>
      </c>
      <c r="D111" s="34">
        <v>42538.06490740741</v>
      </c>
      <c r="E111" s="6" t="s">
        <v>33</v>
      </c>
      <c r="F111" s="15">
        <f t="shared" si="3"/>
        <v>2.7291666672681458E-2</v>
      </c>
      <c r="G111" s="10"/>
      <c r="I111" s="112"/>
    </row>
    <row r="112" spans="1:9" x14ac:dyDescent="0.25">
      <c r="A112" s="6" t="s">
        <v>4771</v>
      </c>
      <c r="B112" s="6">
        <v>4025</v>
      </c>
      <c r="C112" s="34">
        <v>42538.018090277779</v>
      </c>
      <c r="D112" s="34">
        <v>42538.045266203706</v>
      </c>
      <c r="E112" s="6" t="s">
        <v>26</v>
      </c>
      <c r="F112" s="15">
        <f t="shared" si="3"/>
        <v>2.7175925926712807E-2</v>
      </c>
      <c r="G112" s="10"/>
      <c r="I112" s="112"/>
    </row>
    <row r="113" spans="1:9" x14ac:dyDescent="0.25">
      <c r="A113" s="6" t="s">
        <v>4772</v>
      </c>
      <c r="B113" s="6">
        <v>4026</v>
      </c>
      <c r="C113" s="34">
        <v>42538.057638888888</v>
      </c>
      <c r="D113" s="34">
        <v>42538.085393518515</v>
      </c>
      <c r="E113" s="6" t="s">
        <v>26</v>
      </c>
      <c r="F113" s="15">
        <f t="shared" si="3"/>
        <v>2.7754629627452232E-2</v>
      </c>
      <c r="G113" s="10"/>
      <c r="I113" s="112"/>
    </row>
    <row r="114" spans="1:9" x14ac:dyDescent="0.25">
      <c r="A114" s="6"/>
      <c r="B114" s="6"/>
      <c r="C114" s="18"/>
      <c r="D114" s="18"/>
      <c r="E114" s="15"/>
      <c r="F114" s="15"/>
      <c r="G114" s="10"/>
      <c r="I114" s="103"/>
    </row>
    <row r="115" spans="1:9" x14ac:dyDescent="0.25">
      <c r="A115" s="6"/>
      <c r="B115" s="6"/>
      <c r="C115" s="18"/>
      <c r="D115" s="18"/>
      <c r="E115" s="15"/>
      <c r="F115" s="15"/>
      <c r="G115" s="10"/>
      <c r="I115" s="103"/>
    </row>
    <row r="116" spans="1:9" x14ac:dyDescent="0.25">
      <c r="A116" s="6"/>
      <c r="B116" s="6"/>
      <c r="C116" s="18"/>
      <c r="D116" s="18"/>
      <c r="E116" s="15"/>
      <c r="F116" s="15"/>
      <c r="G116" s="10"/>
      <c r="I116" s="103"/>
    </row>
    <row r="117" spans="1:9" x14ac:dyDescent="0.25">
      <c r="A117" s="6"/>
      <c r="B117" s="6"/>
      <c r="C117" s="18"/>
      <c r="D117" s="18"/>
      <c r="E117" s="15"/>
      <c r="F117" s="15"/>
      <c r="G117" s="10"/>
      <c r="I117" s="103"/>
    </row>
    <row r="118" spans="1:9" x14ac:dyDescent="0.25">
      <c r="A118" s="6"/>
      <c r="B118" s="6"/>
      <c r="C118" s="18"/>
      <c r="D118" s="18"/>
      <c r="E118" s="15"/>
      <c r="F118" s="15"/>
      <c r="G118" s="10"/>
      <c r="I118" s="103"/>
    </row>
    <row r="119" spans="1:9" x14ac:dyDescent="0.25">
      <c r="A119" s="6"/>
      <c r="B119" s="6"/>
      <c r="C119" s="18"/>
      <c r="D119" s="18"/>
      <c r="E119" s="15"/>
      <c r="F119" s="15"/>
      <c r="G119" s="10"/>
      <c r="I119" s="103"/>
    </row>
    <row r="120" spans="1:9" x14ac:dyDescent="0.25">
      <c r="A120" s="6"/>
      <c r="B120" s="6"/>
      <c r="C120" s="18"/>
      <c r="D120" s="18"/>
      <c r="E120" s="15"/>
      <c r="F120" s="15"/>
      <c r="G120" s="10"/>
      <c r="I120" s="103"/>
    </row>
    <row r="121" spans="1:9" x14ac:dyDescent="0.25">
      <c r="A121" s="6"/>
      <c r="B121" s="6"/>
      <c r="C121" s="18"/>
      <c r="D121" s="18"/>
      <c r="E121" s="15"/>
      <c r="F121" s="15"/>
      <c r="G121" s="10"/>
      <c r="I121" s="103"/>
    </row>
    <row r="122" spans="1:9" x14ac:dyDescent="0.25">
      <c r="A122" s="6"/>
      <c r="B122" s="6"/>
      <c r="C122" s="18"/>
      <c r="D122" s="18"/>
      <c r="E122" s="15"/>
      <c r="F122" s="15"/>
      <c r="G122" s="10"/>
      <c r="I122" s="103"/>
    </row>
    <row r="123" spans="1:9" x14ac:dyDescent="0.25">
      <c r="A123" s="6"/>
      <c r="B123" s="6"/>
      <c r="C123" s="18"/>
      <c r="D123" s="18"/>
      <c r="E123" s="15"/>
      <c r="F123" s="15"/>
      <c r="G123" s="10"/>
      <c r="I123" s="103"/>
    </row>
    <row r="124" spans="1:9" x14ac:dyDescent="0.25">
      <c r="A124" s="6"/>
      <c r="B124" s="6"/>
      <c r="C124" s="18"/>
      <c r="D124" s="18"/>
      <c r="E124" s="15"/>
      <c r="F124" s="15"/>
      <c r="G124" s="10"/>
      <c r="I124" s="103"/>
    </row>
    <row r="125" spans="1:9" x14ac:dyDescent="0.25">
      <c r="A125" s="6"/>
      <c r="B125" s="6"/>
      <c r="C125" s="18"/>
      <c r="D125" s="18"/>
      <c r="E125" s="15"/>
      <c r="F125" s="15"/>
      <c r="G125" s="10"/>
      <c r="I125" s="103"/>
    </row>
    <row r="126" spans="1:9" x14ac:dyDescent="0.25">
      <c r="A126" s="6"/>
      <c r="B126" s="6"/>
      <c r="C126" s="18"/>
      <c r="D126" s="18"/>
      <c r="E126" s="15"/>
      <c r="F126" s="15"/>
      <c r="G126" s="10"/>
      <c r="I126" s="103"/>
    </row>
    <row r="127" spans="1:9" x14ac:dyDescent="0.25">
      <c r="A127" s="6"/>
      <c r="B127" s="6"/>
      <c r="C127" s="18"/>
      <c r="D127" s="18"/>
      <c r="E127" s="15"/>
      <c r="F127" s="15"/>
      <c r="G127" s="10"/>
      <c r="I127" s="103"/>
    </row>
    <row r="128" spans="1:9" x14ac:dyDescent="0.25">
      <c r="A128" s="6"/>
      <c r="B128" s="6"/>
      <c r="C128" s="18"/>
      <c r="D128" s="18"/>
      <c r="E128" s="15"/>
      <c r="F128" s="15"/>
      <c r="G128" s="10"/>
      <c r="I128" s="103"/>
    </row>
    <row r="129" spans="1:9" x14ac:dyDescent="0.25">
      <c r="A129" s="6"/>
      <c r="B129" s="6"/>
      <c r="C129" s="18"/>
      <c r="D129" s="18"/>
      <c r="E129" s="15"/>
      <c r="F129" s="15"/>
      <c r="G129" s="10"/>
      <c r="I129" s="103"/>
    </row>
    <row r="130" spans="1:9" x14ac:dyDescent="0.25">
      <c r="A130" s="6"/>
      <c r="B130" s="6"/>
      <c r="C130" s="18"/>
      <c r="D130" s="18"/>
      <c r="E130" s="15"/>
      <c r="F130" s="15"/>
      <c r="G130" s="10"/>
      <c r="I130" s="103"/>
    </row>
    <row r="131" spans="1:9" x14ac:dyDescent="0.25">
      <c r="A131" s="6"/>
      <c r="B131" s="6"/>
      <c r="C131" s="18"/>
      <c r="D131" s="18"/>
      <c r="E131" s="15"/>
      <c r="F131" s="15"/>
      <c r="G131" s="10"/>
      <c r="I131" s="103"/>
    </row>
    <row r="132" spans="1:9" x14ac:dyDescent="0.25">
      <c r="A132" s="6"/>
      <c r="B132" s="6"/>
      <c r="C132" s="18"/>
      <c r="D132" s="18"/>
      <c r="E132" s="15"/>
      <c r="F132" s="15"/>
      <c r="G132" s="10"/>
      <c r="I132" s="103"/>
    </row>
    <row r="133" spans="1:9" x14ac:dyDescent="0.25">
      <c r="A133" s="6"/>
      <c r="B133" s="6"/>
      <c r="C133" s="18"/>
      <c r="D133" s="18"/>
      <c r="E133" s="15"/>
      <c r="F133" s="15"/>
      <c r="G133" s="10"/>
      <c r="I133" s="103"/>
    </row>
    <row r="134" spans="1:9" x14ac:dyDescent="0.25">
      <c r="A134" s="6"/>
      <c r="B134" s="6"/>
      <c r="C134" s="18"/>
      <c r="D134" s="18"/>
      <c r="E134" s="15"/>
      <c r="F134" s="15"/>
      <c r="G134" s="10"/>
      <c r="I134" s="103"/>
    </row>
    <row r="135" spans="1:9" x14ac:dyDescent="0.25">
      <c r="A135" s="6"/>
      <c r="B135" s="6"/>
      <c r="C135" s="18"/>
      <c r="D135" s="18"/>
      <c r="E135" s="15"/>
      <c r="F135" s="15"/>
      <c r="G135" s="10"/>
      <c r="I135" s="103"/>
    </row>
    <row r="136" spans="1:9" x14ac:dyDescent="0.25">
      <c r="A136" s="6"/>
      <c r="B136" s="6"/>
      <c r="C136" s="18"/>
      <c r="D136" s="18"/>
      <c r="E136" s="15"/>
      <c r="F136" s="15"/>
      <c r="G136" s="10"/>
      <c r="I136" s="103"/>
    </row>
    <row r="137" spans="1:9" x14ac:dyDescent="0.25">
      <c r="A137" s="6"/>
      <c r="B137" s="6"/>
      <c r="C137" s="18"/>
      <c r="D137" s="18"/>
      <c r="E137" s="15"/>
      <c r="F137" s="15"/>
      <c r="G137" s="10"/>
      <c r="I137" s="103"/>
    </row>
    <row r="138" spans="1:9" x14ac:dyDescent="0.25">
      <c r="A138" s="6"/>
      <c r="B138" s="6"/>
      <c r="C138" s="18"/>
      <c r="D138" s="18"/>
      <c r="E138" s="15"/>
      <c r="F138" s="15"/>
      <c r="G138" s="10"/>
      <c r="I138" s="103"/>
    </row>
    <row r="139" spans="1:9" x14ac:dyDescent="0.25">
      <c r="A139" s="6"/>
      <c r="B139" s="6"/>
      <c r="C139" s="18"/>
      <c r="D139" s="18"/>
      <c r="E139" s="15"/>
      <c r="F139" s="15"/>
      <c r="G139" s="10"/>
      <c r="I139" s="103"/>
    </row>
    <row r="140" spans="1:9" x14ac:dyDescent="0.25">
      <c r="A140" s="6"/>
      <c r="B140" s="6"/>
      <c r="C140" s="18"/>
      <c r="D140" s="18"/>
      <c r="E140" s="15"/>
      <c r="F140" s="15"/>
      <c r="G140" s="10"/>
      <c r="I140" s="103"/>
    </row>
    <row r="141" spans="1:9" x14ac:dyDescent="0.25">
      <c r="A141" s="6"/>
      <c r="B141" s="6"/>
      <c r="C141" s="18"/>
      <c r="D141" s="18"/>
      <c r="E141" s="15"/>
      <c r="F141" s="15"/>
      <c r="G141" s="10"/>
      <c r="I141" s="103"/>
    </row>
  </sheetData>
  <autoFilter ref="A2:G2">
    <sortState ref="A3:G113">
      <sortCondition ref="G2"/>
    </sortState>
  </autoFilter>
  <mergeCells count="2">
    <mergeCell ref="A1:F1"/>
    <mergeCell ref="L3:N3"/>
  </mergeCells>
  <conditionalFormatting sqref="C114:G141 F3:F113">
    <cfRule type="expression" dxfId="1310" priority="48">
      <formula>#REF!&gt;#REF!</formula>
    </cfRule>
    <cfRule type="expression" dxfId="1309" priority="49">
      <formula>#REF!&gt;0</formula>
    </cfRule>
    <cfRule type="expression" dxfId="1308" priority="50">
      <formula>#REF!&gt;0</formula>
    </cfRule>
  </conditionalFormatting>
  <conditionalFormatting sqref="A114:G141 F3:F113">
    <cfRule type="expression" dxfId="1307" priority="47">
      <formula>NOT(ISBLANK($G3))</formula>
    </cfRule>
  </conditionalFormatting>
  <conditionalFormatting sqref="A114:B141">
    <cfRule type="expression" dxfId="1306" priority="51">
      <formula>$P131&gt;0</formula>
    </cfRule>
    <cfRule type="expression" dxfId="1305" priority="52">
      <formula>$O131&gt;0</formula>
    </cfRule>
  </conditionalFormatting>
  <conditionalFormatting sqref="E3:E84 A3:D107 G3:G107">
    <cfRule type="expression" dxfId="1304" priority="44">
      <formula>$P3&gt;0</formula>
    </cfRule>
    <cfRule type="expression" dxfId="1303" priority="45">
      <formula>$O3&gt;0</formula>
    </cfRule>
  </conditionalFormatting>
  <conditionalFormatting sqref="E99:E110">
    <cfRule type="expression" dxfId="1302" priority="41">
      <formula>$P102&gt;0</formula>
    </cfRule>
    <cfRule type="expression" dxfId="1301" priority="42">
      <formula>$O102&gt;0</formula>
    </cfRule>
  </conditionalFormatting>
  <conditionalFormatting sqref="I3:I113">
    <cfRule type="cellIs" dxfId="1300" priority="33" operator="equal">
      <formula>"Y"</formula>
    </cfRule>
  </conditionalFormatting>
  <conditionalFormatting sqref="I3:I113">
    <cfRule type="cellIs" dxfId="1299" priority="32" operator="greaterThan">
      <formula>1</formula>
    </cfRule>
  </conditionalFormatting>
  <conditionalFormatting sqref="I3:I113">
    <cfRule type="cellIs" dxfId="1298" priority="31" operator="equal">
      <formula>0</formula>
    </cfRule>
  </conditionalFormatting>
  <conditionalFormatting sqref="E89:E98">
    <cfRule type="expression" dxfId="1297" priority="55">
      <formula>$P91&gt;0</formula>
    </cfRule>
    <cfRule type="expression" dxfId="1296" priority="56">
      <formula>$O91&gt;0</formula>
    </cfRule>
  </conditionalFormatting>
  <conditionalFormatting sqref="E85:E88">
    <cfRule type="expression" dxfId="1295" priority="59">
      <formula>$P86&gt;0</formula>
    </cfRule>
    <cfRule type="expression" dxfId="1294" priority="60">
      <formula>$O86&gt;0</formula>
    </cfRule>
  </conditionalFormatting>
  <conditionalFormatting sqref="B109:B112 A113:B113">
    <cfRule type="expression" dxfId="1293" priority="26">
      <formula>$P109&gt;0</formula>
    </cfRule>
    <cfRule type="expression" dxfId="1292" priority="27">
      <formula>$O109&gt;0</formula>
    </cfRule>
  </conditionalFormatting>
  <conditionalFormatting sqref="A108:B108">
    <cfRule type="expression" dxfId="1291" priority="23">
      <formula>$P108&gt;0</formula>
    </cfRule>
    <cfRule type="expression" dxfId="1290" priority="24">
      <formula>$O108&gt;0</formula>
    </cfRule>
  </conditionalFormatting>
  <conditionalFormatting sqref="A109:A112">
    <cfRule type="expression" dxfId="1289" priority="20">
      <formula>$P109&gt;0</formula>
    </cfRule>
    <cfRule type="expression" dxfId="1288" priority="21">
      <formula>$O109&gt;0</formula>
    </cfRule>
  </conditionalFormatting>
  <conditionalFormatting sqref="C109:C113">
    <cfRule type="expression" dxfId="1287" priority="17">
      <formula>$P109&gt;0</formula>
    </cfRule>
    <cfRule type="expression" dxfId="1286" priority="18">
      <formula>$O109&gt;0</formula>
    </cfRule>
  </conditionalFormatting>
  <conditionalFormatting sqref="C108">
    <cfRule type="expression" dxfId="1285" priority="14">
      <formula>$P108&gt;0</formula>
    </cfRule>
    <cfRule type="expression" dxfId="1284" priority="15">
      <formula>$O108&gt;0</formula>
    </cfRule>
  </conditionalFormatting>
  <conditionalFormatting sqref="D109:D113">
    <cfRule type="expression" dxfId="1283" priority="11">
      <formula>$P109&gt;0</formula>
    </cfRule>
    <cfRule type="expression" dxfId="1282" priority="12">
      <formula>$O109&gt;0</formula>
    </cfRule>
  </conditionalFormatting>
  <conditionalFormatting sqref="D108">
    <cfRule type="expression" dxfId="1281" priority="8">
      <formula>$P108&gt;0</formula>
    </cfRule>
    <cfRule type="expression" dxfId="1280" priority="9">
      <formula>$O108&gt;0</formula>
    </cfRule>
  </conditionalFormatting>
  <conditionalFormatting sqref="G113">
    <cfRule type="expression" dxfId="1279" priority="5">
      <formula>$P113&gt;0</formula>
    </cfRule>
    <cfRule type="expression" dxfId="1278" priority="6">
      <formula>$O113&gt;0</formula>
    </cfRule>
  </conditionalFormatting>
  <conditionalFormatting sqref="G108:G112">
    <cfRule type="expression" dxfId="1277" priority="2">
      <formula>$P108&gt;0</formula>
    </cfRule>
    <cfRule type="expression" dxfId="1276" priority="3">
      <formula>$O108&gt;0</formula>
    </cfRule>
  </conditionalFormatting>
  <conditionalFormatting sqref="E111:E113">
    <cfRule type="expression" dxfId="1275" priority="1147">
      <formula>#REF!&gt;0</formula>
    </cfRule>
    <cfRule type="expression" dxfId="1274" priority="114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FFAC0E7E-B020-4EDD-8A63-6E57B3066B1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A114:B141</xm:sqref>
        </x14:conditionalFormatting>
        <x14:conditionalFormatting xmlns:xm="http://schemas.microsoft.com/office/excel/2006/main">
          <x14:cfRule type="expression" priority="46" id="{B1350852-62C3-4B7B-9176-B6EB224FD07B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54" id="{874E0135-7AEA-49EC-BEE4-90B88C321EE8}">
            <xm:f>$N102&gt;'[Train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E99:E110</xm:sqref>
        </x14:conditionalFormatting>
        <x14:conditionalFormatting xmlns:xm="http://schemas.microsoft.com/office/excel/2006/main">
          <x14:cfRule type="expression" priority="57" id="{E69C6FFE-49A6-4D18-9EE9-B81EA5606B7B}">
            <xm:f>$N91&gt;'[Train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E89:E98</xm:sqref>
        </x14:conditionalFormatting>
        <x14:conditionalFormatting xmlns:xm="http://schemas.microsoft.com/office/excel/2006/main">
          <x14:cfRule type="expression" priority="61" id="{B98EC522-B012-44DD-8AA4-8A98F7EE1AF8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E85:E88</xm:sqref>
        </x14:conditionalFormatting>
        <x14:conditionalFormatting xmlns:xm="http://schemas.microsoft.com/office/excel/2006/main">
          <x14:cfRule type="expression" priority="25" id="{39EAF76E-C016-47CC-94AA-3A8C95E2F496}">
            <xm:f>$N3&gt;'[Train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B109:B112 A113:B113 A3:D107 G3:G107</xm:sqref>
        </x14:conditionalFormatting>
        <x14:conditionalFormatting xmlns:xm="http://schemas.microsoft.com/office/excel/2006/main">
          <x14:cfRule type="expression" priority="22" id="{AC8FAC5A-508D-4EA2-845E-C04EA06FE301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19" id="{74158F88-D2C2-4A2C-95DD-08711438062E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A109:A112</xm:sqref>
        </x14:conditionalFormatting>
        <x14:conditionalFormatting xmlns:xm="http://schemas.microsoft.com/office/excel/2006/main">
          <x14:cfRule type="expression" priority="16" id="{D7B61656-280D-49B2-B76C-5BAA032479F4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C109:C113</xm:sqref>
        </x14:conditionalFormatting>
        <x14:conditionalFormatting xmlns:xm="http://schemas.microsoft.com/office/excel/2006/main">
          <x14:cfRule type="expression" priority="13" id="{BBED6940-2CCD-45B1-AAF5-0048F7930F1F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C108</xm:sqref>
        </x14:conditionalFormatting>
        <x14:conditionalFormatting xmlns:xm="http://schemas.microsoft.com/office/excel/2006/main">
          <x14:cfRule type="expression" priority="10" id="{AC74D8F2-A90A-4599-ACF0-B738EF7462FA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D109:D113</xm:sqref>
        </x14:conditionalFormatting>
        <x14:conditionalFormatting xmlns:xm="http://schemas.microsoft.com/office/excel/2006/main">
          <x14:cfRule type="expression" priority="7" id="{6D70F0DE-4B15-4AB2-B855-A8EECD4D4EB0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expression" priority="1" id="{4EDCE968-87C5-493F-9EC1-B66C44D5928A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G108:G112</xm:sqref>
        </x14:conditionalFormatting>
        <x14:conditionalFormatting xmlns:xm="http://schemas.microsoft.com/office/excel/2006/main">
          <x14:cfRule type="expression" priority="4" id="{DDEBBBED-45CC-44FA-87AC-401B708F64A8}">
            <xm:f>$N113&gt;'[Train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G113</xm:sqref>
        </x14:conditionalFormatting>
        <x14:conditionalFormatting xmlns:xm="http://schemas.microsoft.com/office/excel/2006/main">
          <x14:cfRule type="expression" priority="1150" id="{874E0135-7AEA-49EC-BEE4-90B88C321EE8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E111:E113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0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- 2016-06-15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1615</v>
      </c>
      <c r="B3" s="13">
        <v>4029</v>
      </c>
      <c r="C3" s="42">
        <v>42536.645266203705</v>
      </c>
      <c r="D3" s="42">
        <v>42536.669502314813</v>
      </c>
      <c r="E3" s="13" t="s">
        <v>35</v>
      </c>
      <c r="F3" s="16">
        <f t="shared" ref="F3:F34" si="0">D3-C3</f>
        <v>2.4236111108621117E-2</v>
      </c>
      <c r="G3" s="14" t="s">
        <v>4703</v>
      </c>
      <c r="I3" s="112" t="e">
        <f>VALUE(LEFT(A3,3))-VALUE(LEFT(A2,3))</f>
        <v>#VALUE!</v>
      </c>
      <c r="J3" s="20">
        <v>42536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1593</v>
      </c>
      <c r="B4" s="13">
        <v>4029</v>
      </c>
      <c r="C4" s="42">
        <v>42536.54042824074</v>
      </c>
      <c r="D4" s="42">
        <v>42536.542870370373</v>
      </c>
      <c r="E4" s="13" t="s">
        <v>35</v>
      </c>
      <c r="F4" s="16">
        <f t="shared" si="0"/>
        <v>2.4421296329819597E-3</v>
      </c>
      <c r="G4" s="14" t="s">
        <v>4758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1546</v>
      </c>
      <c r="B5" s="13">
        <v>4032</v>
      </c>
      <c r="C5" s="42">
        <v>42536.325752314813</v>
      </c>
      <c r="D5" s="42">
        <v>42536.34715277778</v>
      </c>
      <c r="E5" s="13" t="s">
        <v>32</v>
      </c>
      <c r="F5" s="16">
        <f t="shared" si="0"/>
        <v>2.1400462966994382E-2</v>
      </c>
      <c r="G5" s="14" t="s">
        <v>4708</v>
      </c>
      <c r="I5" s="112"/>
      <c r="J5" s="22" t="s">
        <v>7</v>
      </c>
      <c r="K5" s="24">
        <f>COUNTA(F3:F924)</f>
        <v>130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1520</v>
      </c>
      <c r="B6" s="13">
        <v>4032</v>
      </c>
      <c r="C6" s="42">
        <v>42536.170659722222</v>
      </c>
      <c r="D6" s="42">
        <v>42536.171111111114</v>
      </c>
      <c r="E6" s="13" t="s">
        <v>32</v>
      </c>
      <c r="F6" s="16">
        <f t="shared" si="0"/>
        <v>4.5138889254303649E-4</v>
      </c>
      <c r="G6" s="14" t="s">
        <v>4757</v>
      </c>
      <c r="I6" s="112"/>
      <c r="J6" s="22" t="s">
        <v>15</v>
      </c>
      <c r="K6" s="24">
        <f>K5-K8</f>
        <v>111</v>
      </c>
      <c r="L6" s="25">
        <v>44.718318318262241</v>
      </c>
      <c r="M6" s="25">
        <v>36.516666663810611</v>
      </c>
      <c r="N6" s="25">
        <v>82.933333336841315</v>
      </c>
    </row>
    <row r="7" spans="1:65" x14ac:dyDescent="0.25">
      <c r="A7" s="13" t="s">
        <v>1594</v>
      </c>
      <c r="B7" s="13">
        <v>4030</v>
      </c>
      <c r="C7" s="42">
        <v>42536.578553240739</v>
      </c>
      <c r="D7" s="42">
        <v>42536.640347222223</v>
      </c>
      <c r="E7" s="13" t="s">
        <v>35</v>
      </c>
      <c r="F7" s="16">
        <f t="shared" si="0"/>
        <v>6.179398148378823E-2</v>
      </c>
      <c r="G7" s="14" t="s">
        <v>4745</v>
      </c>
      <c r="I7" s="112"/>
      <c r="J7" s="22" t="s">
        <v>9</v>
      </c>
      <c r="K7" s="29">
        <f>K6/K5</f>
        <v>0.85384615384615381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1602</v>
      </c>
      <c r="B8" s="13">
        <v>4015</v>
      </c>
      <c r="C8" s="42">
        <v>42536.624108796299</v>
      </c>
      <c r="D8" s="42">
        <v>42536.663819444446</v>
      </c>
      <c r="E8" s="13" t="s">
        <v>31</v>
      </c>
      <c r="F8" s="16">
        <f t="shared" si="0"/>
        <v>3.9710648146865424E-2</v>
      </c>
      <c r="G8" s="14" t="s">
        <v>4745</v>
      </c>
      <c r="I8" s="112"/>
      <c r="J8" s="22" t="s">
        <v>16</v>
      </c>
      <c r="K8" s="24">
        <f>COUNTA(G3:G924)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1611</v>
      </c>
      <c r="B9" s="13">
        <v>4020</v>
      </c>
      <c r="C9" s="42">
        <v>42536.634386574071</v>
      </c>
      <c r="D9" s="42">
        <v>42536.643958333334</v>
      </c>
      <c r="E9" s="13" t="s">
        <v>29</v>
      </c>
      <c r="F9" s="16">
        <f t="shared" si="0"/>
        <v>9.5717592630535364E-3</v>
      </c>
      <c r="G9" s="14" t="s">
        <v>4745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1613</v>
      </c>
      <c r="B10" s="13">
        <v>4024</v>
      </c>
      <c r="C10" s="42">
        <v>42536.64471064815</v>
      </c>
      <c r="D10" s="42">
        <v>42536.645127314812</v>
      </c>
      <c r="E10" s="13" t="s">
        <v>25</v>
      </c>
      <c r="F10" s="16">
        <f t="shared" si="0"/>
        <v>4.1666666220407933E-4</v>
      </c>
      <c r="G10" s="14" t="s">
        <v>4745</v>
      </c>
      <c r="I10" s="112"/>
    </row>
    <row r="11" spans="1:65" x14ac:dyDescent="0.25">
      <c r="A11" s="13" t="s">
        <v>1616</v>
      </c>
      <c r="B11" s="13">
        <v>4030</v>
      </c>
      <c r="C11" s="42">
        <v>42536.695763888885</v>
      </c>
      <c r="D11" s="42">
        <v>42536.715092592596</v>
      </c>
      <c r="E11" s="13" t="s">
        <v>35</v>
      </c>
      <c r="F11" s="16">
        <f t="shared" si="0"/>
        <v>1.9328703710925765E-2</v>
      </c>
      <c r="G11" s="14" t="s">
        <v>4759</v>
      </c>
      <c r="I11" s="112"/>
    </row>
    <row r="12" spans="1:65" x14ac:dyDescent="0.25">
      <c r="A12" s="13" t="s">
        <v>1621</v>
      </c>
      <c r="B12" s="13">
        <v>4007</v>
      </c>
      <c r="C12" s="42">
        <v>42536.68954861111</v>
      </c>
      <c r="D12" s="42">
        <v>42536.692337962966</v>
      </c>
      <c r="E12" s="13" t="s">
        <v>23</v>
      </c>
      <c r="F12" s="16">
        <f t="shared" si="0"/>
        <v>2.7893518563359976E-3</v>
      </c>
      <c r="G12" s="14" t="s">
        <v>4759</v>
      </c>
      <c r="I12" s="112"/>
    </row>
    <row r="13" spans="1:65" x14ac:dyDescent="0.25">
      <c r="A13" s="13" t="s">
        <v>1660</v>
      </c>
      <c r="B13" s="13">
        <v>4012</v>
      </c>
      <c r="C13" s="42">
        <v>42537.055451388886</v>
      </c>
      <c r="D13" s="42">
        <v>42537.086527777778</v>
      </c>
      <c r="E13" s="13" t="s">
        <v>33</v>
      </c>
      <c r="F13" s="16">
        <f t="shared" si="0"/>
        <v>3.107638889196096E-2</v>
      </c>
      <c r="G13" s="14" t="s">
        <v>4759</v>
      </c>
      <c r="I13" s="112"/>
    </row>
    <row r="14" spans="1:65" x14ac:dyDescent="0.25">
      <c r="A14" s="13" t="s">
        <v>1623</v>
      </c>
      <c r="B14" s="13">
        <v>4025</v>
      </c>
      <c r="C14" s="42">
        <v>42536.695856481485</v>
      </c>
      <c r="D14" s="42">
        <v>42536.705277777779</v>
      </c>
      <c r="E14" s="13" t="s">
        <v>26</v>
      </c>
      <c r="F14" s="16">
        <f t="shared" si="0"/>
        <v>9.4212962940218858E-3</v>
      </c>
      <c r="G14" s="14" t="s">
        <v>4760</v>
      </c>
      <c r="I14" s="112"/>
    </row>
    <row r="15" spans="1:65" x14ac:dyDescent="0.25">
      <c r="A15" s="13" t="s">
        <v>1626</v>
      </c>
      <c r="B15" s="13">
        <v>4019</v>
      </c>
      <c r="C15" s="42">
        <v>42536.769537037035</v>
      </c>
      <c r="D15" s="42">
        <v>42536.774421296293</v>
      </c>
      <c r="E15" s="13" t="s">
        <v>29</v>
      </c>
      <c r="F15" s="16">
        <f t="shared" si="0"/>
        <v>4.8842592586879618E-3</v>
      </c>
      <c r="G15" s="14" t="s">
        <v>4760</v>
      </c>
      <c r="I15" s="112"/>
    </row>
    <row r="16" spans="1:65" x14ac:dyDescent="0.25">
      <c r="A16" s="13" t="s">
        <v>1627</v>
      </c>
      <c r="B16" s="13">
        <v>4016</v>
      </c>
      <c r="C16" s="42">
        <v>42536.722384259258</v>
      </c>
      <c r="D16" s="42">
        <v>42536.733449074076</v>
      </c>
      <c r="E16" s="13" t="s">
        <v>31</v>
      </c>
      <c r="F16" s="16">
        <f t="shared" si="0"/>
        <v>1.1064814818382729E-2</v>
      </c>
      <c r="G16" s="14" t="s">
        <v>4760</v>
      </c>
      <c r="I16" s="112"/>
    </row>
    <row r="17" spans="1:9" x14ac:dyDescent="0.25">
      <c r="A17" s="13" t="s">
        <v>1629</v>
      </c>
      <c r="B17" s="13">
        <v>4011</v>
      </c>
      <c r="C17" s="42">
        <v>42536.733946759261</v>
      </c>
      <c r="D17" s="42">
        <v>42536.754548611112</v>
      </c>
      <c r="E17" s="13" t="s">
        <v>33</v>
      </c>
      <c r="F17" s="16">
        <f t="shared" si="0"/>
        <v>2.0601851851097308E-2</v>
      </c>
      <c r="G17" s="14" t="s">
        <v>4760</v>
      </c>
      <c r="I17" s="112"/>
    </row>
    <row r="18" spans="1:9" x14ac:dyDescent="0.25">
      <c r="A18" s="13" t="s">
        <v>1631</v>
      </c>
      <c r="B18" s="13">
        <v>4024</v>
      </c>
      <c r="C18" s="42">
        <v>42536.73574074074</v>
      </c>
      <c r="D18" s="42">
        <v>42536.803263888891</v>
      </c>
      <c r="E18" s="13" t="s">
        <v>25</v>
      </c>
      <c r="F18" s="16">
        <f t="shared" si="0"/>
        <v>6.752314815093996E-2</v>
      </c>
      <c r="G18" s="14" t="s">
        <v>4760</v>
      </c>
      <c r="I18" s="112"/>
    </row>
    <row r="19" spans="1:9" x14ac:dyDescent="0.25">
      <c r="A19" s="13" t="s">
        <v>1632</v>
      </c>
      <c r="B19" s="13">
        <v>4019</v>
      </c>
      <c r="C19" s="42">
        <v>42536.778298611112</v>
      </c>
      <c r="D19" s="42">
        <v>42536.830057870371</v>
      </c>
      <c r="E19" s="13" t="s">
        <v>29</v>
      </c>
      <c r="F19" s="16">
        <f t="shared" si="0"/>
        <v>5.1759259258687962E-2</v>
      </c>
      <c r="G19" s="14" t="s">
        <v>4760</v>
      </c>
      <c r="I19" s="112"/>
    </row>
    <row r="20" spans="1:9" x14ac:dyDescent="0.25">
      <c r="A20" s="13" t="s">
        <v>1638</v>
      </c>
      <c r="B20" s="13">
        <v>4012</v>
      </c>
      <c r="C20" s="42">
        <v>42536.806493055556</v>
      </c>
      <c r="D20" s="42">
        <v>42536.853750000002</v>
      </c>
      <c r="E20" s="13" t="s">
        <v>33</v>
      </c>
      <c r="F20" s="16">
        <f t="shared" si="0"/>
        <v>4.7256944446417037E-2</v>
      </c>
      <c r="G20" s="14" t="s">
        <v>4760</v>
      </c>
      <c r="I20" s="112"/>
    </row>
    <row r="21" spans="1:9" x14ac:dyDescent="0.25">
      <c r="A21" s="13" t="s">
        <v>1639</v>
      </c>
      <c r="B21" s="13">
        <v>4018</v>
      </c>
      <c r="C21" s="42">
        <v>42536.787199074075</v>
      </c>
      <c r="D21" s="42">
        <v>42536.788622685184</v>
      </c>
      <c r="E21" s="13" t="s">
        <v>36</v>
      </c>
      <c r="F21" s="16">
        <f t="shared" si="0"/>
        <v>1.4236111092031933E-3</v>
      </c>
      <c r="G21" s="14" t="s">
        <v>4760</v>
      </c>
      <c r="I21" s="112"/>
    </row>
    <row r="22" spans="1:9" x14ac:dyDescent="0.25">
      <c r="A22" s="6" t="s">
        <v>1369</v>
      </c>
      <c r="B22" s="6">
        <v>4002</v>
      </c>
      <c r="C22" s="34">
        <v>42536.12195601852</v>
      </c>
      <c r="D22" s="34">
        <v>42536.165173611109</v>
      </c>
      <c r="E22" s="6" t="s">
        <v>197</v>
      </c>
      <c r="F22" s="15">
        <f t="shared" si="0"/>
        <v>4.3217592588916887E-2</v>
      </c>
      <c r="G22" s="10"/>
      <c r="I22" s="112"/>
    </row>
    <row r="23" spans="1:9" x14ac:dyDescent="0.25">
      <c r="A23" s="6" t="s">
        <v>1521</v>
      </c>
      <c r="B23" s="6">
        <v>4018</v>
      </c>
      <c r="C23" s="34">
        <v>42536.155532407407</v>
      </c>
      <c r="D23" s="34">
        <v>42536.186284722222</v>
      </c>
      <c r="E23" s="6" t="s">
        <v>36</v>
      </c>
      <c r="F23" s="15">
        <f t="shared" si="0"/>
        <v>3.0752314814890269E-2</v>
      </c>
      <c r="G23" s="10"/>
      <c r="I23" s="112"/>
    </row>
    <row r="24" spans="1:9" x14ac:dyDescent="0.25">
      <c r="A24" s="6" t="s">
        <v>1522</v>
      </c>
      <c r="B24" s="6">
        <v>4039</v>
      </c>
      <c r="C24" s="34">
        <v>42536.193831018521</v>
      </c>
      <c r="D24" s="34">
        <v>42536.224814814814</v>
      </c>
      <c r="E24" s="6" t="s">
        <v>37</v>
      </c>
      <c r="F24" s="15">
        <f t="shared" si="0"/>
        <v>3.0983796292275656E-2</v>
      </c>
      <c r="G24" s="10"/>
      <c r="I24" s="112"/>
    </row>
    <row r="25" spans="1:9" x14ac:dyDescent="0.25">
      <c r="A25" s="6" t="s">
        <v>1524</v>
      </c>
      <c r="B25" s="6">
        <v>4030</v>
      </c>
      <c r="C25" s="34">
        <v>42536.213379629633</v>
      </c>
      <c r="D25" s="34">
        <v>42536.24255787037</v>
      </c>
      <c r="E25" s="6" t="s">
        <v>35</v>
      </c>
      <c r="F25" s="15">
        <f t="shared" si="0"/>
        <v>2.9178240736655425E-2</v>
      </c>
      <c r="G25" s="10"/>
      <c r="I25" s="112"/>
    </row>
    <row r="26" spans="1:9" x14ac:dyDescent="0.25">
      <c r="A26" s="6" t="s">
        <v>1526</v>
      </c>
      <c r="B26" s="6">
        <v>4026</v>
      </c>
      <c r="C26" s="34">
        <v>42536.222337962965</v>
      </c>
      <c r="D26" s="34">
        <v>42536.252789351849</v>
      </c>
      <c r="E26" s="6" t="s">
        <v>26</v>
      </c>
      <c r="F26" s="15">
        <f t="shared" si="0"/>
        <v>3.0451388884102926E-2</v>
      </c>
      <c r="G26" s="10"/>
      <c r="I26" s="112"/>
    </row>
    <row r="27" spans="1:9" x14ac:dyDescent="0.25">
      <c r="A27" s="6" t="s">
        <v>1527</v>
      </c>
      <c r="B27" s="6">
        <v>4020</v>
      </c>
      <c r="C27" s="34">
        <v>42536.192627314813</v>
      </c>
      <c r="D27" s="34">
        <v>42536.223437499997</v>
      </c>
      <c r="E27" s="6" t="s">
        <v>29</v>
      </c>
      <c r="F27" s="15">
        <f t="shared" si="0"/>
        <v>3.0810185184236616E-2</v>
      </c>
      <c r="G27" s="10"/>
      <c r="I27" s="112"/>
    </row>
    <row r="28" spans="1:9" x14ac:dyDescent="0.25">
      <c r="A28" s="6" t="s">
        <v>1528</v>
      </c>
      <c r="B28" s="6">
        <v>4019</v>
      </c>
      <c r="C28" s="34">
        <v>42536.233599537038</v>
      </c>
      <c r="D28" s="34">
        <v>42536.263796296298</v>
      </c>
      <c r="E28" s="6" t="s">
        <v>29</v>
      </c>
      <c r="F28" s="15">
        <f t="shared" si="0"/>
        <v>3.0196759260434192E-2</v>
      </c>
      <c r="G28" s="10"/>
      <c r="I28" s="112"/>
    </row>
    <row r="29" spans="1:9" x14ac:dyDescent="0.25">
      <c r="A29" s="6" t="s">
        <v>1529</v>
      </c>
      <c r="B29" s="6">
        <v>4024</v>
      </c>
      <c r="C29" s="34">
        <v>42536.193344907406</v>
      </c>
      <c r="D29" s="34">
        <v>42536.232951388891</v>
      </c>
      <c r="E29" s="6" t="s">
        <v>25</v>
      </c>
      <c r="F29" s="15">
        <f t="shared" si="0"/>
        <v>3.9606481484952383E-2</v>
      </c>
      <c r="G29" s="10"/>
      <c r="I29" s="112"/>
    </row>
    <row r="30" spans="1:9" x14ac:dyDescent="0.25">
      <c r="A30" s="6" t="s">
        <v>1530</v>
      </c>
      <c r="B30" s="6">
        <v>4023</v>
      </c>
      <c r="C30" s="34">
        <v>42536.243784722225</v>
      </c>
      <c r="D30" s="34">
        <v>42536.275104166663</v>
      </c>
      <c r="E30" s="6" t="s">
        <v>25</v>
      </c>
      <c r="F30" s="15">
        <f t="shared" si="0"/>
        <v>3.1319444438850041E-2</v>
      </c>
      <c r="G30" s="10"/>
      <c r="I30" s="112"/>
    </row>
    <row r="31" spans="1:9" x14ac:dyDescent="0.25">
      <c r="A31" s="6" t="s">
        <v>1531</v>
      </c>
      <c r="B31" s="6">
        <v>4031</v>
      </c>
      <c r="C31" s="34">
        <v>42536.216689814813</v>
      </c>
      <c r="D31" s="34">
        <v>42536.244803240741</v>
      </c>
      <c r="E31" s="6" t="s">
        <v>32</v>
      </c>
      <c r="F31" s="15">
        <f t="shared" si="0"/>
        <v>2.8113425927585922E-2</v>
      </c>
      <c r="G31" s="10"/>
      <c r="I31" s="112"/>
    </row>
    <row r="32" spans="1:9" x14ac:dyDescent="0.25">
      <c r="A32" s="6" t="s">
        <v>1532</v>
      </c>
      <c r="B32" s="6">
        <v>4032</v>
      </c>
      <c r="C32" s="34">
        <v>42536.250914351855</v>
      </c>
      <c r="D32" s="34">
        <v>42536.284317129626</v>
      </c>
      <c r="E32" s="6" t="s">
        <v>32</v>
      </c>
      <c r="F32" s="15">
        <f t="shared" si="0"/>
        <v>3.3402777771698311E-2</v>
      </c>
      <c r="G32" s="10"/>
      <c r="I32" s="112"/>
    </row>
    <row r="33" spans="1:9" x14ac:dyDescent="0.25">
      <c r="A33" s="6" t="s">
        <v>1533</v>
      </c>
      <c r="B33" s="6">
        <v>4018</v>
      </c>
      <c r="C33" s="34">
        <v>42536.227152777778</v>
      </c>
      <c r="D33" s="34">
        <v>42536.254479166666</v>
      </c>
      <c r="E33" s="6" t="s">
        <v>36</v>
      </c>
      <c r="F33" s="15">
        <f t="shared" si="0"/>
        <v>2.73263888884685E-2</v>
      </c>
      <c r="G33" s="10"/>
      <c r="I33" s="112"/>
    </row>
    <row r="34" spans="1:9" x14ac:dyDescent="0.25">
      <c r="A34" s="6" t="s">
        <v>1534</v>
      </c>
      <c r="B34" s="6">
        <v>4017</v>
      </c>
      <c r="C34" s="34">
        <v>42536.265706018516</v>
      </c>
      <c r="D34" s="34">
        <v>42536.294942129629</v>
      </c>
      <c r="E34" s="6" t="s">
        <v>36</v>
      </c>
      <c r="F34" s="15">
        <f t="shared" si="0"/>
        <v>2.923611111327773E-2</v>
      </c>
      <c r="G34" s="10"/>
      <c r="I34" s="112"/>
    </row>
    <row r="35" spans="1:9" x14ac:dyDescent="0.25">
      <c r="A35" s="6" t="s">
        <v>1535</v>
      </c>
      <c r="B35" s="6">
        <v>4040</v>
      </c>
      <c r="C35" s="34">
        <v>42536.234907407408</v>
      </c>
      <c r="D35" s="34">
        <v>42536.266770833332</v>
      </c>
      <c r="E35" s="6" t="s">
        <v>37</v>
      </c>
      <c r="F35" s="15">
        <f t="shared" ref="F35:F66" si="1">D35-C35</f>
        <v>3.1863425923802424E-2</v>
      </c>
      <c r="G35" s="10"/>
      <c r="I35" s="112"/>
    </row>
    <row r="36" spans="1:9" x14ac:dyDescent="0.25">
      <c r="A36" s="6" t="s">
        <v>1536</v>
      </c>
      <c r="B36" s="6">
        <v>4039</v>
      </c>
      <c r="C36" s="34">
        <v>42536.277407407404</v>
      </c>
      <c r="D36" s="34">
        <v>42536.307430555556</v>
      </c>
      <c r="E36" s="6" t="s">
        <v>37</v>
      </c>
      <c r="F36" s="15">
        <f t="shared" si="1"/>
        <v>3.0023148152395152E-2</v>
      </c>
      <c r="G36" s="10"/>
      <c r="I36" s="112"/>
    </row>
    <row r="37" spans="1:9" x14ac:dyDescent="0.25">
      <c r="A37" s="6" t="s">
        <v>1537</v>
      </c>
      <c r="B37" s="6">
        <v>4029</v>
      </c>
      <c r="C37" s="34">
        <v>42536.247893518521</v>
      </c>
      <c r="D37" s="34">
        <v>42536.276342592595</v>
      </c>
      <c r="E37" s="6" t="s">
        <v>35</v>
      </c>
      <c r="F37" s="15">
        <f t="shared" si="1"/>
        <v>2.8449074074160308E-2</v>
      </c>
      <c r="G37" s="10"/>
      <c r="I37" s="112"/>
    </row>
    <row r="38" spans="1:9" x14ac:dyDescent="0.25">
      <c r="A38" s="6" t="s">
        <v>1538</v>
      </c>
      <c r="B38" s="6">
        <v>4030</v>
      </c>
      <c r="C38" s="34">
        <v>42536.286157407405</v>
      </c>
      <c r="D38" s="34">
        <v>42536.316400462965</v>
      </c>
      <c r="E38" s="6" t="s">
        <v>35</v>
      </c>
      <c r="F38" s="15">
        <f t="shared" si="1"/>
        <v>3.0243055560276844E-2</v>
      </c>
      <c r="G38" s="10"/>
      <c r="I38" s="112"/>
    </row>
    <row r="39" spans="1:9" x14ac:dyDescent="0.25">
      <c r="A39" s="6" t="s">
        <v>1539</v>
      </c>
      <c r="B39" s="6">
        <v>4025</v>
      </c>
      <c r="C39" s="34">
        <v>42536.257303240738</v>
      </c>
      <c r="D39" s="34">
        <v>42536.286712962959</v>
      </c>
      <c r="E39" s="6" t="s">
        <v>26</v>
      </c>
      <c r="F39" s="15">
        <f t="shared" si="1"/>
        <v>2.940972222131677E-2</v>
      </c>
      <c r="G39" s="10"/>
      <c r="I39" s="112"/>
    </row>
    <row r="40" spans="1:9" x14ac:dyDescent="0.25">
      <c r="A40" s="6" t="s">
        <v>1540</v>
      </c>
      <c r="B40" s="6">
        <v>4026</v>
      </c>
      <c r="C40" s="34">
        <v>42536.297013888892</v>
      </c>
      <c r="D40" s="34">
        <v>42536.32613425926</v>
      </c>
      <c r="E40" s="6" t="s">
        <v>26</v>
      </c>
      <c r="F40" s="15">
        <f t="shared" si="1"/>
        <v>2.9120370367309079E-2</v>
      </c>
      <c r="G40" s="10"/>
      <c r="I40" s="112"/>
    </row>
    <row r="41" spans="1:9" x14ac:dyDescent="0.25">
      <c r="A41" s="6" t="s">
        <v>1541</v>
      </c>
      <c r="B41" s="6">
        <v>4020</v>
      </c>
      <c r="C41" s="34">
        <v>42536.267210648148</v>
      </c>
      <c r="D41" s="34">
        <v>42536.296087962961</v>
      </c>
      <c r="E41" s="6" t="s">
        <v>29</v>
      </c>
      <c r="F41" s="15">
        <f t="shared" si="1"/>
        <v>2.8877314813144039E-2</v>
      </c>
      <c r="G41" s="10"/>
      <c r="I41" s="112"/>
    </row>
    <row r="42" spans="1:9" x14ac:dyDescent="0.25">
      <c r="A42" s="6" t="s">
        <v>1542</v>
      </c>
      <c r="B42" s="6">
        <v>4019</v>
      </c>
      <c r="C42" s="34">
        <v>42536.304710648146</v>
      </c>
      <c r="D42" s="34">
        <v>42536.336087962962</v>
      </c>
      <c r="E42" s="6" t="s">
        <v>29</v>
      </c>
      <c r="F42" s="15">
        <f t="shared" si="1"/>
        <v>3.1377314815472346E-2</v>
      </c>
      <c r="G42" s="10"/>
      <c r="I42" s="112"/>
    </row>
    <row r="43" spans="1:9" x14ac:dyDescent="0.25">
      <c r="A43" s="6" t="s">
        <v>1543</v>
      </c>
      <c r="B43" s="6">
        <v>4024</v>
      </c>
      <c r="C43" s="34">
        <v>42536.278553240743</v>
      </c>
      <c r="D43" s="34">
        <v>42536.307372685187</v>
      </c>
      <c r="E43" s="6" t="s">
        <v>25</v>
      </c>
      <c r="F43" s="15">
        <f t="shared" si="1"/>
        <v>2.8819444443797693E-2</v>
      </c>
      <c r="G43" s="10"/>
      <c r="I43" s="112"/>
    </row>
    <row r="44" spans="1:9" x14ac:dyDescent="0.25">
      <c r="A44" s="6" t="s">
        <v>1544</v>
      </c>
      <c r="B44" s="6">
        <v>4023</v>
      </c>
      <c r="C44" s="34">
        <v>42536.318842592591</v>
      </c>
      <c r="D44" s="34">
        <v>42536.345856481479</v>
      </c>
      <c r="E44" s="6" t="s">
        <v>25</v>
      </c>
      <c r="F44" s="15">
        <f t="shared" si="1"/>
        <v>2.7013888888177462E-2</v>
      </c>
      <c r="G44" s="10"/>
      <c r="I44" s="112"/>
    </row>
    <row r="45" spans="1:9" x14ac:dyDescent="0.25">
      <c r="A45" s="6" t="s">
        <v>1545</v>
      </c>
      <c r="B45" s="6">
        <v>4031</v>
      </c>
      <c r="C45" s="34">
        <v>42536.287465277775</v>
      </c>
      <c r="D45" s="34">
        <v>42536.316840277781</v>
      </c>
      <c r="E45" s="6" t="s">
        <v>32</v>
      </c>
      <c r="F45" s="15">
        <f t="shared" si="1"/>
        <v>2.9375000005529728E-2</v>
      </c>
      <c r="G45" s="10"/>
      <c r="I45" s="112"/>
    </row>
    <row r="46" spans="1:9" x14ac:dyDescent="0.25">
      <c r="A46" s="6" t="s">
        <v>1547</v>
      </c>
      <c r="B46" s="6">
        <v>4018</v>
      </c>
      <c r="C46" s="34">
        <v>42536.298888888887</v>
      </c>
      <c r="D46" s="34">
        <v>42536.327280092592</v>
      </c>
      <c r="E46" s="6" t="s">
        <v>36</v>
      </c>
      <c r="F46" s="15">
        <f t="shared" si="1"/>
        <v>2.8391203704813961E-2</v>
      </c>
      <c r="G46" s="10"/>
      <c r="I46" s="112"/>
    </row>
    <row r="47" spans="1:9" x14ac:dyDescent="0.25">
      <c r="A47" s="6" t="s">
        <v>1548</v>
      </c>
      <c r="B47" s="6">
        <v>4017</v>
      </c>
      <c r="C47" s="34">
        <v>42536.338113425925</v>
      </c>
      <c r="D47" s="34">
        <v>42536.3671412037</v>
      </c>
      <c r="E47" s="6" t="s">
        <v>36</v>
      </c>
      <c r="F47" s="15">
        <f t="shared" si="1"/>
        <v>2.9027777774899732E-2</v>
      </c>
      <c r="G47" s="10"/>
      <c r="I47" s="112"/>
    </row>
    <row r="48" spans="1:9" x14ac:dyDescent="0.25">
      <c r="A48" s="6" t="s">
        <v>1549</v>
      </c>
      <c r="B48" s="6">
        <v>4040</v>
      </c>
      <c r="C48" s="34">
        <v>42536.309756944444</v>
      </c>
      <c r="D48" s="34">
        <v>42536.339120370372</v>
      </c>
      <c r="E48" s="6" t="s">
        <v>37</v>
      </c>
      <c r="F48" s="15">
        <f t="shared" si="1"/>
        <v>2.9363425928750075E-2</v>
      </c>
      <c r="G48" s="10"/>
      <c r="I48" s="112"/>
    </row>
    <row r="49" spans="1:9" x14ac:dyDescent="0.25">
      <c r="A49" s="6" t="s">
        <v>1550</v>
      </c>
      <c r="B49" s="6">
        <v>4039</v>
      </c>
      <c r="C49" s="34">
        <v>42536.34884259259</v>
      </c>
      <c r="D49" s="34">
        <v>42536.378668981481</v>
      </c>
      <c r="E49" s="6" t="s">
        <v>37</v>
      </c>
      <c r="F49" s="15">
        <f t="shared" si="1"/>
        <v>2.9826388890796807E-2</v>
      </c>
      <c r="G49" s="10"/>
      <c r="I49" s="112"/>
    </row>
    <row r="50" spans="1:9" x14ac:dyDescent="0.25">
      <c r="A50" s="6" t="s">
        <v>1551</v>
      </c>
      <c r="B50" s="6">
        <v>4029</v>
      </c>
      <c r="C50" s="34">
        <v>42536.321932870371</v>
      </c>
      <c r="D50" s="34">
        <v>42536.348553240743</v>
      </c>
      <c r="E50" s="6" t="s">
        <v>35</v>
      </c>
      <c r="F50" s="15">
        <f t="shared" si="1"/>
        <v>2.662037037225673E-2</v>
      </c>
      <c r="G50" s="10"/>
      <c r="I50" s="112"/>
    </row>
    <row r="51" spans="1:9" x14ac:dyDescent="0.25">
      <c r="A51" s="6" t="s">
        <v>1552</v>
      </c>
      <c r="B51" s="6">
        <v>4030</v>
      </c>
      <c r="C51" s="34">
        <v>42536.359629629631</v>
      </c>
      <c r="D51" s="34">
        <v>42536.389398148145</v>
      </c>
      <c r="E51" s="6" t="s">
        <v>35</v>
      </c>
      <c r="F51" s="15">
        <f t="shared" si="1"/>
        <v>2.9768518514174502E-2</v>
      </c>
      <c r="G51" s="10"/>
      <c r="I51" s="112"/>
    </row>
    <row r="52" spans="1:9" x14ac:dyDescent="0.25">
      <c r="A52" s="6" t="s">
        <v>1553</v>
      </c>
      <c r="B52" s="6">
        <v>4025</v>
      </c>
      <c r="C52" s="34">
        <v>42536.331041666665</v>
      </c>
      <c r="D52" s="34">
        <v>42536.359305555554</v>
      </c>
      <c r="E52" s="6" t="s">
        <v>26</v>
      </c>
      <c r="F52" s="15">
        <f t="shared" si="1"/>
        <v>2.8263888889341615E-2</v>
      </c>
      <c r="G52" s="10"/>
      <c r="I52" s="112"/>
    </row>
    <row r="53" spans="1:9" x14ac:dyDescent="0.25">
      <c r="A53" s="6" t="s">
        <v>1554</v>
      </c>
      <c r="B53" s="6">
        <v>4026</v>
      </c>
      <c r="C53" s="34">
        <v>42536.365810185183</v>
      </c>
      <c r="D53" s="34">
        <v>42536.399675925924</v>
      </c>
      <c r="E53" s="6" t="s">
        <v>26</v>
      </c>
      <c r="F53" s="15">
        <f t="shared" si="1"/>
        <v>3.3865740741021E-2</v>
      </c>
      <c r="G53" s="10"/>
      <c r="I53" s="112"/>
    </row>
    <row r="54" spans="1:9" x14ac:dyDescent="0.25">
      <c r="A54" s="6" t="s">
        <v>1555</v>
      </c>
      <c r="B54" s="6">
        <v>4020</v>
      </c>
      <c r="C54" s="34">
        <v>42536.339050925926</v>
      </c>
      <c r="D54" s="34">
        <v>42536.369699074072</v>
      </c>
      <c r="E54" s="6" t="s">
        <v>29</v>
      </c>
      <c r="F54" s="15">
        <f t="shared" si="1"/>
        <v>3.0648148145701271E-2</v>
      </c>
      <c r="G54" s="10"/>
      <c r="I54" s="112"/>
    </row>
    <row r="55" spans="1:9" x14ac:dyDescent="0.25">
      <c r="A55" s="6" t="s">
        <v>1556</v>
      </c>
      <c r="B55" s="6">
        <v>4019</v>
      </c>
      <c r="C55" s="34">
        <v>42536.37703703704</v>
      </c>
      <c r="D55" s="34">
        <v>42536.40929398148</v>
      </c>
      <c r="E55" s="6" t="s">
        <v>29</v>
      </c>
      <c r="F55" s="15">
        <f t="shared" si="1"/>
        <v>3.2256944439723156E-2</v>
      </c>
      <c r="G55" s="10"/>
      <c r="I55" s="112"/>
    </row>
    <row r="56" spans="1:9" x14ac:dyDescent="0.25">
      <c r="A56" s="6" t="s">
        <v>1557</v>
      </c>
      <c r="B56" s="6">
        <v>4024</v>
      </c>
      <c r="C56" s="34">
        <v>42536.350636574076</v>
      </c>
      <c r="D56" s="34">
        <v>42536.381180555552</v>
      </c>
      <c r="E56" s="6" t="s">
        <v>25</v>
      </c>
      <c r="F56" s="15">
        <f t="shared" si="1"/>
        <v>3.0543981476512272E-2</v>
      </c>
      <c r="G56" s="10"/>
      <c r="I56" s="112"/>
    </row>
    <row r="57" spans="1:9" x14ac:dyDescent="0.25">
      <c r="A57" s="6" t="s">
        <v>1558</v>
      </c>
      <c r="B57" s="6">
        <v>4023</v>
      </c>
      <c r="C57" s="34">
        <v>42536.391863425924</v>
      </c>
      <c r="D57" s="34">
        <v>42536.420659722222</v>
      </c>
      <c r="E57" s="6" t="s">
        <v>25</v>
      </c>
      <c r="F57" s="15">
        <f t="shared" si="1"/>
        <v>2.8796296297514345E-2</v>
      </c>
      <c r="G57" s="10"/>
      <c r="I57" s="112"/>
    </row>
    <row r="58" spans="1:9" x14ac:dyDescent="0.25">
      <c r="A58" s="6" t="s">
        <v>1559</v>
      </c>
      <c r="B58" s="6">
        <v>4016</v>
      </c>
      <c r="C58" s="34">
        <v>42536.364918981482</v>
      </c>
      <c r="D58" s="34">
        <v>42536.390625</v>
      </c>
      <c r="E58" s="6" t="s">
        <v>31</v>
      </c>
      <c r="F58" s="15">
        <f t="shared" si="1"/>
        <v>2.5706018517666962E-2</v>
      </c>
      <c r="G58" s="10"/>
      <c r="I58" s="112"/>
    </row>
    <row r="59" spans="1:9" x14ac:dyDescent="0.25">
      <c r="A59" s="6" t="s">
        <v>1560</v>
      </c>
      <c r="B59" s="6">
        <v>4015</v>
      </c>
      <c r="C59" s="34">
        <v>42536.402395833335</v>
      </c>
      <c r="D59" s="34">
        <v>42536.430023148147</v>
      </c>
      <c r="E59" s="6" t="s">
        <v>31</v>
      </c>
      <c r="F59" s="15">
        <f t="shared" si="1"/>
        <v>2.7627314811979886E-2</v>
      </c>
      <c r="G59" s="10"/>
      <c r="I59" s="112"/>
    </row>
    <row r="60" spans="1:9" x14ac:dyDescent="0.25">
      <c r="A60" s="6" t="s">
        <v>1561</v>
      </c>
      <c r="B60" s="6">
        <v>4018</v>
      </c>
      <c r="C60" s="34">
        <v>42536.373611111114</v>
      </c>
      <c r="D60" s="34">
        <v>42536.400185185186</v>
      </c>
      <c r="E60" s="6" t="s">
        <v>36</v>
      </c>
      <c r="F60" s="15">
        <f t="shared" si="1"/>
        <v>2.6574074072414078E-2</v>
      </c>
      <c r="G60" s="10"/>
      <c r="I60" s="112"/>
    </row>
    <row r="61" spans="1:9" x14ac:dyDescent="0.25">
      <c r="A61" s="6" t="s">
        <v>1562</v>
      </c>
      <c r="B61" s="6">
        <v>4017</v>
      </c>
      <c r="C61" s="34">
        <v>42536.412581018521</v>
      </c>
      <c r="D61" s="34">
        <v>42536.439722222225</v>
      </c>
      <c r="E61" s="6" t="s">
        <v>36</v>
      </c>
      <c r="F61" s="15">
        <f t="shared" si="1"/>
        <v>2.7141203703649808E-2</v>
      </c>
      <c r="G61" s="10"/>
      <c r="I61" s="112"/>
    </row>
    <row r="62" spans="1:9" x14ac:dyDescent="0.25">
      <c r="A62" s="6" t="s">
        <v>1563</v>
      </c>
      <c r="B62" s="6">
        <v>4040</v>
      </c>
      <c r="C62" s="34">
        <v>42536.381203703706</v>
      </c>
      <c r="D62" s="34">
        <v>42536.412349537037</v>
      </c>
      <c r="E62" s="6" t="s">
        <v>37</v>
      </c>
      <c r="F62" s="15">
        <f t="shared" si="1"/>
        <v>3.1145833330811001E-2</v>
      </c>
      <c r="G62" s="10"/>
      <c r="I62" s="112"/>
    </row>
    <row r="63" spans="1:9" x14ac:dyDescent="0.25">
      <c r="A63" s="6" t="s">
        <v>1564</v>
      </c>
      <c r="B63" s="6">
        <v>4039</v>
      </c>
      <c r="C63" s="34">
        <v>42536.419606481482</v>
      </c>
      <c r="D63" s="34">
        <v>42536.452465277776</v>
      </c>
      <c r="E63" s="6" t="s">
        <v>37</v>
      </c>
      <c r="F63" s="15">
        <f t="shared" si="1"/>
        <v>3.2858796294021886E-2</v>
      </c>
      <c r="G63" s="10"/>
      <c r="I63" s="112"/>
    </row>
    <row r="64" spans="1:9" x14ac:dyDescent="0.25">
      <c r="A64" s="6" t="s">
        <v>1565</v>
      </c>
      <c r="B64" s="6">
        <v>4029</v>
      </c>
      <c r="C64" s="34">
        <v>42536.396006944444</v>
      </c>
      <c r="D64" s="34">
        <v>42536.421365740738</v>
      </c>
      <c r="E64" s="6" t="s">
        <v>35</v>
      </c>
      <c r="F64" s="15">
        <f t="shared" si="1"/>
        <v>2.5358796294312924E-2</v>
      </c>
      <c r="G64" s="10"/>
      <c r="I64" s="112"/>
    </row>
    <row r="65" spans="1:9" x14ac:dyDescent="0.25">
      <c r="A65" s="6" t="s">
        <v>1566</v>
      </c>
      <c r="B65" s="6">
        <v>4030</v>
      </c>
      <c r="C65" s="34">
        <v>42536.429259259261</v>
      </c>
      <c r="D65" s="34">
        <v>42536.462175925924</v>
      </c>
      <c r="E65" s="6" t="s">
        <v>35</v>
      </c>
      <c r="F65" s="15">
        <f t="shared" si="1"/>
        <v>3.2916666663368233E-2</v>
      </c>
      <c r="G65" s="10"/>
      <c r="I65" s="112"/>
    </row>
    <row r="66" spans="1:9" x14ac:dyDescent="0.25">
      <c r="A66" s="6" t="s">
        <v>1567</v>
      </c>
      <c r="B66" s="6">
        <v>4025</v>
      </c>
      <c r="C66" s="34">
        <v>42536.403877314813</v>
      </c>
      <c r="D66" s="34">
        <v>42536.433217592596</v>
      </c>
      <c r="E66" s="6" t="s">
        <v>26</v>
      </c>
      <c r="F66" s="15">
        <f t="shared" si="1"/>
        <v>2.9340277782466728E-2</v>
      </c>
      <c r="G66" s="10"/>
      <c r="I66" s="112"/>
    </row>
    <row r="67" spans="1:9" x14ac:dyDescent="0.25">
      <c r="A67" s="6" t="s">
        <v>1568</v>
      </c>
      <c r="B67" s="6">
        <v>4026</v>
      </c>
      <c r="C67" s="34">
        <v>42536.440150462964</v>
      </c>
      <c r="D67" s="34">
        <v>42536.471724537034</v>
      </c>
      <c r="E67" s="6" t="s">
        <v>26</v>
      </c>
      <c r="F67" s="15">
        <f t="shared" ref="F67:F98" si="2">D67-C67</f>
        <v>3.1574074069794733E-2</v>
      </c>
      <c r="G67" s="10"/>
      <c r="I67" s="112"/>
    </row>
    <row r="68" spans="1:9" x14ac:dyDescent="0.25">
      <c r="A68" s="6" t="s">
        <v>1569</v>
      </c>
      <c r="B68" s="6">
        <v>4020</v>
      </c>
      <c r="C68" s="34">
        <v>42536.412962962961</v>
      </c>
      <c r="D68" s="34">
        <v>42536.442083333335</v>
      </c>
      <c r="E68" s="6" t="s">
        <v>29</v>
      </c>
      <c r="F68" s="15">
        <f t="shared" si="2"/>
        <v>2.9120370374585036E-2</v>
      </c>
      <c r="G68" s="10"/>
      <c r="I68" s="112"/>
    </row>
    <row r="69" spans="1:9" x14ac:dyDescent="0.25">
      <c r="A69" s="6" t="s">
        <v>1570</v>
      </c>
      <c r="B69" s="6">
        <v>4019</v>
      </c>
      <c r="C69" s="34">
        <v>42536.451192129629</v>
      </c>
      <c r="D69" s="34">
        <v>42536.483287037037</v>
      </c>
      <c r="E69" s="6" t="s">
        <v>29</v>
      </c>
      <c r="F69" s="15">
        <f t="shared" si="2"/>
        <v>3.2094907408463769E-2</v>
      </c>
      <c r="G69" s="10"/>
      <c r="I69" s="112"/>
    </row>
    <row r="70" spans="1:9" x14ac:dyDescent="0.25">
      <c r="A70" s="6" t="s">
        <v>1571</v>
      </c>
      <c r="B70" s="6">
        <v>4024</v>
      </c>
      <c r="C70" s="34">
        <v>42536.426296296297</v>
      </c>
      <c r="D70" s="34">
        <v>42536.453541666669</v>
      </c>
      <c r="E70" s="6" t="s">
        <v>25</v>
      </c>
      <c r="F70" s="15">
        <f t="shared" si="2"/>
        <v>2.7245370372838806E-2</v>
      </c>
      <c r="G70" s="10"/>
      <c r="I70" s="112"/>
    </row>
    <row r="71" spans="1:9" x14ac:dyDescent="0.25">
      <c r="A71" s="6" t="s">
        <v>1572</v>
      </c>
      <c r="B71" s="6">
        <v>4023</v>
      </c>
      <c r="C71" s="34">
        <v>42536.464699074073</v>
      </c>
      <c r="D71" s="34">
        <v>42536.491898148146</v>
      </c>
      <c r="E71" s="6" t="s">
        <v>25</v>
      </c>
      <c r="F71" s="15">
        <f t="shared" si="2"/>
        <v>2.7199074072996154E-2</v>
      </c>
      <c r="G71" s="10"/>
      <c r="I71" s="112"/>
    </row>
    <row r="72" spans="1:9" x14ac:dyDescent="0.25">
      <c r="A72" s="6" t="s">
        <v>1573</v>
      </c>
      <c r="B72" s="6">
        <v>4016</v>
      </c>
      <c r="C72" s="34">
        <v>42536.437268518515</v>
      </c>
      <c r="D72" s="34">
        <v>42536.464965277781</v>
      </c>
      <c r="E72" s="6" t="s">
        <v>31</v>
      </c>
      <c r="F72" s="15">
        <f t="shared" si="2"/>
        <v>2.7696759265381843E-2</v>
      </c>
      <c r="G72" s="10"/>
      <c r="I72" s="112"/>
    </row>
    <row r="73" spans="1:9" x14ac:dyDescent="0.25">
      <c r="A73" s="6" t="s">
        <v>1574</v>
      </c>
      <c r="B73" s="6">
        <v>4015</v>
      </c>
      <c r="C73" s="34">
        <v>42536.474965277775</v>
      </c>
      <c r="D73" s="34">
        <v>42536.503587962965</v>
      </c>
      <c r="E73" s="6" t="s">
        <v>31</v>
      </c>
      <c r="F73" s="15">
        <f t="shared" si="2"/>
        <v>2.8622685189475305E-2</v>
      </c>
      <c r="G73" s="10"/>
      <c r="I73" s="112"/>
    </row>
    <row r="74" spans="1:9" x14ac:dyDescent="0.25">
      <c r="A74" s="6" t="s">
        <v>1575</v>
      </c>
      <c r="B74" s="6">
        <v>4018</v>
      </c>
      <c r="C74" s="34">
        <v>42536.443935185183</v>
      </c>
      <c r="D74" s="34">
        <v>42536.473680555559</v>
      </c>
      <c r="E74" s="6" t="s">
        <v>36</v>
      </c>
      <c r="F74" s="15">
        <f t="shared" si="2"/>
        <v>2.9745370375167113E-2</v>
      </c>
      <c r="G74" s="10"/>
      <c r="I74" s="112"/>
    </row>
    <row r="75" spans="1:9" x14ac:dyDescent="0.25">
      <c r="A75" s="6" t="s">
        <v>1576</v>
      </c>
      <c r="B75" s="6">
        <v>4017</v>
      </c>
      <c r="C75" s="34">
        <v>42536.481145833335</v>
      </c>
      <c r="D75" s="34">
        <v>42536.514236111114</v>
      </c>
      <c r="E75" s="6" t="s">
        <v>36</v>
      </c>
      <c r="F75" s="15">
        <f t="shared" si="2"/>
        <v>3.309027777868323E-2</v>
      </c>
      <c r="G75" s="10"/>
      <c r="I75" s="112"/>
    </row>
    <row r="76" spans="1:9" x14ac:dyDescent="0.25">
      <c r="A76" s="6" t="s">
        <v>1577</v>
      </c>
      <c r="B76" s="6">
        <v>4040</v>
      </c>
      <c r="C76" s="34">
        <v>42536.456805555557</v>
      </c>
      <c r="D76" s="34">
        <v>42536.483229166668</v>
      </c>
      <c r="E76" s="6" t="s">
        <v>37</v>
      </c>
      <c r="F76" s="15">
        <f t="shared" si="2"/>
        <v>2.6423611110658385E-2</v>
      </c>
      <c r="G76" s="10"/>
      <c r="I76" s="112"/>
    </row>
    <row r="77" spans="1:9" x14ac:dyDescent="0.25">
      <c r="A77" s="6" t="s">
        <v>1578</v>
      </c>
      <c r="B77" s="6">
        <v>4039</v>
      </c>
      <c r="C77" s="34">
        <v>42536.490185185183</v>
      </c>
      <c r="D77" s="34">
        <v>42536.523993055554</v>
      </c>
      <c r="E77" s="6" t="s">
        <v>37</v>
      </c>
      <c r="F77" s="15">
        <f t="shared" si="2"/>
        <v>3.3807870371674653E-2</v>
      </c>
      <c r="G77" s="10"/>
      <c r="I77" s="112"/>
    </row>
    <row r="78" spans="1:9" x14ac:dyDescent="0.25">
      <c r="A78" s="6" t="s">
        <v>1579</v>
      </c>
      <c r="B78" s="6">
        <v>4029</v>
      </c>
      <c r="C78" s="34">
        <v>42536.468402777777</v>
      </c>
      <c r="D78" s="34">
        <v>42536.496122685188</v>
      </c>
      <c r="E78" s="6" t="s">
        <v>35</v>
      </c>
      <c r="F78" s="15">
        <f t="shared" si="2"/>
        <v>2.771990741166519E-2</v>
      </c>
      <c r="G78" s="10"/>
      <c r="I78" s="112"/>
    </row>
    <row r="79" spans="1:9" x14ac:dyDescent="0.25">
      <c r="A79" s="6" t="s">
        <v>1580</v>
      </c>
      <c r="B79" s="6">
        <v>4030</v>
      </c>
      <c r="C79" s="34">
        <v>42536.502303240741</v>
      </c>
      <c r="D79" s="34">
        <v>42536.534074074072</v>
      </c>
      <c r="E79" s="6" t="s">
        <v>35</v>
      </c>
      <c r="F79" s="15">
        <f t="shared" si="2"/>
        <v>3.1770833331393078E-2</v>
      </c>
      <c r="G79" s="10"/>
      <c r="I79" s="112"/>
    </row>
    <row r="80" spans="1:9" x14ac:dyDescent="0.25">
      <c r="A80" s="6" t="s">
        <v>1581</v>
      </c>
      <c r="B80" s="6">
        <v>4025</v>
      </c>
      <c r="C80" s="34">
        <v>42536.47483796296</v>
      </c>
      <c r="D80" s="34">
        <v>42536.506319444445</v>
      </c>
      <c r="E80" s="6" t="s">
        <v>26</v>
      </c>
      <c r="F80" s="15">
        <f t="shared" si="2"/>
        <v>3.1481481484661344E-2</v>
      </c>
      <c r="G80" s="10"/>
      <c r="I80" s="112"/>
    </row>
    <row r="81" spans="1:9" x14ac:dyDescent="0.25">
      <c r="A81" s="6" t="s">
        <v>1582</v>
      </c>
      <c r="B81" s="6">
        <v>4026</v>
      </c>
      <c r="C81" s="34">
        <v>42536.512673611112</v>
      </c>
      <c r="D81" s="34">
        <v>42536.546261574076</v>
      </c>
      <c r="E81" s="6" t="s">
        <v>26</v>
      </c>
      <c r="F81" s="15">
        <f t="shared" si="2"/>
        <v>3.3587962963792961E-2</v>
      </c>
      <c r="G81" s="10"/>
      <c r="I81" s="112"/>
    </row>
    <row r="82" spans="1:9" x14ac:dyDescent="0.25">
      <c r="A82" s="6" t="s">
        <v>1583</v>
      </c>
      <c r="B82" s="6">
        <v>4020</v>
      </c>
      <c r="C82" s="34">
        <v>42536.487557870372</v>
      </c>
      <c r="D82" s="34">
        <v>42536.515879629631</v>
      </c>
      <c r="E82" s="6" t="s">
        <v>29</v>
      </c>
      <c r="F82" s="15">
        <f t="shared" si="2"/>
        <v>2.8321759258687962E-2</v>
      </c>
      <c r="G82" s="10"/>
      <c r="I82" s="112"/>
    </row>
    <row r="83" spans="1:9" x14ac:dyDescent="0.25">
      <c r="A83" s="6" t="s">
        <v>1584</v>
      </c>
      <c r="B83" s="6">
        <v>4019</v>
      </c>
      <c r="C83" s="34">
        <v>42536.518680555557</v>
      </c>
      <c r="D83" s="34">
        <v>42536.557083333333</v>
      </c>
      <c r="E83" s="6" t="s">
        <v>29</v>
      </c>
      <c r="F83" s="15">
        <f t="shared" si="2"/>
        <v>3.8402777776354924E-2</v>
      </c>
      <c r="G83" s="10"/>
      <c r="I83" s="112"/>
    </row>
    <row r="84" spans="1:9" x14ac:dyDescent="0.25">
      <c r="A84" s="6" t="s">
        <v>1585</v>
      </c>
      <c r="B84" s="6">
        <v>4024</v>
      </c>
      <c r="C84" s="34">
        <v>42536.498425925929</v>
      </c>
      <c r="D84" s="34">
        <v>42536.525219907409</v>
      </c>
      <c r="E84" s="6" t="s">
        <v>25</v>
      </c>
      <c r="F84" s="15">
        <f t="shared" si="2"/>
        <v>2.679398148029577E-2</v>
      </c>
      <c r="G84" s="10"/>
      <c r="I84" s="112"/>
    </row>
    <row r="85" spans="1:9" x14ac:dyDescent="0.25">
      <c r="A85" s="6" t="s">
        <v>1586</v>
      </c>
      <c r="B85" s="6">
        <v>4023</v>
      </c>
      <c r="C85" s="34">
        <v>42536.535879629628</v>
      </c>
      <c r="D85" s="34">
        <v>42536.564444444448</v>
      </c>
      <c r="E85" s="6" t="s">
        <v>25</v>
      </c>
      <c r="F85" s="15">
        <f t="shared" si="2"/>
        <v>2.8564814820128959E-2</v>
      </c>
      <c r="G85" s="10"/>
      <c r="I85" s="112"/>
    </row>
    <row r="86" spans="1:9" x14ac:dyDescent="0.25">
      <c r="A86" s="6" t="s">
        <v>1587</v>
      </c>
      <c r="B86" s="6">
        <v>4016</v>
      </c>
      <c r="C86" s="34">
        <v>42536.509293981479</v>
      </c>
      <c r="D86" s="34">
        <v>42536.539710648147</v>
      </c>
      <c r="E86" s="6" t="s">
        <v>31</v>
      </c>
      <c r="F86" s="15">
        <f t="shared" si="2"/>
        <v>3.0416666668315884E-2</v>
      </c>
      <c r="G86" s="10"/>
      <c r="I86" s="112"/>
    </row>
    <row r="87" spans="1:9" x14ac:dyDescent="0.25">
      <c r="A87" s="6" t="s">
        <v>1588</v>
      </c>
      <c r="B87" s="6">
        <v>4015</v>
      </c>
      <c r="C87" s="34">
        <v>42536.548368055555</v>
      </c>
      <c r="D87" s="34">
        <v>42536.579606481479</v>
      </c>
      <c r="E87" s="6" t="s">
        <v>31</v>
      </c>
      <c r="F87" s="15">
        <f t="shared" si="2"/>
        <v>3.1238425923220348E-2</v>
      </c>
      <c r="G87" s="10"/>
      <c r="I87" s="112"/>
    </row>
    <row r="88" spans="1:9" x14ac:dyDescent="0.25">
      <c r="A88" s="6" t="s">
        <v>1589</v>
      </c>
      <c r="B88" s="6">
        <v>4018</v>
      </c>
      <c r="C88" s="34">
        <v>42536.51699074074</v>
      </c>
      <c r="D88" s="34">
        <v>42536.546458333331</v>
      </c>
      <c r="E88" s="6" t="s">
        <v>36</v>
      </c>
      <c r="F88" s="15">
        <f t="shared" si="2"/>
        <v>2.9467592590663116E-2</v>
      </c>
      <c r="G88" s="10"/>
      <c r="I88" s="112"/>
    </row>
    <row r="89" spans="1:9" x14ac:dyDescent="0.25">
      <c r="A89" s="6" t="s">
        <v>1590</v>
      </c>
      <c r="B89" s="6">
        <v>4017</v>
      </c>
      <c r="C89" s="34">
        <v>42536.555150462962</v>
      </c>
      <c r="D89" s="34">
        <v>42536.589548611111</v>
      </c>
      <c r="E89" s="6" t="s">
        <v>36</v>
      </c>
      <c r="F89" s="15">
        <f t="shared" si="2"/>
        <v>3.439814814919373E-2</v>
      </c>
      <c r="G89" s="10"/>
      <c r="I89" s="112"/>
    </row>
    <row r="90" spans="1:9" x14ac:dyDescent="0.25">
      <c r="A90" s="6" t="s">
        <v>1591</v>
      </c>
      <c r="B90" s="6">
        <v>4040</v>
      </c>
      <c r="C90" s="34">
        <v>42536.529224537036</v>
      </c>
      <c r="D90" s="34">
        <v>42536.556886574072</v>
      </c>
      <c r="E90" s="6" t="s">
        <v>37</v>
      </c>
      <c r="F90" s="15">
        <f t="shared" si="2"/>
        <v>2.7662037035042886E-2</v>
      </c>
      <c r="G90" s="10"/>
      <c r="I90" s="112"/>
    </row>
    <row r="91" spans="1:9" x14ac:dyDescent="0.25">
      <c r="A91" s="6" t="s">
        <v>1592</v>
      </c>
      <c r="B91" s="6">
        <v>4039</v>
      </c>
      <c r="C91" s="34">
        <v>42536.567754629628</v>
      </c>
      <c r="D91" s="34">
        <v>42536.596643518518</v>
      </c>
      <c r="E91" s="6" t="s">
        <v>37</v>
      </c>
      <c r="F91" s="15">
        <f t="shared" si="2"/>
        <v>2.8888888889923692E-2</v>
      </c>
      <c r="G91" s="10"/>
      <c r="I91" s="112"/>
    </row>
    <row r="92" spans="1:9" x14ac:dyDescent="0.25">
      <c r="A92" s="6" t="s">
        <v>1595</v>
      </c>
      <c r="B92" s="6">
        <v>4025</v>
      </c>
      <c r="C92" s="34">
        <v>42536.548634259256</v>
      </c>
      <c r="D92" s="34">
        <v>42536.577916666669</v>
      </c>
      <c r="E92" s="6" t="s">
        <v>26</v>
      </c>
      <c r="F92" s="15">
        <f t="shared" si="2"/>
        <v>2.9282407413120382E-2</v>
      </c>
      <c r="G92" s="10"/>
      <c r="I92" s="112"/>
    </row>
    <row r="93" spans="1:9" x14ac:dyDescent="0.25">
      <c r="A93" s="6" t="s">
        <v>1596</v>
      </c>
      <c r="B93" s="6">
        <v>4026</v>
      </c>
      <c r="C93" s="34">
        <v>42536.586030092592</v>
      </c>
      <c r="D93" s="34">
        <v>42536.620092592595</v>
      </c>
      <c r="E93" s="6" t="s">
        <v>26</v>
      </c>
      <c r="F93" s="15">
        <f t="shared" si="2"/>
        <v>3.4062500002619345E-2</v>
      </c>
      <c r="G93" s="10"/>
      <c r="I93" s="112"/>
    </row>
    <row r="94" spans="1:9" x14ac:dyDescent="0.25">
      <c r="A94" s="6" t="s">
        <v>1597</v>
      </c>
      <c r="B94" s="6">
        <v>4020</v>
      </c>
      <c r="C94" s="34">
        <v>42536.560081018521</v>
      </c>
      <c r="D94" s="34">
        <v>42536.589594907404</v>
      </c>
      <c r="E94" s="6" t="s">
        <v>29</v>
      </c>
      <c r="F94" s="15">
        <f t="shared" si="2"/>
        <v>2.9513888883229811E-2</v>
      </c>
      <c r="G94" s="10"/>
      <c r="I94" s="112"/>
    </row>
    <row r="95" spans="1:9" x14ac:dyDescent="0.25">
      <c r="A95" s="6" t="s">
        <v>1598</v>
      </c>
      <c r="B95" s="6">
        <v>4019</v>
      </c>
      <c r="C95" s="34">
        <v>42536.598483796297</v>
      </c>
      <c r="D95" s="34">
        <v>42536.631493055553</v>
      </c>
      <c r="E95" s="6" t="s">
        <v>29</v>
      </c>
      <c r="F95" s="15">
        <f t="shared" si="2"/>
        <v>3.3009259255777579E-2</v>
      </c>
      <c r="G95" s="10"/>
      <c r="I95" s="112"/>
    </row>
    <row r="96" spans="1:9" x14ac:dyDescent="0.25">
      <c r="A96" s="6" t="s">
        <v>1599</v>
      </c>
      <c r="B96" s="6">
        <v>4024</v>
      </c>
      <c r="C96" s="34">
        <v>42536.570821759262</v>
      </c>
      <c r="D96" s="34">
        <v>42536.598009259258</v>
      </c>
      <c r="E96" s="6" t="s">
        <v>25</v>
      </c>
      <c r="F96" s="15">
        <f t="shared" si="2"/>
        <v>2.7187499996216502E-2</v>
      </c>
      <c r="G96" s="10"/>
      <c r="I96" s="112"/>
    </row>
    <row r="97" spans="1:9" x14ac:dyDescent="0.25">
      <c r="A97" s="6" t="s">
        <v>1600</v>
      </c>
      <c r="B97" s="6">
        <v>4023</v>
      </c>
      <c r="C97" s="34">
        <v>42536.609664351854</v>
      </c>
      <c r="D97" s="34">
        <v>42536.63784722222</v>
      </c>
      <c r="E97" s="6" t="s">
        <v>25</v>
      </c>
      <c r="F97" s="15">
        <f t="shared" si="2"/>
        <v>2.8182870366435964E-2</v>
      </c>
      <c r="G97" s="10"/>
      <c r="I97" s="112"/>
    </row>
    <row r="98" spans="1:9" x14ac:dyDescent="0.25">
      <c r="A98" s="6" t="s">
        <v>1601</v>
      </c>
      <c r="B98" s="6">
        <v>4016</v>
      </c>
      <c r="C98" s="34">
        <v>42536.584166666667</v>
      </c>
      <c r="D98" s="34">
        <v>42536.616377314815</v>
      </c>
      <c r="E98" s="6" t="s">
        <v>31</v>
      </c>
      <c r="F98" s="15">
        <f t="shared" si="2"/>
        <v>3.2210648147156462E-2</v>
      </c>
      <c r="G98" s="10"/>
      <c r="I98" s="112"/>
    </row>
    <row r="99" spans="1:9" x14ac:dyDescent="0.25">
      <c r="A99" s="6" t="s">
        <v>1603</v>
      </c>
      <c r="B99" s="6">
        <v>4018</v>
      </c>
      <c r="C99" s="34">
        <v>42536.592245370368</v>
      </c>
      <c r="D99" s="34">
        <v>42536.619733796295</v>
      </c>
      <c r="E99" s="6" t="s">
        <v>36</v>
      </c>
      <c r="F99" s="15">
        <f t="shared" ref="F99:F132" si="3">D99-C99</f>
        <v>2.7488425927003846E-2</v>
      </c>
      <c r="G99" s="10"/>
      <c r="I99" s="112"/>
    </row>
    <row r="100" spans="1:9" x14ac:dyDescent="0.25">
      <c r="A100" s="6" t="s">
        <v>1604</v>
      </c>
      <c r="B100" s="6">
        <v>4017</v>
      </c>
      <c r="C100" s="34">
        <v>42536.630532407406</v>
      </c>
      <c r="D100" s="34">
        <v>42536.663981481484</v>
      </c>
      <c r="E100" s="6" t="s">
        <v>36</v>
      </c>
      <c r="F100" s="15">
        <f t="shared" si="3"/>
        <v>3.3449074078816921E-2</v>
      </c>
      <c r="G100" s="10"/>
      <c r="I100" s="112"/>
    </row>
    <row r="101" spans="1:9" x14ac:dyDescent="0.25">
      <c r="A101" s="6" t="s">
        <v>1605</v>
      </c>
      <c r="B101" s="6">
        <v>4040</v>
      </c>
      <c r="C101" s="34">
        <v>42536.600949074076</v>
      </c>
      <c r="D101" s="34">
        <v>42536.631631944445</v>
      </c>
      <c r="E101" s="6" t="s">
        <v>37</v>
      </c>
      <c r="F101" s="15">
        <f t="shared" si="3"/>
        <v>3.068287036876427E-2</v>
      </c>
      <c r="G101" s="10"/>
      <c r="I101" s="112"/>
    </row>
    <row r="102" spans="1:9" x14ac:dyDescent="0.25">
      <c r="A102" s="6" t="s">
        <v>1606</v>
      </c>
      <c r="B102" s="6">
        <v>4039</v>
      </c>
      <c r="C102" s="34">
        <v>42536.641817129632</v>
      </c>
      <c r="D102" s="34">
        <v>42536.6716087963</v>
      </c>
      <c r="E102" s="6" t="s">
        <v>37</v>
      </c>
      <c r="F102" s="15">
        <f t="shared" si="3"/>
        <v>2.9791666667733807E-2</v>
      </c>
      <c r="G102" s="10"/>
      <c r="I102" s="112"/>
    </row>
    <row r="103" spans="1:9" x14ac:dyDescent="0.25">
      <c r="A103" s="6" t="s">
        <v>1607</v>
      </c>
      <c r="B103" s="6">
        <v>4007</v>
      </c>
      <c r="C103" s="34">
        <v>42536.617835648147</v>
      </c>
      <c r="D103" s="34">
        <v>42536.647118055553</v>
      </c>
      <c r="E103" s="6" t="s">
        <v>23</v>
      </c>
      <c r="F103" s="15">
        <f t="shared" si="3"/>
        <v>2.9282407405844424E-2</v>
      </c>
      <c r="G103" s="10"/>
      <c r="I103" s="112"/>
    </row>
    <row r="104" spans="1:9" x14ac:dyDescent="0.25">
      <c r="A104" s="6" t="s">
        <v>1608</v>
      </c>
      <c r="B104" s="6">
        <v>4008</v>
      </c>
      <c r="C104" s="34">
        <v>42536.654618055552</v>
      </c>
      <c r="D104" s="34">
        <v>42536.687685185185</v>
      </c>
      <c r="E104" s="6" t="s">
        <v>23</v>
      </c>
      <c r="F104" s="15">
        <f t="shared" si="3"/>
        <v>3.3067129632399883E-2</v>
      </c>
      <c r="G104" s="10"/>
      <c r="I104" s="112"/>
    </row>
    <row r="105" spans="1:9" x14ac:dyDescent="0.25">
      <c r="A105" s="6" t="s">
        <v>1609</v>
      </c>
      <c r="B105" s="6">
        <v>4025</v>
      </c>
      <c r="C105" s="34">
        <v>42536.622557870367</v>
      </c>
      <c r="D105" s="34">
        <v>42536.651979166665</v>
      </c>
      <c r="E105" s="6" t="s">
        <v>26</v>
      </c>
      <c r="F105" s="15">
        <f t="shared" si="3"/>
        <v>2.9421296298096422E-2</v>
      </c>
      <c r="G105" s="10"/>
      <c r="I105" s="112"/>
    </row>
    <row r="106" spans="1:9" x14ac:dyDescent="0.25">
      <c r="A106" s="6" t="s">
        <v>1610</v>
      </c>
      <c r="B106" s="6">
        <v>4026</v>
      </c>
      <c r="C106" s="34">
        <v>42536.658518518518</v>
      </c>
      <c r="D106" s="34">
        <v>42536.693668981483</v>
      </c>
      <c r="E106" s="6" t="s">
        <v>26</v>
      </c>
      <c r="F106" s="15">
        <f t="shared" si="3"/>
        <v>3.5150462965248153E-2</v>
      </c>
      <c r="G106" s="10"/>
      <c r="I106" s="112"/>
    </row>
    <row r="107" spans="1:9" x14ac:dyDescent="0.25">
      <c r="A107" s="6" t="s">
        <v>1612</v>
      </c>
      <c r="B107" s="6">
        <v>4019</v>
      </c>
      <c r="C107" s="34">
        <v>42536.671516203707</v>
      </c>
      <c r="D107" s="34">
        <v>42536.702106481483</v>
      </c>
      <c r="E107" s="6" t="s">
        <v>29</v>
      </c>
      <c r="F107" s="15">
        <f t="shared" si="3"/>
        <v>3.0590277776354924E-2</v>
      </c>
      <c r="G107" s="10"/>
      <c r="I107" s="112"/>
    </row>
    <row r="108" spans="1:9" x14ac:dyDescent="0.25">
      <c r="A108" s="6" t="s">
        <v>1614</v>
      </c>
      <c r="B108" s="6">
        <v>4023</v>
      </c>
      <c r="C108" s="34">
        <v>42536.682222222225</v>
      </c>
      <c r="D108" s="34">
        <v>42536.714282407411</v>
      </c>
      <c r="E108" s="6" t="s">
        <v>25</v>
      </c>
      <c r="F108" s="15">
        <f t="shared" si="3"/>
        <v>3.2060185185400769E-2</v>
      </c>
      <c r="G108" s="10"/>
      <c r="I108" s="112"/>
    </row>
    <row r="109" spans="1:9" x14ac:dyDescent="0.25">
      <c r="A109" s="6" t="s">
        <v>1617</v>
      </c>
      <c r="B109" s="6">
        <v>4018</v>
      </c>
      <c r="C109" s="34">
        <v>42536.666701388887</v>
      </c>
      <c r="D109" s="34">
        <v>42536.694085648145</v>
      </c>
      <c r="E109" s="6" t="s">
        <v>36</v>
      </c>
      <c r="F109" s="15">
        <f t="shared" si="3"/>
        <v>2.7384259257814847E-2</v>
      </c>
      <c r="G109" s="10"/>
      <c r="I109" s="112"/>
    </row>
    <row r="110" spans="1:9" x14ac:dyDescent="0.25">
      <c r="A110" s="6" t="s">
        <v>1618</v>
      </c>
      <c r="B110" s="6">
        <v>4017</v>
      </c>
      <c r="C110" s="34">
        <v>42536.705787037034</v>
      </c>
      <c r="D110" s="34">
        <v>42536.758067129631</v>
      </c>
      <c r="E110" s="6" t="s">
        <v>36</v>
      </c>
      <c r="F110" s="15">
        <f t="shared" si="3"/>
        <v>5.2280092597356997E-2</v>
      </c>
      <c r="G110" s="10"/>
      <c r="I110" s="112"/>
    </row>
    <row r="111" spans="1:9" x14ac:dyDescent="0.25">
      <c r="A111" s="6" t="s">
        <v>1619</v>
      </c>
      <c r="B111" s="6">
        <v>4040</v>
      </c>
      <c r="C111" s="34">
        <v>42536.675057870372</v>
      </c>
      <c r="D111" s="34">
        <v>42536.702800925923</v>
      </c>
      <c r="E111" s="6" t="s">
        <v>37</v>
      </c>
      <c r="F111" s="15">
        <f t="shared" si="3"/>
        <v>2.774305555067258E-2</v>
      </c>
      <c r="G111" s="10"/>
      <c r="I111" s="112"/>
    </row>
    <row r="112" spans="1:9" x14ac:dyDescent="0.25">
      <c r="A112" s="6" t="s">
        <v>1620</v>
      </c>
      <c r="B112" s="6">
        <v>4039</v>
      </c>
      <c r="C112" s="34">
        <v>42536.711122685185</v>
      </c>
      <c r="D112" s="34">
        <v>42536.76871527778</v>
      </c>
      <c r="E112" s="6" t="s">
        <v>37</v>
      </c>
      <c r="F112" s="15">
        <f t="shared" si="3"/>
        <v>5.7592592595028691E-2</v>
      </c>
      <c r="G112" s="10"/>
      <c r="I112" s="112"/>
    </row>
    <row r="113" spans="1:9" x14ac:dyDescent="0.25">
      <c r="A113" s="6" t="s">
        <v>1640</v>
      </c>
      <c r="B113" s="6">
        <v>4023</v>
      </c>
      <c r="C113" s="34">
        <v>42536.826435185183</v>
      </c>
      <c r="D113" s="34">
        <v>42536.865324074075</v>
      </c>
      <c r="E113" s="6" t="s">
        <v>25</v>
      </c>
      <c r="F113" s="15">
        <f t="shared" si="3"/>
        <v>3.888888889196096E-2</v>
      </c>
      <c r="G113" s="10"/>
      <c r="I113" s="112"/>
    </row>
    <row r="114" spans="1:9" x14ac:dyDescent="0.25">
      <c r="A114" s="6" t="s">
        <v>1641</v>
      </c>
      <c r="B114" s="6">
        <v>4025</v>
      </c>
      <c r="C114" s="34">
        <v>42536.808761574073</v>
      </c>
      <c r="D114" s="34">
        <v>42536.854803240742</v>
      </c>
      <c r="E114" s="6" t="s">
        <v>26</v>
      </c>
      <c r="F114" s="15">
        <f t="shared" si="3"/>
        <v>4.6041666668315884E-2</v>
      </c>
      <c r="G114" s="10"/>
      <c r="I114" s="112"/>
    </row>
    <row r="115" spans="1:9" x14ac:dyDescent="0.25">
      <c r="A115" s="6" t="s">
        <v>1642</v>
      </c>
      <c r="B115" s="6">
        <v>4017</v>
      </c>
      <c r="C115" s="34">
        <v>42536.848032407404</v>
      </c>
      <c r="D115" s="34">
        <v>42536.881828703707</v>
      </c>
      <c r="E115" s="6" t="s">
        <v>36</v>
      </c>
      <c r="F115" s="15">
        <f t="shared" si="3"/>
        <v>3.3796296302170958E-2</v>
      </c>
      <c r="G115" s="10"/>
      <c r="I115" s="112"/>
    </row>
    <row r="116" spans="1:9" x14ac:dyDescent="0.25">
      <c r="A116" s="6" t="s">
        <v>1644</v>
      </c>
      <c r="B116" s="6">
        <v>4026</v>
      </c>
      <c r="C116" s="34">
        <v>42536.866562499999</v>
      </c>
      <c r="D116" s="34">
        <v>42536.899467592593</v>
      </c>
      <c r="E116" s="6" t="s">
        <v>26</v>
      </c>
      <c r="F116" s="15">
        <f t="shared" si="3"/>
        <v>3.2905092593864538E-2</v>
      </c>
      <c r="G116" s="10"/>
      <c r="I116" s="112"/>
    </row>
    <row r="117" spans="1:9" x14ac:dyDescent="0.25">
      <c r="A117" s="6" t="s">
        <v>1645</v>
      </c>
      <c r="B117" s="6">
        <v>4011</v>
      </c>
      <c r="C117" s="34">
        <v>42536.861018518517</v>
      </c>
      <c r="D117" s="34">
        <v>42536.898333333331</v>
      </c>
      <c r="E117" s="6" t="s">
        <v>33</v>
      </c>
      <c r="F117" s="15">
        <f t="shared" si="3"/>
        <v>3.7314814813726116E-2</v>
      </c>
      <c r="G117" s="10"/>
      <c r="I117" s="112"/>
    </row>
    <row r="118" spans="1:9" x14ac:dyDescent="0.25">
      <c r="A118" s="6" t="s">
        <v>1646</v>
      </c>
      <c r="B118" s="6">
        <v>4012</v>
      </c>
      <c r="C118" s="34">
        <v>42536.902048611111</v>
      </c>
      <c r="D118" s="34">
        <v>42536.935370370367</v>
      </c>
      <c r="E118" s="6" t="s">
        <v>33</v>
      </c>
      <c r="F118" s="15">
        <f t="shared" si="3"/>
        <v>3.3321759256068617E-2</v>
      </c>
      <c r="G118" s="10"/>
      <c r="I118" s="112"/>
    </row>
    <row r="119" spans="1:9" x14ac:dyDescent="0.25">
      <c r="A119" s="6" t="s">
        <v>1647</v>
      </c>
      <c r="B119" s="6">
        <v>4024</v>
      </c>
      <c r="C119" s="34">
        <v>42536.871388888889</v>
      </c>
      <c r="D119" s="34">
        <v>42536.91337962963</v>
      </c>
      <c r="E119" s="6" t="s">
        <v>25</v>
      </c>
      <c r="F119" s="15">
        <f t="shared" si="3"/>
        <v>4.1990740741312038E-2</v>
      </c>
      <c r="G119" s="10"/>
      <c r="I119" s="112"/>
    </row>
    <row r="120" spans="1:9" x14ac:dyDescent="0.25">
      <c r="A120" s="6" t="s">
        <v>4755</v>
      </c>
      <c r="B120" s="6">
        <v>4023</v>
      </c>
      <c r="C120" s="34">
        <v>42536.918321759258</v>
      </c>
      <c r="D120" s="34">
        <v>42536.951435185183</v>
      </c>
      <c r="E120" s="6" t="s">
        <v>25</v>
      </c>
      <c r="F120" s="15">
        <f t="shared" si="3"/>
        <v>3.3113425924966577E-2</v>
      </c>
      <c r="G120" s="10"/>
      <c r="I120" s="112"/>
    </row>
    <row r="121" spans="1:9" x14ac:dyDescent="0.25">
      <c r="A121" s="6" t="s">
        <v>1648</v>
      </c>
      <c r="B121" s="6">
        <v>4018</v>
      </c>
      <c r="C121" s="34">
        <v>42536.892002314817</v>
      </c>
      <c r="D121" s="34">
        <v>42536.923773148148</v>
      </c>
      <c r="E121" s="6" t="s">
        <v>36</v>
      </c>
      <c r="F121" s="15">
        <f t="shared" si="3"/>
        <v>3.1770833331393078E-2</v>
      </c>
      <c r="G121" s="10"/>
      <c r="I121" s="112"/>
    </row>
    <row r="122" spans="1:9" x14ac:dyDescent="0.25">
      <c r="A122" s="6" t="s">
        <v>4756</v>
      </c>
      <c r="B122" s="6">
        <v>4017</v>
      </c>
      <c r="C122" s="34">
        <v>42536.932523148149</v>
      </c>
      <c r="D122" s="34">
        <v>42536.962083333332</v>
      </c>
      <c r="E122" s="6" t="s">
        <v>36</v>
      </c>
      <c r="F122" s="15">
        <f t="shared" si="3"/>
        <v>2.9560185183072463E-2</v>
      </c>
      <c r="G122" s="10"/>
      <c r="I122" s="112"/>
    </row>
    <row r="123" spans="1:9" x14ac:dyDescent="0.25">
      <c r="A123" s="6" t="s">
        <v>1649</v>
      </c>
      <c r="B123" s="6">
        <v>4025</v>
      </c>
      <c r="C123" s="34">
        <v>42536.904016203705</v>
      </c>
      <c r="D123" s="34">
        <v>42536.944131944445</v>
      </c>
      <c r="E123" s="6" t="s">
        <v>26</v>
      </c>
      <c r="F123" s="15">
        <f t="shared" si="3"/>
        <v>4.0115740739565808E-2</v>
      </c>
      <c r="G123" s="10"/>
      <c r="I123" s="112"/>
    </row>
    <row r="124" spans="1:9" x14ac:dyDescent="0.25">
      <c r="A124" s="6" t="s">
        <v>1651</v>
      </c>
      <c r="B124" s="6">
        <v>4011</v>
      </c>
      <c r="C124" s="34">
        <v>42536.940949074073</v>
      </c>
      <c r="D124" s="34">
        <v>42536.970879629633</v>
      </c>
      <c r="E124" s="6" t="s">
        <v>33</v>
      </c>
      <c r="F124" s="15">
        <f t="shared" si="3"/>
        <v>2.9930555559985805E-2</v>
      </c>
      <c r="G124" s="10"/>
      <c r="I124" s="112"/>
    </row>
    <row r="125" spans="1:9" x14ac:dyDescent="0.25">
      <c r="A125" s="6" t="s">
        <v>1652</v>
      </c>
      <c r="B125" s="6">
        <v>4012</v>
      </c>
      <c r="C125" s="34">
        <v>42536.976307870369</v>
      </c>
      <c r="D125" s="34">
        <v>42537.006064814814</v>
      </c>
      <c r="E125" s="6" t="s">
        <v>33</v>
      </c>
      <c r="F125" s="15">
        <f t="shared" si="3"/>
        <v>2.9756944444670808E-2</v>
      </c>
      <c r="G125" s="10"/>
      <c r="I125" s="112"/>
    </row>
    <row r="126" spans="1:9" x14ac:dyDescent="0.25">
      <c r="A126" s="6" t="s">
        <v>1653</v>
      </c>
      <c r="B126" s="6">
        <v>4024</v>
      </c>
      <c r="C126" s="34">
        <v>42536.957129629627</v>
      </c>
      <c r="D126" s="34">
        <v>42536.983726851853</v>
      </c>
      <c r="E126" s="6" t="s">
        <v>25</v>
      </c>
      <c r="F126" s="15">
        <f t="shared" si="3"/>
        <v>2.6597222225973383E-2</v>
      </c>
      <c r="G126" s="10"/>
      <c r="I126" s="112"/>
    </row>
    <row r="127" spans="1:9" x14ac:dyDescent="0.25">
      <c r="A127" s="6" t="s">
        <v>1654</v>
      </c>
      <c r="B127" s="6">
        <v>4023</v>
      </c>
      <c r="C127" s="34">
        <v>42536.987812500003</v>
      </c>
      <c r="D127" s="34">
        <v>42537.025231481479</v>
      </c>
      <c r="E127" s="6" t="s">
        <v>25</v>
      </c>
      <c r="F127" s="15">
        <f t="shared" si="3"/>
        <v>3.7418981475639157E-2</v>
      </c>
      <c r="G127" s="10"/>
      <c r="I127" s="112"/>
    </row>
    <row r="128" spans="1:9" x14ac:dyDescent="0.25">
      <c r="A128" s="6" t="s">
        <v>1655</v>
      </c>
      <c r="B128" s="6">
        <v>4018</v>
      </c>
      <c r="C128" s="34">
        <v>42536.977650462963</v>
      </c>
      <c r="D128" s="34">
        <v>42537.01295138889</v>
      </c>
      <c r="E128" s="6" t="s">
        <v>36</v>
      </c>
      <c r="F128" s="15">
        <f t="shared" si="3"/>
        <v>3.5300925927003846E-2</v>
      </c>
      <c r="G128" s="10"/>
      <c r="I128" s="112"/>
    </row>
    <row r="129" spans="1:9" x14ac:dyDescent="0.25">
      <c r="A129" s="6" t="s">
        <v>1656</v>
      </c>
      <c r="B129" s="6">
        <v>4017</v>
      </c>
      <c r="C129" s="34">
        <v>42537.018587962964</v>
      </c>
      <c r="D129" s="34">
        <v>42537.044050925928</v>
      </c>
      <c r="E129" s="6" t="s">
        <v>36</v>
      </c>
      <c r="F129" s="15">
        <f t="shared" si="3"/>
        <v>2.5462962963501923E-2</v>
      </c>
      <c r="G129" s="10"/>
      <c r="I129" s="112"/>
    </row>
    <row r="130" spans="1:9" x14ac:dyDescent="0.25">
      <c r="A130" s="6" t="s">
        <v>1657</v>
      </c>
      <c r="B130" s="6">
        <v>4025</v>
      </c>
      <c r="C130" s="34">
        <v>42536.997650462959</v>
      </c>
      <c r="D130" s="34">
        <v>42537.024861111109</v>
      </c>
      <c r="E130" s="6" t="s">
        <v>26</v>
      </c>
      <c r="F130" s="15">
        <f t="shared" si="3"/>
        <v>2.7210648149775807E-2</v>
      </c>
      <c r="G130" s="10"/>
      <c r="I130" s="112"/>
    </row>
    <row r="131" spans="1:9" x14ac:dyDescent="0.25">
      <c r="A131" s="6" t="s">
        <v>1658</v>
      </c>
      <c r="B131" s="6">
        <v>4026</v>
      </c>
      <c r="C131" s="34">
        <v>42537.037893518522</v>
      </c>
      <c r="D131" s="34">
        <v>42537.066331018519</v>
      </c>
      <c r="E131" s="6" t="s">
        <v>26</v>
      </c>
      <c r="F131" s="15">
        <f t="shared" si="3"/>
        <v>2.8437499997380655E-2</v>
      </c>
      <c r="G131" s="10"/>
      <c r="I131" s="112"/>
    </row>
    <row r="132" spans="1:9" x14ac:dyDescent="0.25">
      <c r="A132" s="6" t="s">
        <v>1659</v>
      </c>
      <c r="B132" s="6">
        <v>4011</v>
      </c>
      <c r="C132" s="34">
        <v>42537.01326388889</v>
      </c>
      <c r="D132" s="34">
        <v>42537.04859953704</v>
      </c>
      <c r="E132" s="6" t="s">
        <v>33</v>
      </c>
      <c r="F132" s="15">
        <f t="shared" si="3"/>
        <v>3.5335648150066845E-2</v>
      </c>
      <c r="G132" s="10"/>
      <c r="I132" s="112"/>
    </row>
    <row r="133" spans="1:9" x14ac:dyDescent="0.25">
      <c r="A133" s="6"/>
      <c r="B133" s="6"/>
      <c r="C133" s="18"/>
      <c r="D133" s="18"/>
      <c r="E133" s="15"/>
      <c r="F133" s="15"/>
      <c r="G133" s="10"/>
      <c r="I133" s="103"/>
    </row>
    <row r="134" spans="1:9" x14ac:dyDescent="0.25">
      <c r="A134" s="6"/>
      <c r="B134" s="6"/>
      <c r="C134" s="18"/>
      <c r="D134" s="18"/>
      <c r="E134" s="15"/>
      <c r="F134" s="15"/>
      <c r="G134" s="10"/>
      <c r="I134" s="103"/>
    </row>
    <row r="135" spans="1:9" x14ac:dyDescent="0.25">
      <c r="A135" s="6"/>
      <c r="B135" s="6"/>
      <c r="C135" s="18"/>
      <c r="D135" s="18"/>
      <c r="E135" s="15"/>
      <c r="F135" s="15"/>
      <c r="G135" s="10"/>
      <c r="I135" s="103"/>
    </row>
    <row r="136" spans="1:9" x14ac:dyDescent="0.25">
      <c r="A136" s="6"/>
      <c r="B136" s="6"/>
      <c r="C136" s="18"/>
      <c r="D136" s="18"/>
      <c r="E136" s="15"/>
      <c r="F136" s="15"/>
      <c r="G136" s="10"/>
      <c r="I136" s="103"/>
    </row>
    <row r="137" spans="1:9" x14ac:dyDescent="0.25">
      <c r="A137" s="6"/>
      <c r="B137" s="6"/>
      <c r="C137" s="18"/>
      <c r="D137" s="18"/>
      <c r="E137" s="15"/>
      <c r="F137" s="15"/>
      <c r="G137" s="10"/>
      <c r="I137" s="103"/>
    </row>
    <row r="138" spans="1:9" x14ac:dyDescent="0.25">
      <c r="A138" s="6"/>
      <c r="B138" s="6"/>
      <c r="C138" s="18"/>
      <c r="D138" s="18"/>
      <c r="E138" s="15"/>
      <c r="F138" s="15"/>
      <c r="G138" s="10"/>
      <c r="I138" s="103"/>
    </row>
    <row r="139" spans="1:9" x14ac:dyDescent="0.25">
      <c r="A139" s="6"/>
      <c r="B139" s="6"/>
      <c r="C139" s="18"/>
      <c r="D139" s="18"/>
      <c r="E139" s="15"/>
      <c r="F139" s="15"/>
      <c r="G139" s="10"/>
      <c r="I139" s="103"/>
    </row>
    <row r="140" spans="1:9" x14ac:dyDescent="0.25">
      <c r="A140" s="6"/>
      <c r="B140" s="6"/>
      <c r="C140" s="18"/>
      <c r="D140" s="18"/>
      <c r="E140" s="15"/>
      <c r="F140" s="15"/>
      <c r="G140" s="10"/>
      <c r="I140" s="103"/>
    </row>
    <row r="141" spans="1:9" x14ac:dyDescent="0.25">
      <c r="A141" s="6"/>
      <c r="B141" s="6"/>
      <c r="C141" s="18"/>
      <c r="D141" s="18"/>
      <c r="E141" s="15"/>
      <c r="F141" s="15"/>
      <c r="G141" s="10"/>
      <c r="I141" s="103"/>
    </row>
    <row r="142" spans="1:9" x14ac:dyDescent="0.25">
      <c r="A142" s="6"/>
      <c r="B142" s="6"/>
      <c r="C142" s="18"/>
      <c r="D142" s="18"/>
      <c r="E142" s="15"/>
      <c r="F142" s="15"/>
      <c r="G142" s="10"/>
      <c r="I142" s="103"/>
    </row>
    <row r="143" spans="1:9" x14ac:dyDescent="0.25">
      <c r="A143" s="6"/>
      <c r="B143" s="6"/>
      <c r="C143" s="18"/>
      <c r="D143" s="18"/>
      <c r="E143" s="15"/>
      <c r="F143" s="15"/>
      <c r="G143" s="10"/>
      <c r="I143" s="103"/>
    </row>
    <row r="144" spans="1:9" x14ac:dyDescent="0.25">
      <c r="A144" s="6"/>
      <c r="B144" s="6"/>
      <c r="C144" s="18"/>
      <c r="D144" s="18"/>
      <c r="E144" s="15"/>
      <c r="F144" s="15"/>
      <c r="G144" s="10"/>
      <c r="I144" s="103"/>
    </row>
    <row r="145" spans="1:9" x14ac:dyDescent="0.25">
      <c r="A145" s="6"/>
      <c r="B145" s="6"/>
      <c r="C145" s="18"/>
      <c r="D145" s="18"/>
      <c r="E145" s="15"/>
      <c r="F145" s="15"/>
      <c r="G145" s="10"/>
      <c r="I145" s="103"/>
    </row>
    <row r="146" spans="1:9" x14ac:dyDescent="0.25">
      <c r="A146" s="6"/>
      <c r="B146" s="6"/>
      <c r="C146" s="18"/>
      <c r="D146" s="18"/>
      <c r="E146" s="15"/>
      <c r="F146" s="15"/>
      <c r="G146" s="10"/>
      <c r="I146" s="103"/>
    </row>
    <row r="147" spans="1:9" x14ac:dyDescent="0.25">
      <c r="A147" s="6"/>
      <c r="B147" s="6"/>
      <c r="C147" s="18"/>
      <c r="D147" s="18"/>
      <c r="E147" s="15"/>
      <c r="F147" s="15"/>
      <c r="G147" s="10"/>
      <c r="I147" s="103"/>
    </row>
    <row r="148" spans="1:9" x14ac:dyDescent="0.25">
      <c r="A148" s="6"/>
      <c r="B148" s="6"/>
      <c r="C148" s="18"/>
      <c r="D148" s="18"/>
      <c r="E148" s="15"/>
      <c r="F148" s="15"/>
      <c r="G148" s="10"/>
      <c r="I148" s="103"/>
    </row>
    <row r="149" spans="1:9" x14ac:dyDescent="0.25">
      <c r="A149" s="6"/>
      <c r="B149" s="6"/>
      <c r="C149" s="18"/>
      <c r="D149" s="18"/>
      <c r="E149" s="15"/>
      <c r="F149" s="15"/>
      <c r="G149" s="10"/>
      <c r="I149" s="103"/>
    </row>
    <row r="150" spans="1:9" x14ac:dyDescent="0.25">
      <c r="A150" s="6"/>
      <c r="B150" s="6"/>
      <c r="C150" s="18"/>
      <c r="D150" s="18"/>
      <c r="E150" s="15"/>
      <c r="F150" s="15"/>
      <c r="G150" s="10"/>
      <c r="I150" s="103"/>
    </row>
    <row r="151" spans="1:9" x14ac:dyDescent="0.25">
      <c r="A151" s="6"/>
      <c r="B151" s="6"/>
      <c r="C151" s="18"/>
      <c r="D151" s="18"/>
      <c r="E151" s="15"/>
      <c r="F151" s="15"/>
      <c r="G151" s="10"/>
      <c r="I151" s="103"/>
    </row>
    <row r="152" spans="1:9" x14ac:dyDescent="0.25">
      <c r="A152" s="6"/>
      <c r="B152" s="6"/>
      <c r="C152" s="18"/>
      <c r="D152" s="18"/>
      <c r="E152" s="15"/>
      <c r="F152" s="15"/>
      <c r="G152" s="10"/>
      <c r="I152" s="103"/>
    </row>
    <row r="153" spans="1:9" x14ac:dyDescent="0.25">
      <c r="A153" s="6"/>
      <c r="B153" s="6"/>
      <c r="C153" s="18"/>
      <c r="D153" s="18"/>
      <c r="E153" s="15"/>
      <c r="F153" s="15"/>
      <c r="G153" s="10"/>
      <c r="I153" s="103"/>
    </row>
    <row r="154" spans="1:9" x14ac:dyDescent="0.25">
      <c r="A154" s="6"/>
      <c r="B154" s="6"/>
      <c r="C154" s="18"/>
      <c r="D154" s="18"/>
      <c r="E154" s="15"/>
      <c r="F154" s="15"/>
      <c r="G154" s="10"/>
      <c r="I154" s="103"/>
    </row>
    <row r="155" spans="1:9" x14ac:dyDescent="0.25">
      <c r="A155" s="6"/>
      <c r="B155" s="6"/>
      <c r="C155" s="18"/>
      <c r="D155" s="18"/>
      <c r="E155" s="15"/>
      <c r="F155" s="15"/>
      <c r="G155" s="10"/>
      <c r="I155" s="103"/>
    </row>
    <row r="156" spans="1:9" x14ac:dyDescent="0.25">
      <c r="A156" s="6"/>
      <c r="B156" s="6"/>
      <c r="C156" s="18"/>
      <c r="D156" s="18"/>
      <c r="E156" s="15"/>
      <c r="F156" s="15"/>
      <c r="G156" s="10"/>
      <c r="I156" s="103"/>
    </row>
    <row r="157" spans="1:9" x14ac:dyDescent="0.25">
      <c r="A157" s="6"/>
      <c r="B157" s="6"/>
      <c r="C157" s="18"/>
      <c r="D157" s="18"/>
      <c r="E157" s="15"/>
      <c r="F157" s="15"/>
      <c r="G157" s="10"/>
      <c r="I157" s="103"/>
    </row>
    <row r="158" spans="1:9" x14ac:dyDescent="0.25">
      <c r="A158" s="6"/>
      <c r="B158" s="6"/>
      <c r="C158" s="18"/>
      <c r="D158" s="18"/>
      <c r="E158" s="15"/>
      <c r="F158" s="15"/>
      <c r="G158" s="10"/>
      <c r="I158" s="103"/>
    </row>
    <row r="159" spans="1:9" x14ac:dyDescent="0.25">
      <c r="A159" s="6"/>
      <c r="B159" s="6"/>
      <c r="C159" s="18"/>
      <c r="D159" s="18"/>
      <c r="E159" s="15"/>
      <c r="F159" s="15"/>
      <c r="G159" s="10"/>
      <c r="I159" s="103"/>
    </row>
    <row r="160" spans="1:9" x14ac:dyDescent="0.25">
      <c r="A160" s="6"/>
      <c r="B160" s="6"/>
      <c r="C160" s="18"/>
      <c r="D160" s="18"/>
      <c r="E160" s="15"/>
      <c r="F160" s="15"/>
      <c r="G160" s="10"/>
      <c r="I160" s="103"/>
    </row>
  </sheetData>
  <autoFilter ref="A2:G2">
    <sortState ref="A3:G132">
      <sortCondition ref="G2"/>
    </sortState>
  </autoFilter>
  <mergeCells count="2">
    <mergeCell ref="A1:F1"/>
    <mergeCell ref="L3:N3"/>
  </mergeCells>
  <conditionalFormatting sqref="C133:G160 F3:F132">
    <cfRule type="expression" dxfId="1258" priority="39">
      <formula>#REF!&gt;#REF!</formula>
    </cfRule>
    <cfRule type="expression" dxfId="1257" priority="40">
      <formula>#REF!&gt;0</formula>
    </cfRule>
    <cfRule type="expression" dxfId="1256" priority="41">
      <formula>#REF!&gt;0</formula>
    </cfRule>
  </conditionalFormatting>
  <conditionalFormatting sqref="A133:G160 F3:F132">
    <cfRule type="expression" dxfId="1255" priority="38">
      <formula>NOT(ISBLANK($G3))</formula>
    </cfRule>
  </conditionalFormatting>
  <conditionalFormatting sqref="A133:B160">
    <cfRule type="expression" dxfId="1254" priority="42">
      <formula>$P150&gt;0</formula>
    </cfRule>
    <cfRule type="expression" dxfId="1253" priority="43">
      <formula>$O150&gt;0</formula>
    </cfRule>
  </conditionalFormatting>
  <conditionalFormatting sqref="A3:E93 G3:G93">
    <cfRule type="expression" dxfId="1252" priority="35">
      <formula>$P3&gt;0</formula>
    </cfRule>
    <cfRule type="expression" dxfId="1251" priority="36">
      <formula>$O3&gt;0</formula>
    </cfRule>
  </conditionalFormatting>
  <conditionalFormatting sqref="A132:B132 E108:E132 A108:D131 G108:G131">
    <cfRule type="expression" dxfId="1250" priority="23">
      <formula>$P111&gt;0</formula>
    </cfRule>
    <cfRule type="expression" dxfId="1249" priority="24">
      <formula>$O111&gt;0</formula>
    </cfRule>
  </conditionalFormatting>
  <conditionalFormatting sqref="C132">
    <cfRule type="expression" dxfId="1248" priority="17">
      <formula>$P135&gt;0</formula>
    </cfRule>
    <cfRule type="expression" dxfId="1247" priority="18">
      <formula>$O135&gt;0</formula>
    </cfRule>
  </conditionalFormatting>
  <conditionalFormatting sqref="D132">
    <cfRule type="expression" dxfId="1246" priority="11">
      <formula>$P135&gt;0</formula>
    </cfRule>
    <cfRule type="expression" dxfId="1245" priority="12">
      <formula>$O135&gt;0</formula>
    </cfRule>
  </conditionalFormatting>
  <conditionalFormatting sqref="I3:I132">
    <cfRule type="cellIs" dxfId="1244" priority="9" operator="equal">
      <formula>"Y"</formula>
    </cfRule>
  </conditionalFormatting>
  <conditionalFormatting sqref="I3:I132">
    <cfRule type="cellIs" dxfId="1243" priority="8" operator="greaterThan">
      <formula>1</formula>
    </cfRule>
  </conditionalFormatting>
  <conditionalFormatting sqref="I3:I132">
    <cfRule type="cellIs" dxfId="1242" priority="7" operator="equal">
      <formula>0</formula>
    </cfRule>
  </conditionalFormatting>
  <conditionalFormatting sqref="G132">
    <cfRule type="expression" dxfId="1241" priority="2">
      <formula>$P135&gt;0</formula>
    </cfRule>
    <cfRule type="expression" dxfId="1240" priority="3">
      <formula>$O135&gt;0</formula>
    </cfRule>
  </conditionalFormatting>
  <conditionalFormatting sqref="A98:E107 G98:G107">
    <cfRule type="expression" dxfId="1239" priority="1114">
      <formula>$P100&gt;0</formula>
    </cfRule>
    <cfRule type="expression" dxfId="1238" priority="1115">
      <formula>$O100&gt;0</formula>
    </cfRule>
  </conditionalFormatting>
  <conditionalFormatting sqref="A94:E97 G94:G97">
    <cfRule type="expression" dxfId="1237" priority="1134">
      <formula>$P95&gt;0</formula>
    </cfRule>
    <cfRule type="expression" dxfId="1236" priority="1135">
      <formula>$O95&gt;0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C1A89543-2C67-45BA-B7B9-07981464A768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A133:B160</xm:sqref>
        </x14:conditionalFormatting>
        <x14:conditionalFormatting xmlns:xm="http://schemas.microsoft.com/office/excel/2006/main">
          <x14:cfRule type="expression" priority="37" id="{5592212E-2132-46C3-B7E8-6F057F485B79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E3:E93</xm:sqref>
        </x14:conditionalFormatting>
        <x14:conditionalFormatting xmlns:xm="http://schemas.microsoft.com/office/excel/2006/main">
          <x14:cfRule type="expression" priority="25" id="{6B4B7393-718D-41C8-B0E0-CAC270D1DB91}">
            <xm:f>$N3&gt;'[Train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A3:D93 G3:G93</xm:sqref>
        </x14:conditionalFormatting>
        <x14:conditionalFormatting xmlns:xm="http://schemas.microsoft.com/office/excel/2006/main">
          <x14:cfRule type="expression" priority="22" id="{2963154B-677F-4FE6-BCAD-28688EB0BDD6}">
            <xm:f>$N111&gt;'[Train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 A108:D131 G108:G131</xm:sqref>
        </x14:conditionalFormatting>
        <x14:conditionalFormatting xmlns:xm="http://schemas.microsoft.com/office/excel/2006/main">
          <x14:cfRule type="expression" priority="16" id="{480F7CD1-68AB-4B56-B66A-2B471930898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C132</xm:sqref>
        </x14:conditionalFormatting>
        <x14:conditionalFormatting xmlns:xm="http://schemas.microsoft.com/office/excel/2006/main">
          <x14:cfRule type="expression" priority="10" id="{AC3ABCFD-28A3-4C46-A967-92D15B7754D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expression" priority="1" id="{DEBC6683-6213-4A89-A676-750AA057D526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expression" priority="1103" id="{5592212E-2132-46C3-B7E8-6F057F485B79}">
            <xm:f>$N111&gt;'[Train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E108:E132</xm:sqref>
        </x14:conditionalFormatting>
        <x14:conditionalFormatting xmlns:xm="http://schemas.microsoft.com/office/excel/2006/main">
          <x14:cfRule type="expression" priority="1121" id="{5592212E-2132-46C3-B7E8-6F057F485B79}">
            <xm:f>$N100&gt;'[Train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E98:E107</xm:sqref>
        </x14:conditionalFormatting>
        <x14:conditionalFormatting xmlns:xm="http://schemas.microsoft.com/office/excel/2006/main">
          <x14:cfRule type="expression" priority="1123" id="{6B4B7393-718D-41C8-B0E0-CAC270D1DB91}">
            <xm:f>$N100&gt;'[Train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A98:D107 G98:G107</xm:sqref>
        </x14:conditionalFormatting>
        <x14:conditionalFormatting xmlns:xm="http://schemas.microsoft.com/office/excel/2006/main">
          <x14:cfRule type="expression" priority="1141" id="{5592212E-2132-46C3-B7E8-6F057F485B79}">
            <xm:f>$N95&gt;'[Train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E94:E97</xm:sqref>
        </x14:conditionalFormatting>
        <x14:conditionalFormatting xmlns:xm="http://schemas.microsoft.com/office/excel/2006/main">
          <x14:cfRule type="expression" priority="1143" id="{6B4B7393-718D-41C8-B0E0-CAC270D1DB91}">
            <xm:f>$N95&gt;'[Train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A94:D97 G94:G97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zoomScaleNormal="100" workbookViewId="0">
      <selection activeCell="G5" sqref="G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- 2016-06-14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1452</v>
      </c>
      <c r="B3" s="13">
        <v>4024</v>
      </c>
      <c r="C3" s="42">
        <v>42535.568888888891</v>
      </c>
      <c r="D3" s="42">
        <v>42535.590856481482</v>
      </c>
      <c r="E3" s="13" t="s">
        <v>25</v>
      </c>
      <c r="F3" s="16">
        <f t="shared" ref="F3:F34" si="0">D3-C3</f>
        <v>2.1967592590954155E-2</v>
      </c>
      <c r="G3" s="14" t="s">
        <v>4747</v>
      </c>
      <c r="I3" s="103"/>
      <c r="J3" s="20">
        <v>42535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1472</v>
      </c>
      <c r="B4" s="13">
        <v>4044</v>
      </c>
      <c r="C4" s="42">
        <v>42535.667488425926</v>
      </c>
      <c r="D4" s="42">
        <v>42535.668796296297</v>
      </c>
      <c r="E4" s="13" t="s">
        <v>24</v>
      </c>
      <c r="F4" s="16">
        <f t="shared" si="0"/>
        <v>1.3078703705104999E-3</v>
      </c>
      <c r="G4" s="14" t="s">
        <v>4694</v>
      </c>
      <c r="I4" s="103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1383</v>
      </c>
      <c r="B5" s="13">
        <v>4020</v>
      </c>
      <c r="C5" s="42">
        <v>42535.191967592589</v>
      </c>
      <c r="D5" s="42">
        <v>42535.192557870374</v>
      </c>
      <c r="E5" s="13" t="s">
        <v>29</v>
      </c>
      <c r="F5" s="16">
        <f t="shared" si="0"/>
        <v>5.9027778479503468E-4</v>
      </c>
      <c r="G5" s="14" t="s">
        <v>4745</v>
      </c>
      <c r="I5" s="103"/>
      <c r="J5" s="22" t="s">
        <v>7</v>
      </c>
      <c r="K5" s="24">
        <f>COUNTA(F3:F936)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1408</v>
      </c>
      <c r="B6" s="13">
        <v>4015</v>
      </c>
      <c r="C6" s="42">
        <v>42535.361296296294</v>
      </c>
      <c r="D6" s="42">
        <v>42535.366354166668</v>
      </c>
      <c r="E6" s="13" t="s">
        <v>31</v>
      </c>
      <c r="F6" s="16">
        <f t="shared" si="0"/>
        <v>5.0578703740029596E-3</v>
      </c>
      <c r="G6" s="14" t="s">
        <v>4745</v>
      </c>
      <c r="I6" s="103"/>
      <c r="J6" s="22" t="s">
        <v>15</v>
      </c>
      <c r="K6" s="24">
        <f>K5-K8</f>
        <v>134</v>
      </c>
      <c r="L6" s="25">
        <v>44.295646765715887</v>
      </c>
      <c r="M6" s="25">
        <v>36.400000001303852</v>
      </c>
      <c r="N6" s="25">
        <v>79.533333338331431</v>
      </c>
    </row>
    <row r="7" spans="1:65" x14ac:dyDescent="0.25">
      <c r="A7" s="13" t="s">
        <v>1430</v>
      </c>
      <c r="B7" s="13">
        <v>4023</v>
      </c>
      <c r="C7" s="42">
        <v>42535.473252314812</v>
      </c>
      <c r="D7" s="42">
        <v>42535.477407407408</v>
      </c>
      <c r="E7" s="13" t="s">
        <v>25</v>
      </c>
      <c r="F7" s="16">
        <f t="shared" si="0"/>
        <v>4.1550925961928442E-3</v>
      </c>
      <c r="G7" s="14" t="s">
        <v>4745</v>
      </c>
      <c r="I7" s="103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1462</v>
      </c>
      <c r="B8" s="13">
        <v>4016</v>
      </c>
      <c r="C8" s="42">
        <v>42535.613530092596</v>
      </c>
      <c r="D8" s="42">
        <v>42535.614386574074</v>
      </c>
      <c r="E8" s="13" t="s">
        <v>31</v>
      </c>
      <c r="F8" s="16">
        <f t="shared" si="0"/>
        <v>8.5648147796746343E-4</v>
      </c>
      <c r="G8" s="14" t="s">
        <v>4745</v>
      </c>
      <c r="I8" s="103"/>
      <c r="J8" s="22" t="s">
        <v>16</v>
      </c>
      <c r="K8" s="24">
        <f>COUNTA(G3:G936)</f>
        <v>8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1442</v>
      </c>
      <c r="B9" s="13">
        <v>4040</v>
      </c>
      <c r="C9" s="42">
        <v>42535.503171296295</v>
      </c>
      <c r="D9" s="42">
        <v>42535.511747685188</v>
      </c>
      <c r="E9" s="13" t="s">
        <v>37</v>
      </c>
      <c r="F9" s="16">
        <f t="shared" si="0"/>
        <v>8.5763888928340748E-3</v>
      </c>
      <c r="G9" s="14" t="s">
        <v>4746</v>
      </c>
      <c r="I9" s="103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1381</v>
      </c>
      <c r="B10" s="13">
        <v>4009</v>
      </c>
      <c r="C10" s="42">
        <v>42535.176122685189</v>
      </c>
      <c r="D10" s="42">
        <v>42535.211782407408</v>
      </c>
      <c r="E10" s="13" t="s">
        <v>631</v>
      </c>
      <c r="F10" s="16">
        <f t="shared" si="0"/>
        <v>3.5659722219861578E-2</v>
      </c>
      <c r="G10" s="14" t="s">
        <v>4744</v>
      </c>
      <c r="I10" s="103"/>
    </row>
    <row r="11" spans="1:65" x14ac:dyDescent="0.25">
      <c r="A11" s="6" t="s">
        <v>1368</v>
      </c>
      <c r="B11" s="6">
        <v>4014</v>
      </c>
      <c r="C11" s="34">
        <v>42535.130972222221</v>
      </c>
      <c r="D11" s="34">
        <v>42535.162731481483</v>
      </c>
      <c r="E11" s="6" t="s">
        <v>28</v>
      </c>
      <c r="F11" s="15">
        <f t="shared" si="0"/>
        <v>3.1759259261889383E-2</v>
      </c>
      <c r="G11" s="10"/>
      <c r="I11" s="103"/>
    </row>
    <row r="12" spans="1:65" x14ac:dyDescent="0.25">
      <c r="A12" s="6" t="s">
        <v>1376</v>
      </c>
      <c r="B12" s="6">
        <v>4023</v>
      </c>
      <c r="C12" s="34">
        <v>42535.171342592592</v>
      </c>
      <c r="D12" s="34">
        <v>42535.20349537037</v>
      </c>
      <c r="E12" s="6" t="s">
        <v>25</v>
      </c>
      <c r="F12" s="15">
        <f t="shared" si="0"/>
        <v>3.2152777777810115E-2</v>
      </c>
      <c r="G12" s="10"/>
      <c r="I12" s="103"/>
    </row>
    <row r="13" spans="1:65" x14ac:dyDescent="0.25">
      <c r="A13" s="6" t="s">
        <v>1377</v>
      </c>
      <c r="B13" s="6">
        <v>4044</v>
      </c>
      <c r="C13" s="34">
        <v>42535.153460648151</v>
      </c>
      <c r="D13" s="34">
        <v>42535.18372685185</v>
      </c>
      <c r="E13" s="6" t="s">
        <v>24</v>
      </c>
      <c r="F13" s="15">
        <f t="shared" si="0"/>
        <v>3.0266203699284233E-2</v>
      </c>
      <c r="G13" s="10"/>
      <c r="I13" s="103"/>
    </row>
    <row r="14" spans="1:65" x14ac:dyDescent="0.25">
      <c r="A14" s="6" t="s">
        <v>1378</v>
      </c>
      <c r="B14" s="6">
        <v>4026</v>
      </c>
      <c r="C14" s="34">
        <v>42535.194016203706</v>
      </c>
      <c r="D14" s="34">
        <v>42535.223877314813</v>
      </c>
      <c r="E14" s="6" t="s">
        <v>26</v>
      </c>
      <c r="F14" s="15">
        <f t="shared" si="0"/>
        <v>2.9861111106583849E-2</v>
      </c>
      <c r="G14" s="10"/>
      <c r="I14" s="103"/>
    </row>
    <row r="15" spans="1:65" x14ac:dyDescent="0.25">
      <c r="A15" s="6" t="s">
        <v>1379</v>
      </c>
      <c r="B15" s="6">
        <v>4016</v>
      </c>
      <c r="C15" s="34">
        <v>42535.169363425928</v>
      </c>
      <c r="D15" s="34">
        <v>42535.2028125</v>
      </c>
      <c r="E15" s="6" t="s">
        <v>31</v>
      </c>
      <c r="F15" s="15">
        <f t="shared" si="0"/>
        <v>3.3449074071540963E-2</v>
      </c>
      <c r="G15" s="10"/>
      <c r="I15" s="103"/>
    </row>
    <row r="16" spans="1:65" x14ac:dyDescent="0.25">
      <c r="A16" s="6" t="s">
        <v>1380</v>
      </c>
      <c r="B16" s="6">
        <v>4008</v>
      </c>
      <c r="C16" s="34">
        <v>42535.212407407409</v>
      </c>
      <c r="D16" s="34">
        <v>42535.242407407408</v>
      </c>
      <c r="E16" s="6" t="s">
        <v>23</v>
      </c>
      <c r="F16" s="15">
        <f t="shared" si="0"/>
        <v>2.9999999998835847E-2</v>
      </c>
      <c r="G16" s="10"/>
      <c r="I16" s="103"/>
    </row>
    <row r="17" spans="1:9" x14ac:dyDescent="0.25">
      <c r="A17" s="6" t="s">
        <v>1382</v>
      </c>
      <c r="B17" s="6">
        <v>4010</v>
      </c>
      <c r="C17" s="34">
        <v>42535.225138888891</v>
      </c>
      <c r="D17" s="34">
        <v>42535.253078703703</v>
      </c>
      <c r="E17" s="6" t="s">
        <v>631</v>
      </c>
      <c r="F17" s="15">
        <f t="shared" si="0"/>
        <v>2.7939814812270924E-2</v>
      </c>
      <c r="G17" s="10"/>
      <c r="I17" s="103"/>
    </row>
    <row r="18" spans="1:9" x14ac:dyDescent="0.25">
      <c r="A18" s="6" t="s">
        <v>1384</v>
      </c>
      <c r="B18" s="6">
        <v>4019</v>
      </c>
      <c r="C18" s="34">
        <v>42535.235034722224</v>
      </c>
      <c r="D18" s="34">
        <v>42535.264432870368</v>
      </c>
      <c r="E18" s="6" t="s">
        <v>29</v>
      </c>
      <c r="F18" s="15">
        <f t="shared" si="0"/>
        <v>2.9398148144537117E-2</v>
      </c>
      <c r="G18" s="10"/>
      <c r="I18" s="103"/>
    </row>
    <row r="19" spans="1:9" x14ac:dyDescent="0.25">
      <c r="A19" s="6" t="s">
        <v>1385</v>
      </c>
      <c r="B19" s="6">
        <v>4014</v>
      </c>
      <c r="C19" s="34">
        <v>42535.209120370368</v>
      </c>
      <c r="D19" s="34">
        <v>42535.235034722224</v>
      </c>
      <c r="E19" s="6" t="s">
        <v>28</v>
      </c>
      <c r="F19" s="15">
        <f t="shared" si="0"/>
        <v>2.5914351856044959E-2</v>
      </c>
      <c r="G19" s="10"/>
      <c r="I19" s="103"/>
    </row>
    <row r="20" spans="1:9" x14ac:dyDescent="0.25">
      <c r="A20" s="6" t="s">
        <v>1386</v>
      </c>
      <c r="B20" s="6">
        <v>4013</v>
      </c>
      <c r="C20" s="34">
        <v>42535.243738425925</v>
      </c>
      <c r="D20" s="34">
        <v>42535.274409722224</v>
      </c>
      <c r="E20" s="6" t="s">
        <v>28</v>
      </c>
      <c r="F20" s="15">
        <f t="shared" si="0"/>
        <v>3.0671296299260575E-2</v>
      </c>
      <c r="G20" s="10"/>
      <c r="I20" s="103"/>
    </row>
    <row r="21" spans="1:9" x14ac:dyDescent="0.25">
      <c r="A21" s="6" t="s">
        <v>1387</v>
      </c>
      <c r="B21" s="6">
        <v>4024</v>
      </c>
      <c r="C21" s="34">
        <v>42535.213136574072</v>
      </c>
      <c r="D21" s="34">
        <v>42535.245520833334</v>
      </c>
      <c r="E21" s="6" t="s">
        <v>25</v>
      </c>
      <c r="F21" s="15">
        <f t="shared" si="0"/>
        <v>3.238425926247146E-2</v>
      </c>
      <c r="G21" s="10"/>
      <c r="I21" s="103"/>
    </row>
    <row r="22" spans="1:9" x14ac:dyDescent="0.25">
      <c r="A22" s="6" t="s">
        <v>1388</v>
      </c>
      <c r="B22" s="6">
        <v>4023</v>
      </c>
      <c r="C22" s="34">
        <v>42535.255057870374</v>
      </c>
      <c r="D22" s="34">
        <v>42535.286041666666</v>
      </c>
      <c r="E22" s="6" t="s">
        <v>25</v>
      </c>
      <c r="F22" s="15">
        <f t="shared" si="0"/>
        <v>3.0983796292275656E-2</v>
      </c>
      <c r="G22" s="10"/>
      <c r="I22" s="103"/>
    </row>
    <row r="23" spans="1:9" x14ac:dyDescent="0.25">
      <c r="A23" s="6" t="s">
        <v>1389</v>
      </c>
      <c r="B23" s="6">
        <v>4044</v>
      </c>
      <c r="C23" s="34">
        <v>42535.230162037034</v>
      </c>
      <c r="D23" s="34">
        <v>42535.256342592591</v>
      </c>
      <c r="E23" s="6" t="s">
        <v>24</v>
      </c>
      <c r="F23" s="15">
        <f t="shared" si="0"/>
        <v>2.6180555556493346E-2</v>
      </c>
      <c r="G23" s="10"/>
      <c r="I23" s="103"/>
    </row>
    <row r="24" spans="1:9" x14ac:dyDescent="0.25">
      <c r="A24" s="6" t="s">
        <v>1390</v>
      </c>
      <c r="B24" s="6">
        <v>4043</v>
      </c>
      <c r="C24" s="34">
        <v>42535.262974537036</v>
      </c>
      <c r="D24" s="34">
        <v>42535.294340277775</v>
      </c>
      <c r="E24" s="6" t="s">
        <v>24</v>
      </c>
      <c r="F24" s="15">
        <f t="shared" si="0"/>
        <v>3.1365740738692693E-2</v>
      </c>
      <c r="G24" s="10"/>
      <c r="I24" s="103"/>
    </row>
    <row r="25" spans="1:9" x14ac:dyDescent="0.25">
      <c r="A25" s="6" t="s">
        <v>1391</v>
      </c>
      <c r="B25" s="6">
        <v>4025</v>
      </c>
      <c r="C25" s="34">
        <v>42535.234409722223</v>
      </c>
      <c r="D25" s="34">
        <v>42535.265613425923</v>
      </c>
      <c r="E25" s="6" t="s">
        <v>26</v>
      </c>
      <c r="F25" s="15">
        <f t="shared" si="0"/>
        <v>3.1203703700157348E-2</v>
      </c>
      <c r="G25" s="10"/>
      <c r="I25" s="103"/>
    </row>
    <row r="26" spans="1:9" x14ac:dyDescent="0.25">
      <c r="A26" s="6" t="s">
        <v>1392</v>
      </c>
      <c r="B26" s="6">
        <v>4026</v>
      </c>
      <c r="C26" s="34">
        <v>42535.276018518518</v>
      </c>
      <c r="D26" s="34">
        <v>42535.307129629633</v>
      </c>
      <c r="E26" s="6" t="s">
        <v>26</v>
      </c>
      <c r="F26" s="15">
        <f t="shared" si="0"/>
        <v>3.1111111115023959E-2</v>
      </c>
      <c r="G26" s="10"/>
      <c r="I26" s="103"/>
    </row>
    <row r="27" spans="1:9" x14ac:dyDescent="0.25">
      <c r="A27" s="6" t="s">
        <v>1393</v>
      </c>
      <c r="B27" s="6">
        <v>4016</v>
      </c>
      <c r="C27" s="34">
        <v>42535.248449074075</v>
      </c>
      <c r="D27" s="34">
        <v>42535.274918981479</v>
      </c>
      <c r="E27" s="6" t="s">
        <v>31</v>
      </c>
      <c r="F27" s="15">
        <f t="shared" si="0"/>
        <v>2.6469907403225079E-2</v>
      </c>
      <c r="G27" s="10"/>
      <c r="I27" s="103"/>
    </row>
    <row r="28" spans="1:9" x14ac:dyDescent="0.25">
      <c r="A28" s="6" t="s">
        <v>1394</v>
      </c>
      <c r="B28" s="6">
        <v>4015</v>
      </c>
      <c r="C28" s="34">
        <v>42535.284247685187</v>
      </c>
      <c r="D28" s="34">
        <v>42535.314930555556</v>
      </c>
      <c r="E28" s="6" t="s">
        <v>31</v>
      </c>
      <c r="F28" s="15">
        <f t="shared" si="0"/>
        <v>3.068287036876427E-2</v>
      </c>
      <c r="G28" s="10"/>
      <c r="I28" s="103"/>
    </row>
    <row r="29" spans="1:9" x14ac:dyDescent="0.25">
      <c r="A29" s="6" t="s">
        <v>1395</v>
      </c>
      <c r="B29" s="6">
        <v>4009</v>
      </c>
      <c r="C29" s="34">
        <v>42535.257071759261</v>
      </c>
      <c r="D29" s="34">
        <v>42535.285474537035</v>
      </c>
      <c r="E29" s="6" t="s">
        <v>631</v>
      </c>
      <c r="F29" s="15">
        <f t="shared" si="0"/>
        <v>2.8402777774317656E-2</v>
      </c>
      <c r="G29" s="10"/>
      <c r="I29" s="103"/>
    </row>
    <row r="30" spans="1:9" x14ac:dyDescent="0.25">
      <c r="A30" s="6" t="s">
        <v>1396</v>
      </c>
      <c r="B30" s="6">
        <v>4010</v>
      </c>
      <c r="C30" s="34">
        <v>42535.297349537039</v>
      </c>
      <c r="D30" s="34">
        <v>42535.326111111113</v>
      </c>
      <c r="E30" s="6" t="s">
        <v>631</v>
      </c>
      <c r="F30" s="15">
        <f t="shared" si="0"/>
        <v>2.8761574074451346E-2</v>
      </c>
      <c r="G30" s="10"/>
      <c r="I30" s="103"/>
    </row>
    <row r="31" spans="1:9" x14ac:dyDescent="0.25">
      <c r="A31" s="6" t="s">
        <v>1397</v>
      </c>
      <c r="B31" s="6">
        <v>4007</v>
      </c>
      <c r="C31" s="34">
        <v>42535.26834490741</v>
      </c>
      <c r="D31" s="34">
        <v>42535.296249999999</v>
      </c>
      <c r="E31" s="6" t="s">
        <v>23</v>
      </c>
      <c r="F31" s="15">
        <f t="shared" si="0"/>
        <v>2.7905092589207925E-2</v>
      </c>
      <c r="G31" s="10"/>
      <c r="I31" s="103"/>
    </row>
    <row r="32" spans="1:9" x14ac:dyDescent="0.25">
      <c r="A32" s="6" t="s">
        <v>1398</v>
      </c>
      <c r="B32" s="6">
        <v>4008</v>
      </c>
      <c r="C32" s="34">
        <v>42535.307893518519</v>
      </c>
      <c r="D32" s="34">
        <v>42535.336747685185</v>
      </c>
      <c r="E32" s="6" t="s">
        <v>23</v>
      </c>
      <c r="F32" s="15">
        <f t="shared" si="0"/>
        <v>2.8854166666860692E-2</v>
      </c>
      <c r="G32" s="10"/>
      <c r="I32" s="103"/>
    </row>
    <row r="33" spans="1:9" x14ac:dyDescent="0.25">
      <c r="A33" s="6" t="s">
        <v>1399</v>
      </c>
      <c r="B33" s="6">
        <v>4014</v>
      </c>
      <c r="C33" s="34">
        <v>42535.277233796296</v>
      </c>
      <c r="D33" s="34">
        <v>42535.306400462963</v>
      </c>
      <c r="E33" s="6" t="s">
        <v>28</v>
      </c>
      <c r="F33" s="15">
        <f t="shared" si="0"/>
        <v>2.9166666667151731E-2</v>
      </c>
      <c r="G33" s="10"/>
      <c r="I33" s="103"/>
    </row>
    <row r="34" spans="1:9" x14ac:dyDescent="0.25">
      <c r="A34" s="6" t="s">
        <v>1400</v>
      </c>
      <c r="B34" s="6">
        <v>4013</v>
      </c>
      <c r="C34" s="34">
        <v>42535.311678240738</v>
      </c>
      <c r="D34" s="34">
        <v>42535.346319444441</v>
      </c>
      <c r="E34" s="6" t="s">
        <v>28</v>
      </c>
      <c r="F34" s="15">
        <f t="shared" si="0"/>
        <v>3.4641203703358769E-2</v>
      </c>
      <c r="G34" s="10"/>
      <c r="I34" s="103"/>
    </row>
    <row r="35" spans="1:9" x14ac:dyDescent="0.25">
      <c r="A35" s="6" t="s">
        <v>1401</v>
      </c>
      <c r="B35" s="6">
        <v>4024</v>
      </c>
      <c r="C35" s="34">
        <v>42535.288483796299</v>
      </c>
      <c r="D35" s="34">
        <v>42535.318171296298</v>
      </c>
      <c r="E35" s="6" t="s">
        <v>25</v>
      </c>
      <c r="F35" s="15">
        <f t="shared" ref="F35:F66" si="1">D35-C35</f>
        <v>2.9687499998544808E-2</v>
      </c>
      <c r="G35" s="10"/>
      <c r="I35" s="103"/>
    </row>
    <row r="36" spans="1:9" x14ac:dyDescent="0.25">
      <c r="A36" s="6" t="s">
        <v>1402</v>
      </c>
      <c r="B36" s="6">
        <v>4023</v>
      </c>
      <c r="C36" s="34">
        <v>42535.324328703704</v>
      </c>
      <c r="D36" s="34">
        <v>42535.358715277776</v>
      </c>
      <c r="E36" s="6" t="s">
        <v>25</v>
      </c>
      <c r="F36" s="15">
        <f t="shared" si="1"/>
        <v>3.4386574072414078E-2</v>
      </c>
      <c r="G36" s="10"/>
      <c r="I36" s="103"/>
    </row>
    <row r="37" spans="1:9" x14ac:dyDescent="0.25">
      <c r="A37" s="6" t="s">
        <v>1403</v>
      </c>
      <c r="B37" s="6">
        <v>4044</v>
      </c>
      <c r="C37" s="34">
        <v>42535.298090277778</v>
      </c>
      <c r="D37" s="34">
        <v>42535.327384259261</v>
      </c>
      <c r="E37" s="6" t="s">
        <v>24</v>
      </c>
      <c r="F37" s="15">
        <f t="shared" si="1"/>
        <v>2.9293981482624076E-2</v>
      </c>
      <c r="G37" s="10"/>
      <c r="I37" s="103"/>
    </row>
    <row r="38" spans="1:9" x14ac:dyDescent="0.25">
      <c r="A38" s="6" t="s">
        <v>1404</v>
      </c>
      <c r="B38" s="6">
        <v>4043</v>
      </c>
      <c r="C38" s="34">
        <v>42535.337048611109</v>
      </c>
      <c r="D38" s="34">
        <v>42535.367291666669</v>
      </c>
      <c r="E38" s="6" t="s">
        <v>24</v>
      </c>
      <c r="F38" s="15">
        <f t="shared" si="1"/>
        <v>3.0243055560276844E-2</v>
      </c>
      <c r="G38" s="10"/>
      <c r="I38" s="103"/>
    </row>
    <row r="39" spans="1:9" x14ac:dyDescent="0.25">
      <c r="A39" s="6" t="s">
        <v>1405</v>
      </c>
      <c r="B39" s="6">
        <v>4025</v>
      </c>
      <c r="C39" s="34">
        <v>42535.309803240743</v>
      </c>
      <c r="D39" s="34">
        <v>42535.339467592596</v>
      </c>
      <c r="E39" s="6" t="s">
        <v>26</v>
      </c>
      <c r="F39" s="15">
        <f t="shared" si="1"/>
        <v>2.9664351852261461E-2</v>
      </c>
      <c r="G39" s="10"/>
      <c r="I39" s="103"/>
    </row>
    <row r="40" spans="1:9" x14ac:dyDescent="0.25">
      <c r="A40" s="6" t="s">
        <v>1406</v>
      </c>
      <c r="B40" s="6">
        <v>4026</v>
      </c>
      <c r="C40" s="34">
        <v>42535.34915509259</v>
      </c>
      <c r="D40" s="34">
        <v>42535.378576388888</v>
      </c>
      <c r="E40" s="6" t="s">
        <v>26</v>
      </c>
      <c r="F40" s="15">
        <f t="shared" si="1"/>
        <v>2.9421296298096422E-2</v>
      </c>
      <c r="G40" s="10"/>
      <c r="I40" s="103"/>
    </row>
    <row r="41" spans="1:9" x14ac:dyDescent="0.25">
      <c r="A41" s="6" t="s">
        <v>1407</v>
      </c>
      <c r="B41" s="6">
        <v>4016</v>
      </c>
      <c r="C41" s="34">
        <v>42535.320949074077</v>
      </c>
      <c r="D41" s="34">
        <v>42535.347870370373</v>
      </c>
      <c r="E41" s="6" t="s">
        <v>31</v>
      </c>
      <c r="F41" s="15">
        <f t="shared" si="1"/>
        <v>2.6921296295768116E-2</v>
      </c>
      <c r="G41" s="10"/>
      <c r="I41" s="103"/>
    </row>
    <row r="42" spans="1:9" x14ac:dyDescent="0.25">
      <c r="A42" s="6" t="s">
        <v>1409</v>
      </c>
      <c r="B42" s="6">
        <v>4009</v>
      </c>
      <c r="C42" s="34">
        <v>42535.331666666665</v>
      </c>
      <c r="D42" s="34">
        <v>42535.358101851853</v>
      </c>
      <c r="E42" s="6" t="s">
        <v>631</v>
      </c>
      <c r="F42" s="15">
        <f t="shared" si="1"/>
        <v>2.6435185187438037E-2</v>
      </c>
      <c r="G42" s="10"/>
      <c r="I42" s="103"/>
    </row>
    <row r="43" spans="1:9" x14ac:dyDescent="0.25">
      <c r="A43" s="6" t="s">
        <v>1410</v>
      </c>
      <c r="B43" s="6">
        <v>4010</v>
      </c>
      <c r="C43" s="34">
        <v>42535.371018518519</v>
      </c>
      <c r="D43" s="34">
        <v>42535.398333333331</v>
      </c>
      <c r="E43" s="6" t="s">
        <v>631</v>
      </c>
      <c r="F43" s="15">
        <f t="shared" si="1"/>
        <v>2.7314814811688848E-2</v>
      </c>
      <c r="G43" s="10"/>
      <c r="I43" s="103"/>
    </row>
    <row r="44" spans="1:9" x14ac:dyDescent="0.25">
      <c r="A44" s="6" t="s">
        <v>1411</v>
      </c>
      <c r="B44" s="6">
        <v>4007</v>
      </c>
      <c r="C44" s="34">
        <v>42535.339560185188</v>
      </c>
      <c r="D44" s="34">
        <v>42535.368969907409</v>
      </c>
      <c r="E44" s="6" t="s">
        <v>23</v>
      </c>
      <c r="F44" s="15">
        <f t="shared" si="1"/>
        <v>2.940972222131677E-2</v>
      </c>
      <c r="G44" s="10"/>
      <c r="I44" s="103"/>
    </row>
    <row r="45" spans="1:9" x14ac:dyDescent="0.25">
      <c r="A45" s="6" t="s">
        <v>1412</v>
      </c>
      <c r="B45" s="6">
        <v>4008</v>
      </c>
      <c r="C45" s="34">
        <v>42535.377615740741</v>
      </c>
      <c r="D45" s="34">
        <v>42535.409236111111</v>
      </c>
      <c r="E45" s="6" t="s">
        <v>23</v>
      </c>
      <c r="F45" s="15">
        <f t="shared" si="1"/>
        <v>3.1620370369637385E-2</v>
      </c>
      <c r="G45" s="10"/>
      <c r="I45" s="103"/>
    </row>
    <row r="46" spans="1:9" x14ac:dyDescent="0.25">
      <c r="A46" s="6" t="s">
        <v>1413</v>
      </c>
      <c r="B46" s="6">
        <v>4014</v>
      </c>
      <c r="C46" s="34">
        <v>42535.349317129629</v>
      </c>
      <c r="D46" s="34">
        <v>42535.380127314813</v>
      </c>
      <c r="E46" s="6" t="s">
        <v>28</v>
      </c>
      <c r="F46" s="15">
        <f t="shared" si="1"/>
        <v>3.0810185184236616E-2</v>
      </c>
      <c r="G46" s="10"/>
      <c r="I46" s="103"/>
    </row>
    <row r="47" spans="1:9" x14ac:dyDescent="0.25">
      <c r="A47" s="6" t="s">
        <v>1414</v>
      </c>
      <c r="B47" s="6">
        <v>4013</v>
      </c>
      <c r="C47" s="34">
        <v>42535.387048611112</v>
      </c>
      <c r="D47" s="34">
        <v>42535.417581018519</v>
      </c>
      <c r="E47" s="6" t="s">
        <v>28</v>
      </c>
      <c r="F47" s="15">
        <f t="shared" si="1"/>
        <v>3.0532407407008577E-2</v>
      </c>
      <c r="G47" s="10"/>
      <c r="I47" s="103"/>
    </row>
    <row r="48" spans="1:9" x14ac:dyDescent="0.25">
      <c r="A48" s="6" t="s">
        <v>1415</v>
      </c>
      <c r="B48" s="6">
        <v>4024</v>
      </c>
      <c r="C48" s="34">
        <v>42535.361585648148</v>
      </c>
      <c r="D48" s="34">
        <v>42535.390347222223</v>
      </c>
      <c r="E48" s="6" t="s">
        <v>25</v>
      </c>
      <c r="F48" s="15">
        <f t="shared" si="1"/>
        <v>2.8761574074451346E-2</v>
      </c>
      <c r="G48" s="10"/>
      <c r="I48" s="103"/>
    </row>
    <row r="49" spans="1:9" x14ac:dyDescent="0.25">
      <c r="A49" s="6" t="s">
        <v>1416</v>
      </c>
      <c r="B49" s="6">
        <v>4023</v>
      </c>
      <c r="C49" s="34">
        <v>42535.39570601852</v>
      </c>
      <c r="D49" s="34">
        <v>42535.431446759256</v>
      </c>
      <c r="E49" s="6" t="s">
        <v>25</v>
      </c>
      <c r="F49" s="15">
        <f t="shared" si="1"/>
        <v>3.5740740735491272E-2</v>
      </c>
      <c r="G49" s="10"/>
      <c r="I49" s="103"/>
    </row>
    <row r="50" spans="1:9" x14ac:dyDescent="0.25">
      <c r="A50" s="6" t="s">
        <v>1417</v>
      </c>
      <c r="B50" s="6">
        <v>4044</v>
      </c>
      <c r="C50" s="34">
        <v>42535.372719907406</v>
      </c>
      <c r="D50" s="34">
        <v>42535.40042824074</v>
      </c>
      <c r="E50" s="6" t="s">
        <v>24</v>
      </c>
      <c r="F50" s="15">
        <f t="shared" si="1"/>
        <v>2.7708333334885538E-2</v>
      </c>
      <c r="G50" s="10"/>
      <c r="I50" s="103"/>
    </row>
    <row r="51" spans="1:9" x14ac:dyDescent="0.25">
      <c r="A51" s="6" t="s">
        <v>1418</v>
      </c>
      <c r="B51" s="6">
        <v>4043</v>
      </c>
      <c r="C51" s="34">
        <v>42535.408020833333</v>
      </c>
      <c r="D51" s="34">
        <v>42535.440439814818</v>
      </c>
      <c r="E51" s="6" t="s">
        <v>24</v>
      </c>
      <c r="F51" s="15">
        <f t="shared" si="1"/>
        <v>3.2418981485534459E-2</v>
      </c>
      <c r="G51" s="10"/>
      <c r="I51" s="103"/>
    </row>
    <row r="52" spans="1:9" x14ac:dyDescent="0.25">
      <c r="A52" s="6" t="s">
        <v>1419</v>
      </c>
      <c r="B52" s="6">
        <v>4025</v>
      </c>
      <c r="C52" s="34">
        <v>42535.381944444445</v>
      </c>
      <c r="D52" s="34">
        <v>42535.412719907406</v>
      </c>
      <c r="E52" s="6" t="s">
        <v>26</v>
      </c>
      <c r="F52" s="15">
        <f t="shared" si="1"/>
        <v>3.0775462961173616E-2</v>
      </c>
      <c r="G52" s="10"/>
      <c r="I52" s="103"/>
    </row>
    <row r="53" spans="1:9" x14ac:dyDescent="0.25">
      <c r="A53" s="6" t="s">
        <v>1420</v>
      </c>
      <c r="B53" s="6">
        <v>4026</v>
      </c>
      <c r="C53" s="34">
        <v>42535.422476851854</v>
      </c>
      <c r="D53" s="34">
        <v>42535.452314814815</v>
      </c>
      <c r="E53" s="6" t="s">
        <v>26</v>
      </c>
      <c r="F53" s="15">
        <f t="shared" si="1"/>
        <v>2.9837962960300501E-2</v>
      </c>
      <c r="G53" s="10"/>
      <c r="I53" s="103"/>
    </row>
    <row r="54" spans="1:9" x14ac:dyDescent="0.25">
      <c r="A54" s="6" t="s">
        <v>1421</v>
      </c>
      <c r="B54" s="6">
        <v>4016</v>
      </c>
      <c r="C54" s="34">
        <v>42535.39576388889</v>
      </c>
      <c r="D54" s="34">
        <v>42535.421041666668</v>
      </c>
      <c r="E54" s="6" t="s">
        <v>31</v>
      </c>
      <c r="F54" s="15">
        <f t="shared" si="1"/>
        <v>2.527777777868323E-2</v>
      </c>
      <c r="G54" s="10"/>
      <c r="I54" s="103"/>
    </row>
    <row r="55" spans="1:9" x14ac:dyDescent="0.25">
      <c r="A55" s="6" t="s">
        <v>1422</v>
      </c>
      <c r="B55" s="6">
        <v>4015</v>
      </c>
      <c r="C55" s="34">
        <v>42535.427361111113</v>
      </c>
      <c r="D55" s="34">
        <v>42535.460740740738</v>
      </c>
      <c r="E55" s="6" t="s">
        <v>31</v>
      </c>
      <c r="F55" s="15">
        <f t="shared" si="1"/>
        <v>3.3379629625414964E-2</v>
      </c>
      <c r="G55" s="10"/>
      <c r="I55" s="103"/>
    </row>
    <row r="56" spans="1:9" x14ac:dyDescent="0.25">
      <c r="A56" s="6" t="s">
        <v>1423</v>
      </c>
      <c r="B56" s="6">
        <v>4009</v>
      </c>
      <c r="C56" s="34">
        <v>42535.403773148151</v>
      </c>
      <c r="D56" s="34">
        <v>42535.431805555556</v>
      </c>
      <c r="E56" s="6" t="s">
        <v>631</v>
      </c>
      <c r="F56" s="15">
        <f t="shared" si="1"/>
        <v>2.8032407404680271E-2</v>
      </c>
      <c r="G56" s="10"/>
      <c r="I56" s="103"/>
    </row>
    <row r="57" spans="1:9" x14ac:dyDescent="0.25">
      <c r="A57" s="6" t="s">
        <v>1424</v>
      </c>
      <c r="B57" s="6">
        <v>4010</v>
      </c>
      <c r="C57" s="34">
        <v>42535.443888888891</v>
      </c>
      <c r="D57" s="34">
        <v>42535.471250000002</v>
      </c>
      <c r="E57" s="6" t="s">
        <v>631</v>
      </c>
      <c r="F57" s="15">
        <f t="shared" si="1"/>
        <v>2.73611111115315E-2</v>
      </c>
      <c r="G57" s="10"/>
      <c r="I57" s="103"/>
    </row>
    <row r="58" spans="1:9" x14ac:dyDescent="0.25">
      <c r="A58" s="6" t="s">
        <v>1425</v>
      </c>
      <c r="B58" s="6">
        <v>4007</v>
      </c>
      <c r="C58" s="34">
        <v>42535.41233796296</v>
      </c>
      <c r="D58" s="34">
        <v>42535.44190972222</v>
      </c>
      <c r="E58" s="6" t="s">
        <v>23</v>
      </c>
      <c r="F58" s="15">
        <f t="shared" si="1"/>
        <v>2.9571759259852115E-2</v>
      </c>
      <c r="G58" s="10"/>
      <c r="I58" s="103"/>
    </row>
    <row r="59" spans="1:9" x14ac:dyDescent="0.25">
      <c r="A59" s="6" t="s">
        <v>1426</v>
      </c>
      <c r="B59" s="6">
        <v>4008</v>
      </c>
      <c r="C59" s="34">
        <v>42535.451377314814</v>
      </c>
      <c r="D59" s="34">
        <v>42535.482106481482</v>
      </c>
      <c r="E59" s="6" t="s">
        <v>23</v>
      </c>
      <c r="F59" s="15">
        <f t="shared" si="1"/>
        <v>3.0729166668606922E-2</v>
      </c>
      <c r="G59" s="10"/>
      <c r="I59" s="103"/>
    </row>
    <row r="60" spans="1:9" x14ac:dyDescent="0.25">
      <c r="A60" s="6" t="s">
        <v>1427</v>
      </c>
      <c r="B60" s="6">
        <v>4020</v>
      </c>
      <c r="C60" s="34">
        <v>42535.425474537034</v>
      </c>
      <c r="D60" s="34">
        <v>42535.452326388891</v>
      </c>
      <c r="E60" s="6" t="s">
        <v>29</v>
      </c>
      <c r="F60" s="15">
        <f t="shared" si="1"/>
        <v>2.6851851856918074E-2</v>
      </c>
      <c r="G60" s="10"/>
      <c r="I60" s="103"/>
    </row>
    <row r="61" spans="1:9" x14ac:dyDescent="0.25">
      <c r="A61" s="6" t="s">
        <v>1428</v>
      </c>
      <c r="B61" s="6">
        <v>4019</v>
      </c>
      <c r="C61" s="34">
        <v>42535.462500000001</v>
      </c>
      <c r="D61" s="34">
        <v>42535.492627314816</v>
      </c>
      <c r="E61" s="6" t="s">
        <v>29</v>
      </c>
      <c r="F61" s="15">
        <f t="shared" si="1"/>
        <v>3.0127314814308193E-2</v>
      </c>
      <c r="G61" s="10"/>
      <c r="I61" s="103"/>
    </row>
    <row r="62" spans="1:9" x14ac:dyDescent="0.25">
      <c r="A62" s="6" t="s">
        <v>1429</v>
      </c>
      <c r="B62" s="6">
        <v>4024</v>
      </c>
      <c r="C62" s="34">
        <v>42535.43478009259</v>
      </c>
      <c r="D62" s="34">
        <v>42535.462152777778</v>
      </c>
      <c r="E62" s="6" t="s">
        <v>25</v>
      </c>
      <c r="F62" s="15">
        <f t="shared" si="1"/>
        <v>2.7372685188311152E-2</v>
      </c>
      <c r="G62" s="10"/>
      <c r="I62" s="103"/>
    </row>
    <row r="63" spans="1:9" x14ac:dyDescent="0.25">
      <c r="A63" s="6" t="s">
        <v>1431</v>
      </c>
      <c r="B63" s="6">
        <v>4044</v>
      </c>
      <c r="C63" s="34">
        <v>42535.444537037038</v>
      </c>
      <c r="D63" s="34">
        <v>42535.473668981482</v>
      </c>
      <c r="E63" s="6" t="s">
        <v>24</v>
      </c>
      <c r="F63" s="15">
        <f t="shared" si="1"/>
        <v>2.9131944444088731E-2</v>
      </c>
      <c r="G63" s="10"/>
      <c r="I63" s="103"/>
    </row>
    <row r="64" spans="1:9" x14ac:dyDescent="0.25">
      <c r="A64" s="6" t="s">
        <v>1432</v>
      </c>
      <c r="B64" s="6">
        <v>4043</v>
      </c>
      <c r="C64" s="34">
        <v>42535.482430555552</v>
      </c>
      <c r="D64" s="34">
        <v>42535.515775462962</v>
      </c>
      <c r="E64" s="6" t="s">
        <v>24</v>
      </c>
      <c r="F64" s="15">
        <f t="shared" si="1"/>
        <v>3.3344907409627922E-2</v>
      </c>
      <c r="G64" s="10"/>
      <c r="I64" s="103"/>
    </row>
    <row r="65" spans="1:9" x14ac:dyDescent="0.25">
      <c r="A65" s="6" t="s">
        <v>1433</v>
      </c>
      <c r="B65" s="6">
        <v>4025</v>
      </c>
      <c r="C65" s="34">
        <v>42535.457488425927</v>
      </c>
      <c r="D65" s="34">
        <v>42535.484710648147</v>
      </c>
      <c r="E65" s="6" t="s">
        <v>26</v>
      </c>
      <c r="F65" s="15">
        <f t="shared" si="1"/>
        <v>2.7222222219279502E-2</v>
      </c>
      <c r="G65" s="10"/>
      <c r="I65" s="103"/>
    </row>
    <row r="66" spans="1:9" x14ac:dyDescent="0.25">
      <c r="A66" s="6" t="s">
        <v>1434</v>
      </c>
      <c r="B66" s="6">
        <v>4026</v>
      </c>
      <c r="C66" s="34">
        <v>42535.492002314815</v>
      </c>
      <c r="D66" s="34">
        <v>42535.524108796293</v>
      </c>
      <c r="E66" s="6" t="s">
        <v>26</v>
      </c>
      <c r="F66" s="15">
        <f t="shared" si="1"/>
        <v>3.2106481477967463E-2</v>
      </c>
      <c r="G66" s="10"/>
      <c r="I66" s="103"/>
    </row>
    <row r="67" spans="1:9" x14ac:dyDescent="0.25">
      <c r="A67" s="6" t="s">
        <v>4743</v>
      </c>
      <c r="B67" s="6">
        <v>4016</v>
      </c>
      <c r="C67" s="34">
        <v>42535.46733796296</v>
      </c>
      <c r="D67" s="34">
        <v>42535.494791666664</v>
      </c>
      <c r="E67" s="6" t="s">
        <v>31</v>
      </c>
      <c r="F67" s="15">
        <f t="shared" ref="F67:F98" si="2">D67-C67</f>
        <v>2.7453703703940846E-2</v>
      </c>
      <c r="G67" s="10"/>
      <c r="I67" s="103"/>
    </row>
    <row r="68" spans="1:9" x14ac:dyDescent="0.25">
      <c r="A68" s="6" t="s">
        <v>1435</v>
      </c>
      <c r="B68" s="6">
        <v>4015</v>
      </c>
      <c r="C68" s="34">
        <v>42535.507025462961</v>
      </c>
      <c r="D68" s="34">
        <v>42535.535509259258</v>
      </c>
      <c r="E68" s="6" t="s">
        <v>31</v>
      </c>
      <c r="F68" s="15">
        <f t="shared" si="2"/>
        <v>2.8483796297223307E-2</v>
      </c>
      <c r="G68" s="10"/>
      <c r="I68" s="103"/>
    </row>
    <row r="69" spans="1:9" x14ac:dyDescent="0.25">
      <c r="A69" s="6" t="s">
        <v>1436</v>
      </c>
      <c r="B69" s="6">
        <v>4009</v>
      </c>
      <c r="C69" s="34">
        <v>42535.474803240744</v>
      </c>
      <c r="D69" s="34">
        <v>42535.504513888889</v>
      </c>
      <c r="E69" s="6" t="s">
        <v>631</v>
      </c>
      <c r="F69" s="15">
        <f t="shared" si="2"/>
        <v>2.9710648144828156E-2</v>
      </c>
      <c r="G69" s="10"/>
      <c r="I69" s="103"/>
    </row>
    <row r="70" spans="1:9" x14ac:dyDescent="0.25">
      <c r="A70" s="6" t="s">
        <v>1437</v>
      </c>
      <c r="B70" s="6">
        <v>4010</v>
      </c>
      <c r="C70" s="34">
        <v>42535.511099537034</v>
      </c>
      <c r="D70" s="34">
        <v>42535.546215277776</v>
      </c>
      <c r="E70" s="6" t="s">
        <v>631</v>
      </c>
      <c r="F70" s="15">
        <f t="shared" si="2"/>
        <v>3.5115740742185153E-2</v>
      </c>
      <c r="G70" s="10"/>
      <c r="I70" s="103"/>
    </row>
    <row r="71" spans="1:9" x14ac:dyDescent="0.25">
      <c r="A71" s="6" t="s">
        <v>1438</v>
      </c>
      <c r="B71" s="6">
        <v>4007</v>
      </c>
      <c r="C71" s="34">
        <v>42535.486967592595</v>
      </c>
      <c r="D71" s="34">
        <v>42535.515300925923</v>
      </c>
      <c r="E71" s="6" t="s">
        <v>23</v>
      </c>
      <c r="F71" s="15">
        <f t="shared" si="2"/>
        <v>2.8333333328191657E-2</v>
      </c>
      <c r="G71" s="10"/>
      <c r="I71" s="103"/>
    </row>
    <row r="72" spans="1:9" x14ac:dyDescent="0.25">
      <c r="A72" s="6" t="s">
        <v>1439</v>
      </c>
      <c r="B72" s="6">
        <v>4008</v>
      </c>
      <c r="C72" s="34">
        <v>42535.524780092594</v>
      </c>
      <c r="D72" s="34">
        <v>42535.559016203704</v>
      </c>
      <c r="E72" s="6" t="s">
        <v>23</v>
      </c>
      <c r="F72" s="15">
        <f t="shared" si="2"/>
        <v>3.4236111110658385E-2</v>
      </c>
      <c r="G72" s="10"/>
      <c r="I72" s="103"/>
    </row>
    <row r="73" spans="1:9" x14ac:dyDescent="0.25">
      <c r="A73" s="6" t="s">
        <v>1440</v>
      </c>
      <c r="B73" s="6">
        <v>4020</v>
      </c>
      <c r="C73" s="34">
        <v>42535.49726851852</v>
      </c>
      <c r="D73" s="34">
        <v>42535.524965277778</v>
      </c>
      <c r="E73" s="6" t="s">
        <v>29</v>
      </c>
      <c r="F73" s="15">
        <f t="shared" si="2"/>
        <v>2.7696759258105885E-2</v>
      </c>
      <c r="G73" s="10"/>
      <c r="I73" s="103"/>
    </row>
    <row r="74" spans="1:9" x14ac:dyDescent="0.25">
      <c r="A74" s="6" t="s">
        <v>1441</v>
      </c>
      <c r="B74" s="6">
        <v>4019</v>
      </c>
      <c r="C74" s="34">
        <v>42535.534803240742</v>
      </c>
      <c r="D74" s="34">
        <v>42535.565659722219</v>
      </c>
      <c r="E74" s="6" t="s">
        <v>29</v>
      </c>
      <c r="F74" s="15">
        <f t="shared" si="2"/>
        <v>3.085648147680331E-2</v>
      </c>
      <c r="G74" s="10"/>
      <c r="I74" s="103"/>
    </row>
    <row r="75" spans="1:9" x14ac:dyDescent="0.25">
      <c r="A75" s="6" t="s">
        <v>1443</v>
      </c>
      <c r="B75" s="6">
        <v>4039</v>
      </c>
      <c r="C75" s="34">
        <v>42535.543599537035</v>
      </c>
      <c r="D75" s="34">
        <v>42535.580474537041</v>
      </c>
      <c r="E75" s="6" t="s">
        <v>37</v>
      </c>
      <c r="F75" s="15">
        <f t="shared" si="2"/>
        <v>3.6875000005238689E-2</v>
      </c>
      <c r="G75" s="10"/>
      <c r="I75" s="103"/>
    </row>
    <row r="76" spans="1:9" x14ac:dyDescent="0.25">
      <c r="A76" s="6" t="s">
        <v>1444</v>
      </c>
      <c r="B76" s="6">
        <v>4044</v>
      </c>
      <c r="C76" s="34">
        <v>42535.519212962965</v>
      </c>
      <c r="D76" s="34">
        <v>42535.547523148147</v>
      </c>
      <c r="E76" s="6" t="s">
        <v>24</v>
      </c>
      <c r="F76" s="15">
        <f t="shared" si="2"/>
        <v>2.8310185181908309E-2</v>
      </c>
      <c r="G76" s="10"/>
      <c r="I76" s="103"/>
    </row>
    <row r="77" spans="1:9" x14ac:dyDescent="0.25">
      <c r="A77" s="6" t="s">
        <v>1445</v>
      </c>
      <c r="B77" s="6">
        <v>4043</v>
      </c>
      <c r="C77" s="34">
        <v>42535.555150462962</v>
      </c>
      <c r="D77" s="34">
        <v>42535.587824074071</v>
      </c>
      <c r="E77" s="6" t="s">
        <v>24</v>
      </c>
      <c r="F77" s="15">
        <f t="shared" si="2"/>
        <v>3.2673611109203193E-2</v>
      </c>
      <c r="G77" s="10"/>
      <c r="I77" s="103"/>
    </row>
    <row r="78" spans="1:9" x14ac:dyDescent="0.25">
      <c r="A78" s="6" t="s">
        <v>1446</v>
      </c>
      <c r="B78" s="6">
        <v>4025</v>
      </c>
      <c r="C78" s="34">
        <v>42535.52820601852</v>
      </c>
      <c r="D78" s="34">
        <v>42535.558391203704</v>
      </c>
      <c r="E78" s="6" t="s">
        <v>26</v>
      </c>
      <c r="F78" s="15">
        <f t="shared" si="2"/>
        <v>3.0185185183654539E-2</v>
      </c>
      <c r="G78" s="10"/>
      <c r="I78" s="103"/>
    </row>
    <row r="79" spans="1:9" x14ac:dyDescent="0.25">
      <c r="A79" s="6" t="s">
        <v>1447</v>
      </c>
      <c r="B79" s="6">
        <v>4026</v>
      </c>
      <c r="C79" s="34">
        <v>42535.567812499998</v>
      </c>
      <c r="D79" s="34">
        <v>42535.599988425929</v>
      </c>
      <c r="E79" s="6" t="s">
        <v>26</v>
      </c>
      <c r="F79" s="15">
        <f t="shared" si="2"/>
        <v>3.217592593136942E-2</v>
      </c>
      <c r="G79" s="10"/>
      <c r="I79" s="103"/>
    </row>
    <row r="80" spans="1:9" x14ac:dyDescent="0.25">
      <c r="A80" s="6" t="s">
        <v>1448</v>
      </c>
      <c r="B80" s="6">
        <v>4016</v>
      </c>
      <c r="C80" s="34">
        <v>42535.540821759256</v>
      </c>
      <c r="D80" s="34">
        <v>42535.568124999998</v>
      </c>
      <c r="E80" s="6" t="s">
        <v>31</v>
      </c>
      <c r="F80" s="15">
        <f t="shared" si="2"/>
        <v>2.7303240742185153E-2</v>
      </c>
      <c r="G80" s="10"/>
      <c r="I80" s="103"/>
    </row>
    <row r="81" spans="1:9" x14ac:dyDescent="0.25">
      <c r="A81" s="6" t="s">
        <v>1449</v>
      </c>
      <c r="B81" s="6">
        <v>4015</v>
      </c>
      <c r="C81" s="34">
        <v>42535.578738425924</v>
      </c>
      <c r="D81" s="34">
        <v>42535.610324074078</v>
      </c>
      <c r="E81" s="6" t="s">
        <v>31</v>
      </c>
      <c r="F81" s="15">
        <f t="shared" si="2"/>
        <v>3.1585648153850343E-2</v>
      </c>
      <c r="G81" s="10"/>
      <c r="I81" s="103"/>
    </row>
    <row r="82" spans="1:9" x14ac:dyDescent="0.25">
      <c r="A82" s="6" t="s">
        <v>1451</v>
      </c>
      <c r="B82" s="6">
        <v>4010</v>
      </c>
      <c r="C82" s="34">
        <v>42535.586122685185</v>
      </c>
      <c r="D82" s="34">
        <v>42535.619155092594</v>
      </c>
      <c r="E82" s="6" t="s">
        <v>631</v>
      </c>
      <c r="F82" s="15">
        <f t="shared" si="2"/>
        <v>3.3032407409336884E-2</v>
      </c>
      <c r="G82" s="10"/>
      <c r="I82" s="103"/>
    </row>
    <row r="83" spans="1:9" x14ac:dyDescent="0.25">
      <c r="A83" s="6" t="s">
        <v>1453</v>
      </c>
      <c r="B83" s="6">
        <v>4023</v>
      </c>
      <c r="C83" s="34">
        <v>42535.5937037037</v>
      </c>
      <c r="D83" s="34">
        <v>42535.629062499997</v>
      </c>
      <c r="E83" s="6" t="s">
        <v>25</v>
      </c>
      <c r="F83" s="15">
        <f t="shared" si="2"/>
        <v>3.5358796296350192E-2</v>
      </c>
      <c r="G83" s="10"/>
      <c r="I83" s="103"/>
    </row>
    <row r="84" spans="1:9" x14ac:dyDescent="0.25">
      <c r="A84" s="6" t="s">
        <v>1454</v>
      </c>
      <c r="B84" s="6">
        <v>4020</v>
      </c>
      <c r="C84" s="34">
        <v>42535.571469907409</v>
      </c>
      <c r="D84" s="34">
        <v>42535.59920138889</v>
      </c>
      <c r="E84" s="6" t="s">
        <v>29</v>
      </c>
      <c r="F84" s="15">
        <f t="shared" si="2"/>
        <v>2.7731481481168885E-2</v>
      </c>
      <c r="G84" s="10"/>
      <c r="I84" s="103"/>
    </row>
    <row r="85" spans="1:9" x14ac:dyDescent="0.25">
      <c r="A85" s="6" t="s">
        <v>1455</v>
      </c>
      <c r="B85" s="6">
        <v>4019</v>
      </c>
      <c r="C85" s="34">
        <v>42535.607986111114</v>
      </c>
      <c r="D85" s="34">
        <v>42535.639618055553</v>
      </c>
      <c r="E85" s="6" t="s">
        <v>29</v>
      </c>
      <c r="F85" s="15">
        <f t="shared" si="2"/>
        <v>3.163194443914108E-2</v>
      </c>
      <c r="G85" s="10"/>
      <c r="I85" s="103"/>
    </row>
    <row r="86" spans="1:9" x14ac:dyDescent="0.25">
      <c r="A86" s="6" t="s">
        <v>1456</v>
      </c>
      <c r="B86" s="6">
        <v>4040</v>
      </c>
      <c r="C86" s="34">
        <v>42535.584768518522</v>
      </c>
      <c r="D86" s="34">
        <v>42535.615879629629</v>
      </c>
      <c r="E86" s="6" t="s">
        <v>37</v>
      </c>
      <c r="F86" s="15">
        <f t="shared" si="2"/>
        <v>3.1111111107748002E-2</v>
      </c>
      <c r="G86" s="10"/>
      <c r="I86" s="103"/>
    </row>
    <row r="87" spans="1:9" x14ac:dyDescent="0.25">
      <c r="A87" s="6" t="s">
        <v>1457</v>
      </c>
      <c r="B87" s="6">
        <v>4039</v>
      </c>
      <c r="C87" s="34">
        <v>42535.62059027778</v>
      </c>
      <c r="D87" s="34">
        <v>42535.653703703705</v>
      </c>
      <c r="E87" s="6" t="s">
        <v>37</v>
      </c>
      <c r="F87" s="15">
        <f t="shared" si="2"/>
        <v>3.3113425924966577E-2</v>
      </c>
      <c r="G87" s="10"/>
      <c r="I87" s="103"/>
    </row>
    <row r="88" spans="1:9" x14ac:dyDescent="0.25">
      <c r="A88" s="6" t="s">
        <v>1458</v>
      </c>
      <c r="B88" s="6">
        <v>4044</v>
      </c>
      <c r="C88" s="34">
        <v>42535.591261574074</v>
      </c>
      <c r="D88" s="34">
        <v>42535.619687500002</v>
      </c>
      <c r="E88" s="6" t="s">
        <v>24</v>
      </c>
      <c r="F88" s="15">
        <f t="shared" si="2"/>
        <v>2.842592592787696E-2</v>
      </c>
      <c r="G88" s="10"/>
      <c r="I88" s="103"/>
    </row>
    <row r="89" spans="1:9" x14ac:dyDescent="0.25">
      <c r="A89" s="6" t="s">
        <v>1459</v>
      </c>
      <c r="B89" s="6">
        <v>4043</v>
      </c>
      <c r="C89" s="34">
        <v>42535.629826388889</v>
      </c>
      <c r="D89" s="34">
        <v>42535.663506944446</v>
      </c>
      <c r="E89" s="6" t="s">
        <v>24</v>
      </c>
      <c r="F89" s="15">
        <f t="shared" si="2"/>
        <v>3.3680555556202307E-2</v>
      </c>
      <c r="G89" s="10"/>
      <c r="I89" s="103"/>
    </row>
    <row r="90" spans="1:9" x14ac:dyDescent="0.25">
      <c r="A90" s="6" t="s">
        <v>1460</v>
      </c>
      <c r="B90" s="6">
        <v>4025</v>
      </c>
      <c r="C90" s="34">
        <v>42535.602453703701</v>
      </c>
      <c r="D90" s="34">
        <v>42535.631180555552</v>
      </c>
      <c r="E90" s="6" t="s">
        <v>26</v>
      </c>
      <c r="F90" s="15">
        <f t="shared" si="2"/>
        <v>2.8726851851388346E-2</v>
      </c>
      <c r="G90" s="10"/>
      <c r="I90" s="103"/>
    </row>
    <row r="91" spans="1:9" x14ac:dyDescent="0.25">
      <c r="A91" s="6" t="s">
        <v>1461</v>
      </c>
      <c r="B91" s="6">
        <v>4026</v>
      </c>
      <c r="C91" s="34">
        <v>42535.636712962965</v>
      </c>
      <c r="D91" s="34">
        <v>42535.673206018517</v>
      </c>
      <c r="E91" s="6" t="s">
        <v>26</v>
      </c>
      <c r="F91" s="15">
        <f t="shared" si="2"/>
        <v>3.6493055551545694E-2</v>
      </c>
      <c r="G91" s="10"/>
      <c r="I91" s="103"/>
    </row>
    <row r="92" spans="1:9" x14ac:dyDescent="0.25">
      <c r="A92" s="6" t="s">
        <v>1463</v>
      </c>
      <c r="B92" s="6">
        <v>4015</v>
      </c>
      <c r="C92" s="34">
        <v>42535.651539351849</v>
      </c>
      <c r="D92" s="34">
        <v>42535.682962962965</v>
      </c>
      <c r="E92" s="6" t="s">
        <v>31</v>
      </c>
      <c r="F92" s="15">
        <f t="shared" si="2"/>
        <v>3.1423611115314998E-2</v>
      </c>
      <c r="G92" s="10"/>
      <c r="I92" s="103"/>
    </row>
    <row r="93" spans="1:9" x14ac:dyDescent="0.25">
      <c r="A93" s="6" t="s">
        <v>1464</v>
      </c>
      <c r="B93" s="6">
        <v>4009</v>
      </c>
      <c r="C93" s="34">
        <v>42535.62222222222</v>
      </c>
      <c r="D93" s="34">
        <v>42535.651041666664</v>
      </c>
      <c r="E93" s="6" t="s">
        <v>631</v>
      </c>
      <c r="F93" s="15">
        <f t="shared" si="2"/>
        <v>2.8819444443797693E-2</v>
      </c>
      <c r="G93" s="10"/>
      <c r="I93" s="103"/>
    </row>
    <row r="94" spans="1:9" x14ac:dyDescent="0.25">
      <c r="A94" s="6" t="s">
        <v>1465</v>
      </c>
      <c r="B94" s="6">
        <v>4010</v>
      </c>
      <c r="C94" s="34">
        <v>42535.66170138889</v>
      </c>
      <c r="D94" s="34">
        <v>42535.691527777781</v>
      </c>
      <c r="E94" s="6" t="s">
        <v>631</v>
      </c>
      <c r="F94" s="15">
        <f t="shared" si="2"/>
        <v>2.9826388890796807E-2</v>
      </c>
      <c r="G94" s="10"/>
      <c r="I94" s="103"/>
    </row>
    <row r="95" spans="1:9" x14ac:dyDescent="0.25">
      <c r="A95" s="6" t="s">
        <v>1466</v>
      </c>
      <c r="B95" s="6">
        <v>4024</v>
      </c>
      <c r="C95" s="34">
        <v>42535.637083333335</v>
      </c>
      <c r="D95" s="34">
        <v>42535.663715277777</v>
      </c>
      <c r="E95" s="6" t="s">
        <v>25</v>
      </c>
      <c r="F95" s="15">
        <f t="shared" si="2"/>
        <v>2.6631944441760425E-2</v>
      </c>
      <c r="G95" s="10"/>
      <c r="I95" s="103"/>
    </row>
    <row r="96" spans="1:9" x14ac:dyDescent="0.25">
      <c r="A96" s="6" t="s">
        <v>1467</v>
      </c>
      <c r="B96" s="6">
        <v>4023</v>
      </c>
      <c r="C96" s="34">
        <v>42535.671724537038</v>
      </c>
      <c r="D96" s="34">
        <v>42535.707291666666</v>
      </c>
      <c r="E96" s="6" t="s">
        <v>25</v>
      </c>
      <c r="F96" s="15">
        <f t="shared" si="2"/>
        <v>3.5567129627452232E-2</v>
      </c>
      <c r="G96" s="10"/>
      <c r="I96" s="103"/>
    </row>
    <row r="97" spans="1:9" x14ac:dyDescent="0.25">
      <c r="A97" s="6" t="s">
        <v>1468</v>
      </c>
      <c r="B97" s="6">
        <v>4020</v>
      </c>
      <c r="C97" s="34">
        <v>42535.645162037035</v>
      </c>
      <c r="D97" s="34">
        <v>42535.671423611115</v>
      </c>
      <c r="E97" s="6" t="s">
        <v>29</v>
      </c>
      <c r="F97" s="15">
        <f t="shared" si="2"/>
        <v>2.6261574079398997E-2</v>
      </c>
      <c r="G97" s="10"/>
      <c r="I97" s="103"/>
    </row>
    <row r="98" spans="1:9" x14ac:dyDescent="0.25">
      <c r="A98" s="6" t="s">
        <v>1469</v>
      </c>
      <c r="B98" s="6">
        <v>4019</v>
      </c>
      <c r="C98" s="34">
        <v>42535.681446759256</v>
      </c>
      <c r="D98" s="34">
        <v>42535.712199074071</v>
      </c>
      <c r="E98" s="6" t="s">
        <v>29</v>
      </c>
      <c r="F98" s="15">
        <f t="shared" si="2"/>
        <v>3.0752314814890269E-2</v>
      </c>
      <c r="G98" s="10"/>
      <c r="I98" s="103"/>
    </row>
    <row r="99" spans="1:9" x14ac:dyDescent="0.25">
      <c r="A99" s="6" t="s">
        <v>1470</v>
      </c>
      <c r="B99" s="6">
        <v>4040</v>
      </c>
      <c r="C99" s="34">
        <v>42535.657187500001</v>
      </c>
      <c r="D99" s="34">
        <v>42535.68378472222</v>
      </c>
      <c r="E99" s="6" t="s">
        <v>37</v>
      </c>
      <c r="F99" s="15">
        <f t="shared" ref="F99:F130" si="3">D99-C99</f>
        <v>2.6597222218697425E-2</v>
      </c>
      <c r="G99" s="10"/>
      <c r="I99" s="103"/>
    </row>
    <row r="100" spans="1:9" x14ac:dyDescent="0.25">
      <c r="A100" s="6" t="s">
        <v>1471</v>
      </c>
      <c r="B100" s="6">
        <v>4039</v>
      </c>
      <c r="C100" s="34">
        <v>42535.689837962964</v>
      </c>
      <c r="D100" s="34">
        <v>42535.725891203707</v>
      </c>
      <c r="E100" s="6" t="s">
        <v>37</v>
      </c>
      <c r="F100" s="15">
        <f t="shared" si="3"/>
        <v>3.6053240743058268E-2</v>
      </c>
      <c r="G100" s="10"/>
      <c r="I100" s="103"/>
    </row>
    <row r="101" spans="1:9" x14ac:dyDescent="0.25">
      <c r="A101" s="6" t="s">
        <v>1473</v>
      </c>
      <c r="B101" s="6">
        <v>4043</v>
      </c>
      <c r="C101" s="34">
        <v>42535.701458333337</v>
      </c>
      <c r="D101" s="34">
        <v>42535.732777777775</v>
      </c>
      <c r="E101" s="6" t="s">
        <v>24</v>
      </c>
      <c r="F101" s="15">
        <f t="shared" si="3"/>
        <v>3.1319444438850041E-2</v>
      </c>
      <c r="G101" s="10"/>
      <c r="I101" s="103"/>
    </row>
    <row r="102" spans="1:9" x14ac:dyDescent="0.25">
      <c r="A102" s="6" t="s">
        <v>1474</v>
      </c>
      <c r="B102" s="6">
        <v>4025</v>
      </c>
      <c r="C102" s="34">
        <v>42535.67560185185</v>
      </c>
      <c r="D102" s="34">
        <v>42535.704513888886</v>
      </c>
      <c r="E102" s="6" t="s">
        <v>26</v>
      </c>
      <c r="F102" s="15">
        <f t="shared" si="3"/>
        <v>2.8912037036207039E-2</v>
      </c>
      <c r="G102" s="10"/>
      <c r="I102" s="103"/>
    </row>
    <row r="103" spans="1:9" x14ac:dyDescent="0.25">
      <c r="A103" s="6" t="s">
        <v>1475</v>
      </c>
      <c r="B103" s="6">
        <v>4026</v>
      </c>
      <c r="C103" s="34">
        <v>42535.714016203703</v>
      </c>
      <c r="D103" s="34">
        <v>42535.74417824074</v>
      </c>
      <c r="E103" s="6" t="s">
        <v>26</v>
      </c>
      <c r="F103" s="15">
        <f t="shared" si="3"/>
        <v>3.0162037037371192E-2</v>
      </c>
      <c r="G103" s="10"/>
      <c r="I103" s="103"/>
    </row>
    <row r="104" spans="1:9" x14ac:dyDescent="0.25">
      <c r="A104" s="6" t="s">
        <v>1476</v>
      </c>
      <c r="B104" s="6">
        <v>4007</v>
      </c>
      <c r="C104" s="34">
        <v>42535.689953703702</v>
      </c>
      <c r="D104" s="34">
        <v>42535.719305555554</v>
      </c>
      <c r="E104" s="6" t="s">
        <v>23</v>
      </c>
      <c r="F104" s="15">
        <f t="shared" si="3"/>
        <v>2.9351851851970423E-2</v>
      </c>
      <c r="G104" s="10"/>
      <c r="I104" s="103"/>
    </row>
    <row r="105" spans="1:9" x14ac:dyDescent="0.25">
      <c r="A105" s="6" t="s">
        <v>1477</v>
      </c>
      <c r="B105" s="6">
        <v>4008</v>
      </c>
      <c r="C105" s="34">
        <v>42535.726736111108</v>
      </c>
      <c r="D105" s="34">
        <v>42535.753842592596</v>
      </c>
      <c r="E105" s="6" t="s">
        <v>23</v>
      </c>
      <c r="F105" s="15">
        <f t="shared" si="3"/>
        <v>2.7106481487862766E-2</v>
      </c>
      <c r="G105" s="10"/>
      <c r="I105" s="103"/>
    </row>
    <row r="106" spans="1:9" x14ac:dyDescent="0.25">
      <c r="A106" s="6" t="s">
        <v>1479</v>
      </c>
      <c r="B106" s="6">
        <v>4010</v>
      </c>
      <c r="C106" s="34">
        <v>42535.737939814811</v>
      </c>
      <c r="D106" s="34">
        <v>42535.77034722222</v>
      </c>
      <c r="E106" s="6" t="s">
        <v>631</v>
      </c>
      <c r="F106" s="15">
        <f t="shared" si="3"/>
        <v>3.2407407408754807E-2</v>
      </c>
      <c r="G106" s="10"/>
      <c r="I106" s="103"/>
    </row>
    <row r="107" spans="1:9" x14ac:dyDescent="0.25">
      <c r="A107" s="6" t="s">
        <v>1480</v>
      </c>
      <c r="B107" s="6">
        <v>4024</v>
      </c>
      <c r="C107" s="34">
        <v>42535.712280092594</v>
      </c>
      <c r="D107" s="34">
        <v>42535.741087962961</v>
      </c>
      <c r="E107" s="6" t="s">
        <v>25</v>
      </c>
      <c r="F107" s="15">
        <f t="shared" si="3"/>
        <v>2.880787036701804E-2</v>
      </c>
      <c r="G107" s="10"/>
      <c r="I107" s="103"/>
    </row>
    <row r="108" spans="1:9" x14ac:dyDescent="0.25">
      <c r="A108" s="6" t="s">
        <v>1481</v>
      </c>
      <c r="B108" s="6">
        <v>4023</v>
      </c>
      <c r="C108" s="34">
        <v>42535.743935185186</v>
      </c>
      <c r="D108" s="34">
        <v>42535.774930555555</v>
      </c>
      <c r="E108" s="6" t="s">
        <v>25</v>
      </c>
      <c r="F108" s="15">
        <f t="shared" si="3"/>
        <v>3.0995370369055308E-2</v>
      </c>
      <c r="G108" s="10"/>
      <c r="I108" s="103"/>
    </row>
    <row r="109" spans="1:9" x14ac:dyDescent="0.25">
      <c r="A109" s="6" t="s">
        <v>1482</v>
      </c>
      <c r="B109" s="6">
        <v>4020</v>
      </c>
      <c r="C109" s="34">
        <v>42535.717881944445</v>
      </c>
      <c r="D109" s="34">
        <v>42535.746377314812</v>
      </c>
      <c r="E109" s="6" t="s">
        <v>29</v>
      </c>
      <c r="F109" s="15">
        <f t="shared" si="3"/>
        <v>2.8495370366727002E-2</v>
      </c>
      <c r="G109" s="10"/>
      <c r="I109" s="103"/>
    </row>
    <row r="110" spans="1:9" x14ac:dyDescent="0.25">
      <c r="A110" s="6" t="s">
        <v>1483</v>
      </c>
      <c r="B110" s="6">
        <v>4019</v>
      </c>
      <c r="C110" s="34">
        <v>42535.751770833333</v>
      </c>
      <c r="D110" s="34">
        <v>42535.787557870368</v>
      </c>
      <c r="E110" s="6" t="s">
        <v>29</v>
      </c>
      <c r="F110" s="15">
        <f t="shared" si="3"/>
        <v>3.5787037035333924E-2</v>
      </c>
      <c r="G110" s="10"/>
      <c r="I110" s="103"/>
    </row>
    <row r="111" spans="1:9" x14ac:dyDescent="0.25">
      <c r="A111" s="6" t="s">
        <v>1484</v>
      </c>
      <c r="B111" s="6">
        <v>4040</v>
      </c>
      <c r="C111" s="34">
        <v>42535.728796296295</v>
      </c>
      <c r="D111" s="34">
        <v>42535.756932870368</v>
      </c>
      <c r="E111" s="6" t="s">
        <v>37</v>
      </c>
      <c r="F111" s="15">
        <f t="shared" si="3"/>
        <v>2.8136574073869269E-2</v>
      </c>
      <c r="G111" s="10"/>
      <c r="I111" s="103"/>
    </row>
    <row r="112" spans="1:9" x14ac:dyDescent="0.25">
      <c r="A112" s="6" t="s">
        <v>1485</v>
      </c>
      <c r="B112" s="6">
        <v>4039</v>
      </c>
      <c r="C112" s="34">
        <v>42535.767754629633</v>
      </c>
      <c r="D112" s="34">
        <v>42535.798206018517</v>
      </c>
      <c r="E112" s="6" t="s">
        <v>37</v>
      </c>
      <c r="F112" s="15">
        <f t="shared" si="3"/>
        <v>3.0451388884102926E-2</v>
      </c>
      <c r="G112" s="10"/>
      <c r="I112" s="103"/>
    </row>
    <row r="113" spans="1:9" x14ac:dyDescent="0.25">
      <c r="A113" s="6" t="s">
        <v>1486</v>
      </c>
      <c r="B113" s="6">
        <v>4044</v>
      </c>
      <c r="C113" s="34">
        <v>42535.738263888888</v>
      </c>
      <c r="D113" s="34">
        <v>42535.766053240739</v>
      </c>
      <c r="E113" s="6" t="s">
        <v>24</v>
      </c>
      <c r="F113" s="15">
        <f t="shared" si="3"/>
        <v>2.7789351850515231E-2</v>
      </c>
      <c r="G113" s="10"/>
      <c r="I113" s="103"/>
    </row>
    <row r="114" spans="1:9" x14ac:dyDescent="0.25">
      <c r="A114" s="6" t="s">
        <v>1487</v>
      </c>
      <c r="B114" s="6">
        <v>4043</v>
      </c>
      <c r="C114" s="34">
        <v>42535.776307870372</v>
      </c>
      <c r="D114" s="34">
        <v>42535.804826388892</v>
      </c>
      <c r="E114" s="6" t="s">
        <v>24</v>
      </c>
      <c r="F114" s="15">
        <f t="shared" si="3"/>
        <v>2.8518518520286307E-2</v>
      </c>
      <c r="G114" s="10"/>
      <c r="I114" s="103"/>
    </row>
    <row r="115" spans="1:9" x14ac:dyDescent="0.25">
      <c r="A115" s="6" t="s">
        <v>1488</v>
      </c>
      <c r="B115" s="6">
        <v>4025</v>
      </c>
      <c r="C115" s="34">
        <v>42535.747118055559</v>
      </c>
      <c r="D115" s="34">
        <v>42535.776956018519</v>
      </c>
      <c r="E115" s="6" t="s">
        <v>26</v>
      </c>
      <c r="F115" s="15">
        <f t="shared" si="3"/>
        <v>2.9837962960300501E-2</v>
      </c>
      <c r="G115" s="10"/>
      <c r="I115" s="103"/>
    </row>
    <row r="116" spans="1:9" x14ac:dyDescent="0.25">
      <c r="A116" s="6" t="s">
        <v>1489</v>
      </c>
      <c r="B116" s="6">
        <v>4026</v>
      </c>
      <c r="C116" s="34">
        <v>42535.785277777781</v>
      </c>
      <c r="D116" s="34">
        <v>42535.816724537035</v>
      </c>
      <c r="E116" s="6" t="s">
        <v>26</v>
      </c>
      <c r="F116" s="15">
        <f t="shared" si="3"/>
        <v>3.1446759254322387E-2</v>
      </c>
      <c r="G116" s="10"/>
      <c r="I116" s="103"/>
    </row>
    <row r="117" spans="1:9" x14ac:dyDescent="0.25">
      <c r="A117" s="6" t="s">
        <v>1490</v>
      </c>
      <c r="B117" s="6">
        <v>4007</v>
      </c>
      <c r="C117" s="34">
        <v>42535.759421296294</v>
      </c>
      <c r="D117" s="34">
        <v>42535.785868055558</v>
      </c>
      <c r="E117" s="6" t="s">
        <v>23</v>
      </c>
      <c r="F117" s="15">
        <f t="shared" si="3"/>
        <v>2.644675926421769E-2</v>
      </c>
      <c r="G117" s="10"/>
      <c r="I117" s="103"/>
    </row>
    <row r="118" spans="1:9" x14ac:dyDescent="0.25">
      <c r="A118" s="6" t="s">
        <v>1491</v>
      </c>
      <c r="B118" s="6">
        <v>4008</v>
      </c>
      <c r="C118" s="34">
        <v>42535.798368055555</v>
      </c>
      <c r="D118" s="34">
        <v>42535.827453703707</v>
      </c>
      <c r="E118" s="6" t="s">
        <v>23</v>
      </c>
      <c r="F118" s="15">
        <f t="shared" si="3"/>
        <v>2.9085648151522037E-2</v>
      </c>
      <c r="G118" s="10"/>
      <c r="I118" s="103"/>
    </row>
    <row r="119" spans="1:9" x14ac:dyDescent="0.25">
      <c r="A119" s="6" t="s">
        <v>1492</v>
      </c>
      <c r="B119" s="6">
        <v>4016</v>
      </c>
      <c r="C119" s="34">
        <v>42535.766875000001</v>
      </c>
      <c r="D119" s="34">
        <v>42535.796493055554</v>
      </c>
      <c r="E119" s="6" t="s">
        <v>31</v>
      </c>
      <c r="F119" s="15">
        <f t="shared" si="3"/>
        <v>2.9618055552418809E-2</v>
      </c>
      <c r="G119" s="10"/>
      <c r="I119" s="103"/>
    </row>
    <row r="120" spans="1:9" x14ac:dyDescent="0.25">
      <c r="A120" s="6" t="s">
        <v>1493</v>
      </c>
      <c r="B120" s="6">
        <v>4015</v>
      </c>
      <c r="C120" s="34">
        <v>42535.807164351849</v>
      </c>
      <c r="D120" s="34">
        <v>42535.837962962964</v>
      </c>
      <c r="E120" s="6" t="s">
        <v>31</v>
      </c>
      <c r="F120" s="15">
        <f t="shared" si="3"/>
        <v>3.0798611114732921E-2</v>
      </c>
      <c r="G120" s="10"/>
      <c r="I120" s="103"/>
    </row>
    <row r="121" spans="1:9" x14ac:dyDescent="0.25">
      <c r="A121" s="6" t="s">
        <v>1494</v>
      </c>
      <c r="B121" s="6">
        <v>4020</v>
      </c>
      <c r="C121" s="34">
        <v>42535.790682870371</v>
      </c>
      <c r="D121" s="34">
        <v>42535.819120370368</v>
      </c>
      <c r="E121" s="6" t="s">
        <v>29</v>
      </c>
      <c r="F121" s="15">
        <f t="shared" si="3"/>
        <v>2.8437499997380655E-2</v>
      </c>
      <c r="G121" s="10"/>
      <c r="I121" s="103"/>
    </row>
    <row r="122" spans="1:9" x14ac:dyDescent="0.25">
      <c r="A122" s="6" t="s">
        <v>1495</v>
      </c>
      <c r="B122" s="6">
        <v>4019</v>
      </c>
      <c r="C122" s="34">
        <v>42535.823807870373</v>
      </c>
      <c r="D122" s="34">
        <v>42535.859756944446</v>
      </c>
      <c r="E122" s="6" t="s">
        <v>29</v>
      </c>
      <c r="F122" s="15">
        <f t="shared" si="3"/>
        <v>3.5949074073869269E-2</v>
      </c>
      <c r="G122" s="10"/>
      <c r="I122" s="103"/>
    </row>
    <row r="123" spans="1:9" x14ac:dyDescent="0.25">
      <c r="A123" s="6" t="s">
        <v>1496</v>
      </c>
      <c r="B123" s="6">
        <v>4044</v>
      </c>
      <c r="C123" s="34">
        <v>42535.808715277781</v>
      </c>
      <c r="D123" s="34">
        <v>42535.838240740741</v>
      </c>
      <c r="E123" s="6" t="s">
        <v>24</v>
      </c>
      <c r="F123" s="15">
        <f t="shared" si="3"/>
        <v>2.9525462960009463E-2</v>
      </c>
      <c r="G123" s="10"/>
      <c r="I123" s="103"/>
    </row>
    <row r="124" spans="1:9" x14ac:dyDescent="0.25">
      <c r="A124" s="6" t="s">
        <v>1497</v>
      </c>
      <c r="B124" s="6">
        <v>4043</v>
      </c>
      <c r="C124" s="34">
        <v>42535.843622685185</v>
      </c>
      <c r="D124" s="34">
        <v>42535.877766203703</v>
      </c>
      <c r="E124" s="6" t="s">
        <v>24</v>
      </c>
      <c r="F124" s="15">
        <f t="shared" si="3"/>
        <v>3.4143518518249039E-2</v>
      </c>
      <c r="G124" s="10"/>
      <c r="I124" s="103"/>
    </row>
    <row r="125" spans="1:9" x14ac:dyDescent="0.25">
      <c r="A125" s="6" t="s">
        <v>1498</v>
      </c>
      <c r="B125" s="6">
        <v>4007</v>
      </c>
      <c r="C125" s="34">
        <v>42535.830868055556</v>
      </c>
      <c r="D125" s="34">
        <v>42535.858425925922</v>
      </c>
      <c r="E125" s="6" t="s">
        <v>23</v>
      </c>
      <c r="F125" s="15">
        <f t="shared" si="3"/>
        <v>2.7557870365853887E-2</v>
      </c>
      <c r="G125" s="10"/>
      <c r="I125" s="103"/>
    </row>
    <row r="126" spans="1:9" x14ac:dyDescent="0.25">
      <c r="A126" s="6" t="s">
        <v>1499</v>
      </c>
      <c r="B126" s="6">
        <v>4008</v>
      </c>
      <c r="C126" s="34">
        <v>42535.870358796295</v>
      </c>
      <c r="D126" s="34">
        <v>42535.901863425926</v>
      </c>
      <c r="E126" s="6" t="s">
        <v>23</v>
      </c>
      <c r="F126" s="15">
        <f t="shared" si="3"/>
        <v>3.1504629630944692E-2</v>
      </c>
      <c r="G126" s="10"/>
      <c r="I126" s="103"/>
    </row>
    <row r="127" spans="1:9" x14ac:dyDescent="0.25">
      <c r="A127" s="6" t="s">
        <v>1500</v>
      </c>
      <c r="B127" s="6">
        <v>4016</v>
      </c>
      <c r="C127" s="34">
        <v>42535.844490740739</v>
      </c>
      <c r="D127" s="34">
        <v>42535.880995370368</v>
      </c>
      <c r="E127" s="6" t="s">
        <v>31</v>
      </c>
      <c r="F127" s="15">
        <f t="shared" si="3"/>
        <v>3.6504629628325347E-2</v>
      </c>
      <c r="G127" s="10"/>
      <c r="I127" s="103"/>
    </row>
    <row r="128" spans="1:9" x14ac:dyDescent="0.25">
      <c r="A128" s="6" t="s">
        <v>1501</v>
      </c>
      <c r="B128" s="6">
        <v>4015</v>
      </c>
      <c r="C128" s="34">
        <v>42535.890752314815</v>
      </c>
      <c r="D128" s="34">
        <v>42535.922592592593</v>
      </c>
      <c r="E128" s="6" t="s">
        <v>31</v>
      </c>
      <c r="F128" s="15">
        <f t="shared" si="3"/>
        <v>3.1840277777519077E-2</v>
      </c>
      <c r="G128" s="10"/>
      <c r="I128" s="103"/>
    </row>
    <row r="129" spans="1:9" x14ac:dyDescent="0.25">
      <c r="A129" s="6" t="s">
        <v>1502</v>
      </c>
      <c r="B129" s="6">
        <v>4020</v>
      </c>
      <c r="C129" s="34">
        <v>42535.868287037039</v>
      </c>
      <c r="D129" s="34">
        <v>42535.903414351851</v>
      </c>
      <c r="E129" s="6" t="s">
        <v>29</v>
      </c>
      <c r="F129" s="15">
        <f t="shared" si="3"/>
        <v>3.5127314811688848E-2</v>
      </c>
      <c r="G129" s="10"/>
      <c r="I129" s="103"/>
    </row>
    <row r="130" spans="1:9" x14ac:dyDescent="0.25">
      <c r="A130" s="6" t="s">
        <v>1503</v>
      </c>
      <c r="B130" s="6">
        <v>4019</v>
      </c>
      <c r="C130" s="34">
        <v>42535.908750000002</v>
      </c>
      <c r="D130" s="34">
        <v>42535.943912037037</v>
      </c>
      <c r="E130" s="6" t="s">
        <v>29</v>
      </c>
      <c r="F130" s="15">
        <f t="shared" si="3"/>
        <v>3.5162037034751847E-2</v>
      </c>
      <c r="G130" s="10"/>
      <c r="I130" s="103"/>
    </row>
    <row r="131" spans="1:9" x14ac:dyDescent="0.25">
      <c r="A131" s="6" t="s">
        <v>1504</v>
      </c>
      <c r="B131" s="6">
        <v>4044</v>
      </c>
      <c r="C131" s="34">
        <v>42535.893680555557</v>
      </c>
      <c r="D131" s="34">
        <v>42535.921412037038</v>
      </c>
      <c r="E131" s="6" t="s">
        <v>24</v>
      </c>
      <c r="F131" s="15">
        <f t="shared" ref="F131:F144" si="4">D131-C131</f>
        <v>2.7731481481168885E-2</v>
      </c>
      <c r="G131" s="10"/>
      <c r="I131" s="103"/>
    </row>
    <row r="132" spans="1:9" x14ac:dyDescent="0.25">
      <c r="A132" s="6" t="s">
        <v>1505</v>
      </c>
      <c r="B132" s="6">
        <v>4043</v>
      </c>
      <c r="C132" s="34">
        <v>42535.93236111111</v>
      </c>
      <c r="D132" s="34">
        <v>42535.961539351854</v>
      </c>
      <c r="E132" s="6" t="s">
        <v>24</v>
      </c>
      <c r="F132" s="15">
        <f t="shared" si="4"/>
        <v>2.9178240743931383E-2</v>
      </c>
      <c r="G132" s="10"/>
      <c r="I132" s="103"/>
    </row>
    <row r="133" spans="1:9" x14ac:dyDescent="0.25">
      <c r="A133" s="6" t="s">
        <v>1506</v>
      </c>
      <c r="B133" s="6">
        <v>4007</v>
      </c>
      <c r="C133" s="34">
        <v>42535.913703703707</v>
      </c>
      <c r="D133" s="34">
        <v>42535.945416666669</v>
      </c>
      <c r="E133" s="6" t="s">
        <v>23</v>
      </c>
      <c r="F133" s="15">
        <f t="shared" si="4"/>
        <v>3.1712962962046731E-2</v>
      </c>
      <c r="G133" s="10"/>
      <c r="I133" s="103"/>
    </row>
    <row r="134" spans="1:9" x14ac:dyDescent="0.25">
      <c r="A134" s="6" t="s">
        <v>1507</v>
      </c>
      <c r="B134" s="6">
        <v>4008</v>
      </c>
      <c r="C134" s="34">
        <v>42535.952118055553</v>
      </c>
      <c r="D134" s="34">
        <v>42535.984629629631</v>
      </c>
      <c r="E134" s="6" t="s">
        <v>23</v>
      </c>
      <c r="F134" s="15">
        <f t="shared" si="4"/>
        <v>3.2511574077943806E-2</v>
      </c>
      <c r="G134" s="10"/>
      <c r="I134" s="103"/>
    </row>
    <row r="135" spans="1:9" x14ac:dyDescent="0.25">
      <c r="A135" s="6" t="s">
        <v>1508</v>
      </c>
      <c r="B135" s="6">
        <v>4016</v>
      </c>
      <c r="C135" s="34">
        <v>42535.93246527778</v>
      </c>
      <c r="D135" s="34">
        <v>42535.966331018521</v>
      </c>
      <c r="E135" s="6" t="s">
        <v>31</v>
      </c>
      <c r="F135" s="15">
        <f t="shared" si="4"/>
        <v>3.3865740741021E-2</v>
      </c>
      <c r="G135" s="10"/>
      <c r="I135" s="103"/>
    </row>
    <row r="136" spans="1:9" x14ac:dyDescent="0.25">
      <c r="A136" s="6" t="s">
        <v>1509</v>
      </c>
      <c r="B136" s="6">
        <v>4015</v>
      </c>
      <c r="C136" s="34">
        <v>42535.973854166667</v>
      </c>
      <c r="D136" s="34">
        <v>42536.004305555558</v>
      </c>
      <c r="E136" s="6" t="s">
        <v>31</v>
      </c>
      <c r="F136" s="15">
        <f t="shared" si="4"/>
        <v>3.0451388891378883E-2</v>
      </c>
      <c r="G136" s="10"/>
      <c r="I136" s="103"/>
    </row>
    <row r="137" spans="1:9" x14ac:dyDescent="0.25">
      <c r="A137" s="6" t="s">
        <v>1510</v>
      </c>
      <c r="B137" s="6">
        <v>4020</v>
      </c>
      <c r="C137" s="34">
        <v>42535.950752314813</v>
      </c>
      <c r="D137" s="34">
        <v>42535.985694444447</v>
      </c>
      <c r="E137" s="6" t="s">
        <v>29</v>
      </c>
      <c r="F137" s="15">
        <f t="shared" si="4"/>
        <v>3.4942129634146113E-2</v>
      </c>
      <c r="G137" s="10"/>
      <c r="I137" s="103"/>
    </row>
    <row r="138" spans="1:9" x14ac:dyDescent="0.25">
      <c r="A138" s="6" t="s">
        <v>1511</v>
      </c>
      <c r="B138" s="6">
        <v>4019</v>
      </c>
      <c r="C138" s="34">
        <v>42535.992361111108</v>
      </c>
      <c r="D138" s="34">
        <v>42536.047592592593</v>
      </c>
      <c r="E138" s="6" t="s">
        <v>29</v>
      </c>
      <c r="F138" s="15">
        <f t="shared" si="4"/>
        <v>5.5231481484952383E-2</v>
      </c>
      <c r="G138" s="10"/>
      <c r="I138" s="103"/>
    </row>
    <row r="139" spans="1:9" x14ac:dyDescent="0.25">
      <c r="A139" s="6" t="s">
        <v>1512</v>
      </c>
      <c r="B139" s="6">
        <v>4044</v>
      </c>
      <c r="C139" s="34">
        <v>42535.975439814814</v>
      </c>
      <c r="D139" s="34">
        <v>42536.005578703705</v>
      </c>
      <c r="E139" s="6" t="s">
        <v>24</v>
      </c>
      <c r="F139" s="15">
        <f t="shared" si="4"/>
        <v>3.0138888891087845E-2</v>
      </c>
      <c r="G139" s="10"/>
      <c r="I139" s="103"/>
    </row>
    <row r="140" spans="1:9" x14ac:dyDescent="0.25">
      <c r="A140" s="6" t="s">
        <v>1513</v>
      </c>
      <c r="B140" s="6">
        <v>4043</v>
      </c>
      <c r="C140" s="34">
        <v>42536.016562500001</v>
      </c>
      <c r="D140" s="34">
        <v>42536.050347222219</v>
      </c>
      <c r="E140" s="6" t="s">
        <v>24</v>
      </c>
      <c r="F140" s="15">
        <f t="shared" si="4"/>
        <v>3.3784722218115348E-2</v>
      </c>
      <c r="G140" s="10"/>
      <c r="I140" s="103"/>
    </row>
    <row r="141" spans="1:9" x14ac:dyDescent="0.25">
      <c r="A141" s="6" t="s">
        <v>1514</v>
      </c>
      <c r="B141" s="6">
        <v>4007</v>
      </c>
      <c r="C141" s="34">
        <v>42535.998229166667</v>
      </c>
      <c r="D141" s="34">
        <v>42536.043553240743</v>
      </c>
      <c r="E141" s="15" t="s">
        <v>23</v>
      </c>
      <c r="F141" s="15">
        <f t="shared" si="4"/>
        <v>4.5324074075324461E-2</v>
      </c>
      <c r="G141" s="10"/>
      <c r="I141" s="103"/>
    </row>
    <row r="142" spans="1:9" x14ac:dyDescent="0.25">
      <c r="A142" s="6" t="s">
        <v>1515</v>
      </c>
      <c r="B142" s="6">
        <v>4008</v>
      </c>
      <c r="C142" s="34">
        <v>42536.046064814815</v>
      </c>
      <c r="D142" s="34">
        <v>42536.072442129633</v>
      </c>
      <c r="E142" s="15" t="s">
        <v>23</v>
      </c>
      <c r="F142" s="15">
        <f t="shared" si="4"/>
        <v>2.6377314818091691E-2</v>
      </c>
      <c r="G142" s="10"/>
      <c r="I142" s="103"/>
    </row>
    <row r="143" spans="1:9" x14ac:dyDescent="0.25">
      <c r="A143" s="6" t="s">
        <v>1516</v>
      </c>
      <c r="B143" s="6">
        <v>4016</v>
      </c>
      <c r="C143" s="34">
        <v>42536.015208333331</v>
      </c>
      <c r="D143" s="34">
        <v>42536.050659722219</v>
      </c>
      <c r="E143" s="15" t="s">
        <v>31</v>
      </c>
      <c r="F143" s="15">
        <f t="shared" si="4"/>
        <v>3.5451388888759539E-2</v>
      </c>
      <c r="G143" s="10"/>
      <c r="I143" s="103"/>
    </row>
    <row r="144" spans="1:9" x14ac:dyDescent="0.25">
      <c r="A144" s="6" t="s">
        <v>1517</v>
      </c>
      <c r="B144" s="6">
        <v>4015</v>
      </c>
      <c r="C144" s="34">
        <v>42536.056030092594</v>
      </c>
      <c r="D144" s="34">
        <v>42536.086805555555</v>
      </c>
      <c r="E144" s="15" t="s">
        <v>31</v>
      </c>
      <c r="F144" s="15">
        <f t="shared" si="4"/>
        <v>3.0775462961173616E-2</v>
      </c>
      <c r="G144" s="10"/>
      <c r="I144" s="103"/>
    </row>
    <row r="145" spans="1:9" x14ac:dyDescent="0.25">
      <c r="A145" s="6"/>
      <c r="B145" s="6"/>
      <c r="C145" s="18"/>
      <c r="D145" s="18"/>
      <c r="E145" s="15"/>
      <c r="F145" s="15"/>
      <c r="G145" s="10"/>
      <c r="I145" s="103"/>
    </row>
    <row r="146" spans="1:9" x14ac:dyDescent="0.25">
      <c r="A146" s="6"/>
      <c r="B146" s="6"/>
      <c r="C146" s="18"/>
      <c r="D146" s="18"/>
      <c r="E146" s="15"/>
      <c r="F146" s="15"/>
      <c r="G146" s="10"/>
      <c r="I146" s="103"/>
    </row>
    <row r="147" spans="1:9" x14ac:dyDescent="0.25">
      <c r="A147" s="6"/>
      <c r="B147" s="6"/>
      <c r="C147" s="18"/>
      <c r="D147" s="18"/>
      <c r="E147" s="15"/>
      <c r="F147" s="15"/>
      <c r="G147" s="10"/>
      <c r="I147" s="103"/>
    </row>
    <row r="148" spans="1:9" x14ac:dyDescent="0.25">
      <c r="A148" s="6"/>
      <c r="B148" s="6"/>
      <c r="C148" s="18"/>
      <c r="D148" s="18"/>
      <c r="E148" s="15"/>
      <c r="F148" s="15"/>
      <c r="G148" s="10"/>
      <c r="I148" s="103"/>
    </row>
    <row r="149" spans="1:9" x14ac:dyDescent="0.25">
      <c r="A149" s="6"/>
      <c r="B149" s="6"/>
      <c r="C149" s="18"/>
      <c r="D149" s="18"/>
      <c r="E149" s="15"/>
      <c r="F149" s="15"/>
      <c r="G149" s="10"/>
      <c r="I149" s="103"/>
    </row>
    <row r="150" spans="1:9" x14ac:dyDescent="0.25">
      <c r="A150" s="6"/>
      <c r="B150" s="6"/>
      <c r="C150" s="18"/>
      <c r="D150" s="18"/>
      <c r="E150" s="15"/>
      <c r="F150" s="15"/>
      <c r="G150" s="10"/>
      <c r="I150" s="103"/>
    </row>
    <row r="151" spans="1:9" x14ac:dyDescent="0.25">
      <c r="A151" s="6"/>
      <c r="B151" s="6"/>
      <c r="C151" s="18"/>
      <c r="D151" s="18"/>
      <c r="E151" s="15"/>
      <c r="F151" s="15"/>
      <c r="G151" s="10"/>
      <c r="I151" s="103"/>
    </row>
    <row r="152" spans="1:9" x14ac:dyDescent="0.25">
      <c r="A152" s="6"/>
      <c r="B152" s="6"/>
      <c r="C152" s="18"/>
      <c r="D152" s="18"/>
      <c r="E152" s="15"/>
      <c r="F152" s="15"/>
      <c r="G152" s="10"/>
      <c r="I152" s="103"/>
    </row>
    <row r="153" spans="1:9" x14ac:dyDescent="0.25">
      <c r="A153" s="6"/>
      <c r="B153" s="6"/>
      <c r="C153" s="18"/>
      <c r="D153" s="18"/>
      <c r="E153" s="15"/>
      <c r="F153" s="15"/>
      <c r="G153" s="10"/>
      <c r="I153" s="103"/>
    </row>
    <row r="154" spans="1:9" x14ac:dyDescent="0.25">
      <c r="A154" s="6"/>
      <c r="B154" s="6"/>
      <c r="C154" s="18"/>
      <c r="D154" s="18"/>
      <c r="E154" s="15"/>
      <c r="F154" s="15"/>
      <c r="G154" s="10"/>
      <c r="I154" s="103"/>
    </row>
    <row r="155" spans="1:9" x14ac:dyDescent="0.25">
      <c r="A155" s="6"/>
      <c r="B155" s="6"/>
      <c r="C155" s="18"/>
      <c r="D155" s="18"/>
      <c r="E155" s="15"/>
      <c r="F155" s="15"/>
      <c r="G155" s="10"/>
      <c r="I155" s="103"/>
    </row>
    <row r="156" spans="1:9" x14ac:dyDescent="0.25">
      <c r="A156" s="6"/>
      <c r="B156" s="6"/>
      <c r="C156" s="18"/>
      <c r="D156" s="18"/>
      <c r="E156" s="15"/>
      <c r="F156" s="15"/>
      <c r="G156" s="10"/>
      <c r="I156" s="103"/>
    </row>
    <row r="157" spans="1:9" x14ac:dyDescent="0.25">
      <c r="A157" s="6"/>
      <c r="B157" s="6"/>
      <c r="C157" s="18"/>
      <c r="D157" s="18"/>
      <c r="E157" s="15"/>
      <c r="F157" s="15"/>
      <c r="G157" s="10"/>
      <c r="I157" s="103"/>
    </row>
    <row r="158" spans="1:9" x14ac:dyDescent="0.25">
      <c r="A158" s="6"/>
      <c r="B158" s="6"/>
      <c r="C158" s="18"/>
      <c r="D158" s="18"/>
      <c r="E158" s="15"/>
      <c r="F158" s="15"/>
      <c r="G158" s="10"/>
      <c r="I158" s="103"/>
    </row>
    <row r="159" spans="1:9" x14ac:dyDescent="0.25">
      <c r="A159" s="6"/>
      <c r="B159" s="6"/>
      <c r="C159" s="18"/>
      <c r="D159" s="18"/>
      <c r="E159" s="15"/>
      <c r="F159" s="15"/>
      <c r="G159" s="10"/>
      <c r="I159" s="103"/>
    </row>
    <row r="160" spans="1:9" x14ac:dyDescent="0.25">
      <c r="A160" s="6"/>
      <c r="B160" s="6"/>
      <c r="C160" s="18"/>
      <c r="D160" s="18"/>
      <c r="E160" s="15"/>
      <c r="F160" s="15"/>
      <c r="G160" s="10"/>
      <c r="I160" s="103"/>
    </row>
    <row r="161" spans="1:9" x14ac:dyDescent="0.25">
      <c r="A161" s="6"/>
      <c r="B161" s="6"/>
      <c r="C161" s="18"/>
      <c r="D161" s="18"/>
      <c r="E161" s="15"/>
      <c r="F161" s="15"/>
      <c r="G161" s="10"/>
      <c r="I161" s="103"/>
    </row>
    <row r="162" spans="1:9" x14ac:dyDescent="0.25">
      <c r="A162" s="6"/>
      <c r="B162" s="6"/>
      <c r="C162" s="18"/>
      <c r="D162" s="18"/>
      <c r="E162" s="15"/>
      <c r="F162" s="15"/>
      <c r="G162" s="10"/>
      <c r="I162" s="103"/>
    </row>
    <row r="163" spans="1:9" x14ac:dyDescent="0.25">
      <c r="A163" s="6"/>
      <c r="B163" s="6"/>
      <c r="C163" s="18"/>
      <c r="D163" s="18"/>
      <c r="E163" s="15"/>
      <c r="F163" s="15"/>
      <c r="G163" s="10"/>
      <c r="I163" s="103"/>
    </row>
    <row r="164" spans="1:9" x14ac:dyDescent="0.25">
      <c r="A164" s="6"/>
      <c r="B164" s="6"/>
      <c r="C164" s="18"/>
      <c r="D164" s="18"/>
      <c r="E164" s="15"/>
      <c r="F164" s="15"/>
      <c r="G164" s="10"/>
      <c r="I164" s="103"/>
    </row>
    <row r="165" spans="1:9" x14ac:dyDescent="0.25">
      <c r="A165" s="6"/>
      <c r="B165" s="6"/>
      <c r="C165" s="18"/>
      <c r="D165" s="18"/>
      <c r="E165" s="15"/>
      <c r="F165" s="15"/>
      <c r="G165" s="10"/>
      <c r="I165" s="103"/>
    </row>
    <row r="166" spans="1:9" x14ac:dyDescent="0.25">
      <c r="A166" s="6"/>
      <c r="B166" s="6"/>
      <c r="C166" s="18"/>
      <c r="D166" s="18"/>
      <c r="E166" s="15"/>
      <c r="F166" s="15"/>
      <c r="G166" s="10"/>
      <c r="I166" s="103"/>
    </row>
    <row r="167" spans="1:9" x14ac:dyDescent="0.25">
      <c r="A167" s="6"/>
      <c r="B167" s="6"/>
      <c r="C167" s="18"/>
      <c r="D167" s="18"/>
      <c r="E167" s="15"/>
      <c r="F167" s="15"/>
      <c r="G167" s="10"/>
      <c r="I167" s="103"/>
    </row>
    <row r="168" spans="1:9" x14ac:dyDescent="0.25">
      <c r="A168" s="6"/>
      <c r="B168" s="6"/>
      <c r="C168" s="18"/>
      <c r="D168" s="18"/>
      <c r="E168" s="15"/>
      <c r="F168" s="15"/>
      <c r="G168" s="10"/>
      <c r="I168" s="103"/>
    </row>
    <row r="169" spans="1:9" x14ac:dyDescent="0.25">
      <c r="A169" s="6"/>
      <c r="B169" s="6"/>
      <c r="C169" s="18"/>
      <c r="D169" s="18"/>
      <c r="E169" s="15"/>
      <c r="F169" s="15"/>
      <c r="G169" s="10"/>
      <c r="I169" s="103"/>
    </row>
    <row r="170" spans="1:9" x14ac:dyDescent="0.25">
      <c r="A170" s="6"/>
      <c r="B170" s="6"/>
      <c r="C170" s="18"/>
      <c r="D170" s="18"/>
      <c r="E170" s="15"/>
      <c r="F170" s="15"/>
      <c r="G170" s="10"/>
      <c r="I170" s="103"/>
    </row>
    <row r="171" spans="1:9" x14ac:dyDescent="0.25">
      <c r="A171" s="6"/>
      <c r="B171" s="6"/>
      <c r="C171" s="18"/>
      <c r="D171" s="18"/>
      <c r="E171" s="15"/>
      <c r="F171" s="15"/>
      <c r="G171" s="10"/>
      <c r="I171" s="103"/>
    </row>
    <row r="172" spans="1:9" x14ac:dyDescent="0.25">
      <c r="A172" s="6"/>
      <c r="B172" s="6"/>
      <c r="C172" s="18"/>
      <c r="D172" s="18"/>
      <c r="E172" s="15"/>
      <c r="F172" s="15"/>
      <c r="G172" s="10"/>
      <c r="I172" s="103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172 E141:F144 F3:F140">
    <cfRule type="expression" dxfId="1223" priority="44">
      <formula>#REF!&gt;#REF!</formula>
    </cfRule>
    <cfRule type="expression" dxfId="1222" priority="45">
      <formula>#REF!&gt;0</formula>
    </cfRule>
    <cfRule type="expression" dxfId="1221" priority="46">
      <formula>#REF!&gt;0</formula>
    </cfRule>
  </conditionalFormatting>
  <conditionalFormatting sqref="A145:G172 E141:F144 F3:F140">
    <cfRule type="expression" dxfId="1220" priority="43">
      <formula>NOT(ISBLANK($G3))</formula>
    </cfRule>
  </conditionalFormatting>
  <conditionalFormatting sqref="A145:B172">
    <cfRule type="expression" dxfId="1219" priority="47">
      <formula>$P159&gt;0</formula>
    </cfRule>
    <cfRule type="expression" dxfId="1218" priority="48">
      <formula>$O159&gt;0</formula>
    </cfRule>
  </conditionalFormatting>
  <conditionalFormatting sqref="E3:E138 A3:D144 G3:G144">
    <cfRule type="expression" dxfId="1217" priority="38">
      <formula>$P3&gt;0</formula>
    </cfRule>
    <cfRule type="expression" dxfId="1216" priority="39">
      <formula>$O3&gt;0</formula>
    </cfRule>
  </conditionalFormatting>
  <conditionalFormatting sqref="E140">
    <cfRule type="expression" dxfId="1215" priority="23">
      <formula>$P140&gt;0</formula>
    </cfRule>
    <cfRule type="expression" dxfId="1214" priority="24">
      <formula>$O140&gt;0</formula>
    </cfRule>
  </conditionalFormatting>
  <conditionalFormatting sqref="E139">
    <cfRule type="expression" dxfId="1213" priority="20">
      <formula>$P139&gt;0</formula>
    </cfRule>
    <cfRule type="expression" dxfId="1212" priority="21">
      <formula>$O139&gt;0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1B36D8B1-FDA6-4177-B639-833EA56EEA59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A145:B172</xm:sqref>
        </x14:conditionalFormatting>
        <x14:conditionalFormatting xmlns:xm="http://schemas.microsoft.com/office/excel/2006/main">
          <x14:cfRule type="expression" priority="40" id="{A8C9A98C-1B23-4C4A-8008-6FA4C1E8AF0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E3:E138</xm:sqref>
        </x14:conditionalFormatting>
        <x14:conditionalFormatting xmlns:xm="http://schemas.microsoft.com/office/excel/2006/main">
          <x14:cfRule type="expression" priority="22" id="{FE91309D-A909-40AF-92EB-7069E9AED42B}">
            <xm:f>$N140&gt;'[Train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" id="{5CA3169D-FA93-44B6-90ED-A055E315A3BD}">
            <xm:f>$N139&gt;'[Train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expression" priority="10" id="{9DA842B9-D347-4133-83F9-2B9DFC53B4E4}">
            <xm:f>$N3&gt;'[Train Runs and Enforcements 2016-06-14.xlsx]Variables'!#REF!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G3:G144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Weekly Summary</vt:lpstr>
      <vt:lpstr>Weekly Cut Out Runs</vt:lpstr>
      <vt:lpstr>Daily Summary</vt:lpstr>
      <vt:lpstr>2016-06-19 Train Runs</vt:lpstr>
      <vt:lpstr>2016-06-18 Train Runs</vt:lpstr>
      <vt:lpstr>2016-06-17 Train Runs</vt:lpstr>
      <vt:lpstr>2016-06-16 Train Runs</vt:lpstr>
      <vt:lpstr>2016-06-15 Train Runs</vt:lpstr>
      <vt:lpstr>2016-06-14 Train Runs</vt:lpstr>
      <vt:lpstr>2016-06-13 Train Runs</vt:lpstr>
      <vt:lpstr>2016-06-12 Train Runs</vt:lpstr>
      <vt:lpstr>2016-06-11 Train Runs</vt:lpstr>
      <vt:lpstr>2016-06-10 Train Runs</vt:lpstr>
      <vt:lpstr>2016-06-09 Train Runs</vt:lpstr>
      <vt:lpstr>2016-06-08 Train Runs</vt:lpstr>
      <vt:lpstr>2016-06-07 Train Runs</vt:lpstr>
      <vt:lpstr>2016-06-06 Train Runs</vt:lpstr>
      <vt:lpstr>2016-06-05 Train Runs</vt:lpstr>
      <vt:lpstr>2016-06-04 Train Runs</vt:lpstr>
      <vt:lpstr>2016-06-03 Train Runs</vt:lpstr>
      <vt:lpstr>2016-06-02 Train Runs</vt:lpstr>
      <vt:lpstr>2016-06-01 Train Runs</vt:lpstr>
      <vt:lpstr>2016-05-31 Train Runs</vt:lpstr>
      <vt:lpstr>2016-05-30 Train Runs</vt:lpstr>
      <vt:lpstr>2016-05-29 Train Runs</vt:lpstr>
      <vt:lpstr>2016-05-28 Train Runs</vt:lpstr>
      <vt:lpstr>2016-05-27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2016-06-21T18:34:06Z</dcterms:modified>
</cp:coreProperties>
</file>