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rips" sheetId="1" r:id="rId1"/>
    <sheet name="Enforcements|Warnings" sheetId="2" r:id="rId2"/>
    <sheet name="Driver Stats&amp;Summary" sheetId="3" r:id="rId3"/>
    <sheet name="Enforcements Count" sheetId="5" r:id="rId4"/>
    <sheet name="Enforcements per Trip" sheetId="7" r:id="rId5"/>
  </sheets>
  <definedNames>
    <definedName name="_xlnm._FilterDatabase" localSheetId="2" hidden="1">'Driver Stats&amp;Summary'!$A$2:$I$43</definedName>
    <definedName name="_xlnm._FilterDatabase" localSheetId="1" hidden="1">'Enforcements|Warnings'!$A$1:$M$356</definedName>
  </definedNames>
  <calcPr calcId="152511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3" i="3"/>
  <c r="D4" i="3"/>
  <c r="B4" i="3"/>
  <c r="F4" i="3" s="1"/>
  <c r="B5" i="3"/>
  <c r="B6" i="3"/>
  <c r="F6" i="3" s="1"/>
  <c r="B7" i="3"/>
  <c r="B8" i="3"/>
  <c r="F8" i="3" s="1"/>
  <c r="B9" i="3"/>
  <c r="B10" i="3"/>
  <c r="F10" i="3" s="1"/>
  <c r="B11" i="3"/>
  <c r="B12" i="3"/>
  <c r="B13" i="3"/>
  <c r="B14" i="3"/>
  <c r="B15" i="3"/>
  <c r="F15" i="3" s="1"/>
  <c r="B16" i="3"/>
  <c r="F16" i="3" s="1"/>
  <c r="B17" i="3"/>
  <c r="B18" i="3"/>
  <c r="B19" i="3"/>
  <c r="F19" i="3" s="1"/>
  <c r="B20" i="3"/>
  <c r="F20" i="3" s="1"/>
  <c r="B21" i="3"/>
  <c r="B22" i="3"/>
  <c r="F22" i="3" s="1"/>
  <c r="B23" i="3"/>
  <c r="B24" i="3"/>
  <c r="F24" i="3" s="1"/>
  <c r="B25" i="3"/>
  <c r="B26" i="3"/>
  <c r="B27" i="3"/>
  <c r="F27" i="3" s="1"/>
  <c r="B28" i="3"/>
  <c r="F28" i="3" s="1"/>
  <c r="B29" i="3"/>
  <c r="B30" i="3"/>
  <c r="B31" i="3"/>
  <c r="B32" i="3"/>
  <c r="B33" i="3"/>
  <c r="B34" i="3"/>
  <c r="B35" i="3"/>
  <c r="B36" i="3"/>
  <c r="F36" i="3" s="1"/>
  <c r="B37" i="3"/>
  <c r="B38" i="3"/>
  <c r="B39" i="3"/>
  <c r="F39" i="3" s="1"/>
  <c r="B40" i="3"/>
  <c r="B41" i="3"/>
  <c r="B42" i="3"/>
  <c r="F42" i="3" s="1"/>
  <c r="B43" i="3"/>
  <c r="B3" i="3"/>
  <c r="C4" i="3"/>
  <c r="C5" i="3"/>
  <c r="C6" i="3"/>
  <c r="C7" i="3"/>
  <c r="C8" i="3"/>
  <c r="D8" i="3" s="1"/>
  <c r="C9" i="3"/>
  <c r="C10" i="3"/>
  <c r="C11" i="3"/>
  <c r="C12" i="3"/>
  <c r="D12" i="3" s="1"/>
  <c r="C13" i="3"/>
  <c r="C14" i="3"/>
  <c r="C15" i="3"/>
  <c r="C16" i="3"/>
  <c r="D16" i="3" s="1"/>
  <c r="C17" i="3"/>
  <c r="C18" i="3"/>
  <c r="C19" i="3"/>
  <c r="C20" i="3"/>
  <c r="D20" i="3" s="1"/>
  <c r="C21" i="3"/>
  <c r="C22" i="3"/>
  <c r="C23" i="3"/>
  <c r="C24" i="3"/>
  <c r="D24" i="3" s="1"/>
  <c r="C25" i="3"/>
  <c r="C26" i="3"/>
  <c r="C27" i="3"/>
  <c r="C28" i="3"/>
  <c r="D28" i="3" s="1"/>
  <c r="C29" i="3"/>
  <c r="C30" i="3"/>
  <c r="C31" i="3"/>
  <c r="C32" i="3"/>
  <c r="D32" i="3" s="1"/>
  <c r="C33" i="3"/>
  <c r="D33" i="3" s="1"/>
  <c r="C34" i="3"/>
  <c r="D34" i="3" s="1"/>
  <c r="C35" i="3"/>
  <c r="C36" i="3"/>
  <c r="D36" i="3" s="1"/>
  <c r="C37" i="3"/>
  <c r="D37" i="3" s="1"/>
  <c r="C38" i="3"/>
  <c r="D38" i="3" s="1"/>
  <c r="C39" i="3"/>
  <c r="C40" i="3"/>
  <c r="D40" i="3" s="1"/>
  <c r="C41" i="3"/>
  <c r="D41" i="3" s="1"/>
  <c r="C42" i="3"/>
  <c r="D42" i="3" s="1"/>
  <c r="C43" i="3"/>
  <c r="C3" i="3"/>
  <c r="D3" i="3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D30" i="3" l="1"/>
  <c r="D26" i="3"/>
  <c r="D22" i="3"/>
  <c r="D18" i="3"/>
  <c r="D14" i="3"/>
  <c r="D10" i="3"/>
  <c r="D6" i="3"/>
  <c r="D29" i="3"/>
  <c r="D25" i="3"/>
  <c r="D21" i="3"/>
  <c r="D17" i="3"/>
  <c r="D13" i="3"/>
  <c r="D9" i="3"/>
  <c r="D5" i="3"/>
  <c r="D43" i="3"/>
  <c r="D39" i="3"/>
  <c r="D35" i="3"/>
  <c r="D31" i="3"/>
  <c r="D27" i="3"/>
  <c r="D23" i="3"/>
  <c r="D19" i="3"/>
  <c r="D15" i="3"/>
  <c r="D11" i="3"/>
  <c r="D7" i="3"/>
  <c r="H43" i="3"/>
  <c r="F3" i="3"/>
  <c r="F32" i="3"/>
  <c r="F12" i="3"/>
  <c r="H39" i="3"/>
  <c r="H31" i="3"/>
  <c r="H23" i="3"/>
  <c r="H15" i="3"/>
  <c r="F17" i="3"/>
  <c r="H42" i="3"/>
  <c r="H38" i="3"/>
  <c r="H34" i="3"/>
  <c r="H30" i="3"/>
  <c r="H26" i="3"/>
  <c r="H22" i="3"/>
  <c r="H18" i="3"/>
  <c r="H14" i="3"/>
  <c r="H10" i="3"/>
  <c r="H6" i="3"/>
  <c r="F43" i="3"/>
  <c r="F35" i="3"/>
  <c r="F31" i="3"/>
  <c r="F23" i="3"/>
  <c r="F11" i="3"/>
  <c r="F7" i="3"/>
  <c r="H41" i="3"/>
  <c r="H37" i="3"/>
  <c r="H33" i="3"/>
  <c r="H29" i="3"/>
  <c r="H25" i="3"/>
  <c r="H21" i="3"/>
  <c r="H17" i="3"/>
  <c r="H13" i="3"/>
  <c r="H9" i="3"/>
  <c r="H5" i="3"/>
  <c r="F38" i="3"/>
  <c r="F34" i="3"/>
  <c r="F30" i="3"/>
  <c r="F26" i="3"/>
  <c r="F18" i="3"/>
  <c r="F14" i="3"/>
  <c r="H3" i="3"/>
  <c r="H40" i="3"/>
  <c r="H36" i="3"/>
  <c r="H32" i="3"/>
  <c r="H28" i="3"/>
  <c r="H24" i="3"/>
  <c r="H20" i="3"/>
  <c r="H16" i="3"/>
  <c r="H12" i="3"/>
  <c r="H8" i="3"/>
  <c r="H4" i="3"/>
  <c r="F41" i="3"/>
  <c r="F37" i="3"/>
  <c r="F33" i="3"/>
  <c r="F29" i="3"/>
  <c r="F25" i="3"/>
  <c r="F21" i="3"/>
  <c r="F13" i="3"/>
  <c r="F9" i="3"/>
  <c r="F5" i="3"/>
  <c r="H35" i="3"/>
  <c r="H27" i="3"/>
  <c r="H19" i="3"/>
  <c r="H11" i="3"/>
  <c r="H7" i="3"/>
  <c r="F40" i="3"/>
  <c r="M34" i="2"/>
  <c r="M35" i="2"/>
  <c r="M36" i="2"/>
  <c r="M221" i="2"/>
  <c r="M291" i="2"/>
  <c r="M104" i="2"/>
  <c r="M27" i="2"/>
  <c r="M100" i="2"/>
  <c r="M297" i="2"/>
  <c r="M294" i="2"/>
  <c r="M295" i="2"/>
  <c r="M305" i="2"/>
  <c r="M101" i="2"/>
  <c r="M212" i="2"/>
  <c r="M213" i="2"/>
  <c r="M214" i="2"/>
  <c r="M218" i="2"/>
  <c r="M215" i="2"/>
  <c r="M216" i="2"/>
  <c r="M102" i="2"/>
  <c r="M217" i="2"/>
  <c r="M219" i="2"/>
  <c r="M220" i="2"/>
  <c r="M211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119" i="2"/>
  <c r="M120" i="2"/>
  <c r="M121" i="2"/>
  <c r="M122" i="2"/>
  <c r="M123" i="2"/>
  <c r="M292" i="2"/>
  <c r="M244" i="2"/>
  <c r="M2" i="2"/>
  <c r="M3" i="2"/>
  <c r="M4" i="2"/>
  <c r="M5" i="2"/>
  <c r="M6" i="2"/>
  <c r="M245" i="2"/>
  <c r="M124" i="2"/>
  <c r="M125" i="2"/>
  <c r="M246" i="2"/>
  <c r="M247" i="2"/>
  <c r="M248" i="2"/>
  <c r="M249" i="2"/>
  <c r="M250" i="2"/>
  <c r="M251" i="2"/>
  <c r="M252" i="2"/>
  <c r="M7" i="2"/>
  <c r="M253" i="2"/>
  <c r="M254" i="2"/>
  <c r="M8" i="2"/>
  <c r="M9" i="2"/>
  <c r="M126" i="2"/>
  <c r="M10" i="2"/>
  <c r="M127" i="2"/>
  <c r="M293" i="2"/>
  <c r="M255" i="2"/>
  <c r="M256" i="2"/>
  <c r="M257" i="2"/>
  <c r="M128" i="2"/>
  <c r="M258" i="2"/>
  <c r="M11" i="2"/>
  <c r="M259" i="2"/>
  <c r="M12" i="2"/>
  <c r="M129" i="2"/>
  <c r="M130" i="2"/>
  <c r="M13" i="2"/>
  <c r="M131" i="2"/>
  <c r="M132" i="2"/>
  <c r="M133" i="2"/>
  <c r="M14" i="2"/>
  <c r="M260" i="2"/>
  <c r="M134" i="2"/>
  <c r="M135" i="2"/>
  <c r="M136" i="2"/>
  <c r="M137" i="2"/>
  <c r="M138" i="2"/>
  <c r="M139" i="2"/>
  <c r="M140" i="2"/>
  <c r="M141" i="2"/>
  <c r="M261" i="2"/>
  <c r="M262" i="2"/>
  <c r="M263" i="2"/>
  <c r="M264" i="2"/>
  <c r="M265" i="2"/>
  <c r="M266" i="2"/>
  <c r="M267" i="2"/>
  <c r="M268" i="2"/>
  <c r="M269" i="2"/>
  <c r="M270" i="2"/>
  <c r="M15" i="2"/>
  <c r="M16" i="2"/>
  <c r="M17" i="2"/>
  <c r="M18" i="2"/>
  <c r="M142" i="2"/>
  <c r="M143" i="2"/>
  <c r="M144" i="2"/>
  <c r="M145" i="2"/>
  <c r="M146" i="2"/>
  <c r="M147" i="2"/>
  <c r="M148" i="2"/>
  <c r="M149" i="2"/>
  <c r="M271" i="2"/>
  <c r="M272" i="2"/>
  <c r="M273" i="2"/>
  <c r="M19" i="2"/>
  <c r="M274" i="2"/>
  <c r="M20" i="2"/>
  <c r="M275" i="2"/>
  <c r="M276" i="2"/>
  <c r="M277" i="2"/>
  <c r="M150" i="2"/>
  <c r="M151" i="2"/>
  <c r="M278" i="2"/>
  <c r="M21" i="2"/>
  <c r="M279" i="2"/>
  <c r="M22" i="2"/>
  <c r="M280" i="2"/>
  <c r="M23" i="2"/>
  <c r="M24" i="2"/>
  <c r="M25" i="2"/>
  <c r="M26" i="2"/>
  <c r="M281" i="2"/>
  <c r="M152" i="2"/>
  <c r="M153" i="2"/>
  <c r="M282" i="2"/>
  <c r="M283" i="2"/>
  <c r="M284" i="2"/>
  <c r="M285" i="2"/>
  <c r="M286" i="2"/>
  <c r="M287" i="2"/>
  <c r="M288" i="2"/>
  <c r="M289" i="2"/>
  <c r="M290" i="2"/>
  <c r="M39" i="2"/>
  <c r="M309" i="2"/>
  <c r="M310" i="2"/>
  <c r="M311" i="2"/>
  <c r="M40" i="2"/>
  <c r="M41" i="2"/>
  <c r="M42" i="2"/>
  <c r="M312" i="2"/>
  <c r="M313" i="2"/>
  <c r="M314" i="2"/>
  <c r="M315" i="2"/>
  <c r="M43" i="2"/>
  <c r="M316" i="2"/>
  <c r="M317" i="2"/>
  <c r="M44" i="2"/>
  <c r="M45" i="2"/>
  <c r="M46" i="2"/>
  <c r="M47" i="2"/>
  <c r="M48" i="2"/>
  <c r="M49" i="2"/>
  <c r="M50" i="2"/>
  <c r="M51" i="2"/>
  <c r="M52" i="2"/>
  <c r="M53" i="2"/>
  <c r="M318" i="2"/>
  <c r="M319" i="2"/>
  <c r="M320" i="2"/>
  <c r="M321" i="2"/>
  <c r="M322" i="2"/>
  <c r="M323" i="2"/>
  <c r="M324" i="2"/>
  <c r="M325" i="2"/>
  <c r="M54" i="2"/>
  <c r="M55" i="2"/>
  <c r="M56" i="2"/>
  <c r="M57" i="2"/>
  <c r="M326" i="2"/>
  <c r="M327" i="2"/>
  <c r="M328" i="2"/>
  <c r="M58" i="2"/>
  <c r="M59" i="2"/>
  <c r="M329" i="2"/>
  <c r="M330" i="2"/>
  <c r="M331" i="2"/>
  <c r="M332" i="2"/>
  <c r="M333" i="2"/>
  <c r="M334" i="2"/>
  <c r="M335" i="2"/>
  <c r="M60" i="2"/>
  <c r="M336" i="2"/>
  <c r="M61" i="2"/>
  <c r="M62" i="2"/>
  <c r="M63" i="2"/>
  <c r="M64" i="2"/>
  <c r="M337" i="2"/>
  <c r="M338" i="2"/>
  <c r="M65" i="2"/>
  <c r="M66" i="2"/>
  <c r="M339" i="2"/>
  <c r="M340" i="2"/>
  <c r="M341" i="2"/>
  <c r="M342" i="2"/>
  <c r="M343" i="2"/>
  <c r="M344" i="2"/>
  <c r="M345" i="2"/>
  <c r="M346" i="2"/>
  <c r="M347" i="2"/>
  <c r="M67" i="2"/>
  <c r="M348" i="2"/>
  <c r="M349" i="2"/>
  <c r="M68" i="2"/>
  <c r="M69" i="2"/>
  <c r="M70" i="2"/>
  <c r="M71" i="2"/>
  <c r="M72" i="2"/>
  <c r="M73" i="2"/>
  <c r="M74" i="2"/>
  <c r="M350" i="2"/>
  <c r="M75" i="2"/>
  <c r="M351" i="2"/>
  <c r="M352" i="2"/>
  <c r="M76" i="2"/>
  <c r="M353" i="2"/>
  <c r="M354" i="2"/>
  <c r="M355" i="2"/>
  <c r="M77" i="2"/>
  <c r="M78" i="2"/>
  <c r="M356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225" i="2"/>
  <c r="M226" i="2"/>
  <c r="M106" i="2"/>
  <c r="M30" i="2"/>
  <c r="M107" i="2"/>
  <c r="M227" i="2"/>
  <c r="M228" i="2"/>
  <c r="M298" i="2"/>
  <c r="M157" i="2"/>
  <c r="M299" i="2"/>
  <c r="M156" i="2"/>
  <c r="M300" i="2"/>
  <c r="M307" i="2"/>
  <c r="M31" i="2"/>
  <c r="M32" i="2"/>
  <c r="M108" i="2"/>
  <c r="M117" i="2"/>
  <c r="M109" i="2"/>
  <c r="M301" i="2"/>
  <c r="M110" i="2"/>
  <c r="M38" i="2"/>
  <c r="M99" i="2"/>
  <c r="M308" i="2"/>
  <c r="M160" i="2"/>
  <c r="M28" i="2"/>
  <c r="M111" i="2"/>
  <c r="M118" i="2"/>
  <c r="M112" i="2"/>
  <c r="M222" i="2"/>
  <c r="M223" i="2"/>
  <c r="M103" i="2"/>
  <c r="M105" i="2"/>
  <c r="M296" i="2"/>
  <c r="M29" i="2"/>
  <c r="M33" i="2"/>
  <c r="M302" i="2"/>
  <c r="M306" i="2"/>
  <c r="M113" i="2"/>
  <c r="M303" i="2"/>
  <c r="M224" i="2"/>
  <c r="M158" i="2"/>
  <c r="M159" i="2"/>
  <c r="M154" i="2"/>
  <c r="M304" i="2"/>
  <c r="M155" i="2"/>
  <c r="M229" i="2"/>
  <c r="M114" i="2"/>
  <c r="M115" i="2"/>
  <c r="M116" i="2"/>
  <c r="M37" i="2"/>
</calcChain>
</file>

<file path=xl/sharedStrings.xml><?xml version="1.0" encoding="utf-8"?>
<sst xmlns="http://schemas.openxmlformats.org/spreadsheetml/2006/main" count="6998" uniqueCount="1479">
  <si>
    <t>rtdc.l.rtdc.4029:itc</t>
  </si>
  <si>
    <t>rtdc.l.rtdc.4007:itc</t>
  </si>
  <si>
    <t>rtdc.l.rtdc.4030:itc</t>
  </si>
  <si>
    <t>rtdc.l.rtdc.4008:itc</t>
  </si>
  <si>
    <t>rtdc.l.rtdc.4016:itc</t>
  </si>
  <si>
    <t>rtdc.l.rtdc.4015:itc</t>
  </si>
  <si>
    <t>rtdc.l.rtdc.4017:itc</t>
  </si>
  <si>
    <t>rtdc.l.rtdc.4018:itc</t>
  </si>
  <si>
    <t>POLLOCK</t>
  </si>
  <si>
    <t>rtdc.l.rtdc.4027:itc</t>
  </si>
  <si>
    <t>LEVIN</t>
  </si>
  <si>
    <t>rtdc.l.rtdc.4031:itc</t>
  </si>
  <si>
    <t>COOPER</t>
  </si>
  <si>
    <t>rtdc.l.rtdc.4024:itc</t>
  </si>
  <si>
    <t>LEDERHAUSE</t>
  </si>
  <si>
    <t>rtdc.l.rtdc.4012:itc</t>
  </si>
  <si>
    <t>CUSHING</t>
  </si>
  <si>
    <t>GEBRETEKLE</t>
  </si>
  <si>
    <t>rtdc.l.rtdc.4040:itc</t>
  </si>
  <si>
    <t>rtdc.l.rtdc.4011:itc</t>
  </si>
  <si>
    <t>STARKS</t>
  </si>
  <si>
    <t>MALAVE</t>
  </si>
  <si>
    <t>rtdc.l.rtdc.4028:itc</t>
  </si>
  <si>
    <t>rtdc.l.rtdc.4009:itc</t>
  </si>
  <si>
    <t>rtdc.l.rtdc.4039:itc</t>
  </si>
  <si>
    <t>rtdc.l.rtdc.4032:itc</t>
  </si>
  <si>
    <t>rtdc.l.rtdc.4010:itc</t>
  </si>
  <si>
    <t>YANAI</t>
  </si>
  <si>
    <t>STEWART</t>
  </si>
  <si>
    <t>SPECTOR</t>
  </si>
  <si>
    <t>LOZA</t>
  </si>
  <si>
    <t>rtdc.l.rtdc.4038:itc</t>
  </si>
  <si>
    <t>BEAM</t>
  </si>
  <si>
    <t>rtdc.l.rtdc.4037:itc</t>
  </si>
  <si>
    <t>BARTLETT</t>
  </si>
  <si>
    <t>HONTZ</t>
  </si>
  <si>
    <t>GOODNIGHT</t>
  </si>
  <si>
    <t>GOLIGHTLY</t>
  </si>
  <si>
    <t>GRASTON</t>
  </si>
  <si>
    <t>rtdc.l.rtdc.4020:itc</t>
  </si>
  <si>
    <t>rtdc.l.rtdc.4025:itc</t>
  </si>
  <si>
    <t>STURGEON</t>
  </si>
  <si>
    <t>rtdc.l.rtdc.4002:itc</t>
  </si>
  <si>
    <t>rtdc.l.rtdc.4043:itc</t>
  </si>
  <si>
    <t>rtdc.l.rtdc.4041:itc</t>
  </si>
  <si>
    <t>rtdc.l.rtdc.4044:itc</t>
  </si>
  <si>
    <t>rtdc.l.rtdc.4019:itc</t>
  </si>
  <si>
    <t>rtdc.l.rtdc.4001:itc</t>
  </si>
  <si>
    <t>rtdc.l.rtdc.4026:itc</t>
  </si>
  <si>
    <t>rtdc.l.rtdc.4042:itc</t>
  </si>
  <si>
    <t>COCA</t>
  </si>
  <si>
    <t>WEBSTER</t>
  </si>
  <si>
    <t>LEVERE</t>
  </si>
  <si>
    <t>RIVERA</t>
  </si>
  <si>
    <t>BRANNON</t>
  </si>
  <si>
    <t>BONDS</t>
  </si>
  <si>
    <t>ARNOLD</t>
  </si>
  <si>
    <t>BUTLER</t>
  </si>
  <si>
    <t>ROCHA</t>
  </si>
  <si>
    <t>ACKERMAN</t>
  </si>
  <si>
    <t>NELSON</t>
  </si>
  <si>
    <t>YOUNG</t>
  </si>
  <si>
    <t>rtdc.l.rtdc.4014:itc</t>
  </si>
  <si>
    <t>REBOLETTI</t>
  </si>
  <si>
    <t>rtdc.l.rtdc.4013:itc</t>
  </si>
  <si>
    <t>rtdc.l.rtdc.4023:itc</t>
  </si>
  <si>
    <t>Reactive Enforcement (3)</t>
  </si>
  <si>
    <t>Decreasing Mileposts (2)</t>
  </si>
  <si>
    <t>Predictive Enforcement (2)</t>
  </si>
  <si>
    <t>Increasing Mileposts (1)</t>
  </si>
  <si>
    <t xml:space="preserve">Time </t>
  </si>
  <si>
    <t xml:space="preserve">Source  </t>
  </si>
  <si>
    <t xml:space="preserve">Data.Train ID  </t>
  </si>
  <si>
    <t xml:space="preserve">Data.Warning/Enforcement Type  </t>
  </si>
  <si>
    <t xml:space="preserve">Data.Target Description  </t>
  </si>
  <si>
    <t xml:space="preserve">Data.Target Speed  </t>
  </si>
  <si>
    <t xml:space="preserve">Data.Enforcement Train Speed  </t>
  </si>
  <si>
    <t xml:space="preserve">Data.Enforcement Start Milepost  </t>
  </si>
  <si>
    <t xml:space="preserve">Data.Target Type  </t>
  </si>
  <si>
    <t xml:space="preserve">Data.Target Start Milepost  </t>
  </si>
  <si>
    <t xml:space="preserve">Data.Enforcement Direction of Travel  </t>
  </si>
  <si>
    <t>Driver Name</t>
  </si>
  <si>
    <t>Enforcement</t>
  </si>
  <si>
    <t>164-01</t>
  </si>
  <si>
    <t>185-01</t>
  </si>
  <si>
    <t>179-01</t>
  </si>
  <si>
    <t>189-01</t>
  </si>
  <si>
    <t>188-01</t>
  </si>
  <si>
    <t>192-01</t>
  </si>
  <si>
    <t>216-01</t>
  </si>
  <si>
    <t>233-01</t>
  </si>
  <si>
    <t>238-01</t>
  </si>
  <si>
    <t>108-02</t>
  </si>
  <si>
    <t>118-02</t>
  </si>
  <si>
    <t>129-02</t>
  </si>
  <si>
    <t>122-02</t>
  </si>
  <si>
    <t>126-02</t>
  </si>
  <si>
    <t>191-02</t>
  </si>
  <si>
    <t>109-03</t>
  </si>
  <si>
    <t>122-03</t>
  </si>
  <si>
    <t>136-03</t>
  </si>
  <si>
    <t>151-03</t>
  </si>
  <si>
    <t>159-03</t>
  </si>
  <si>
    <t>115-04</t>
  </si>
  <si>
    <t>114-04</t>
  </si>
  <si>
    <t>126-04</t>
  </si>
  <si>
    <t>132-04</t>
  </si>
  <si>
    <t>142-04</t>
  </si>
  <si>
    <t>151-04</t>
  </si>
  <si>
    <t>159-04</t>
  </si>
  <si>
    <t>150-04</t>
  </si>
  <si>
    <t>156-04</t>
  </si>
  <si>
    <t>162-04</t>
  </si>
  <si>
    <t>220-04</t>
  </si>
  <si>
    <t>222-04</t>
  </si>
  <si>
    <t>230-04</t>
  </si>
  <si>
    <t>103-05</t>
  </si>
  <si>
    <t>131-05</t>
  </si>
  <si>
    <t>128-05</t>
  </si>
  <si>
    <t>143-05</t>
  </si>
  <si>
    <t>159-05</t>
  </si>
  <si>
    <t>209-05</t>
  </si>
  <si>
    <t>214-05</t>
  </si>
  <si>
    <t>233-05</t>
  </si>
  <si>
    <t>145-06</t>
  </si>
  <si>
    <t>153-06</t>
  </si>
  <si>
    <t>152-06</t>
  </si>
  <si>
    <t>192-06</t>
  </si>
  <si>
    <t>196-06</t>
  </si>
  <si>
    <t>200-06</t>
  </si>
  <si>
    <t>211-06</t>
  </si>
  <si>
    <t>213-06</t>
  </si>
  <si>
    <t>129-07</t>
  </si>
  <si>
    <t>128-07</t>
  </si>
  <si>
    <t>175-07</t>
  </si>
  <si>
    <t>123-08</t>
  </si>
  <si>
    <t>121-08</t>
  </si>
  <si>
    <t>137-08</t>
  </si>
  <si>
    <t>152-08</t>
  </si>
  <si>
    <t>195-08</t>
  </si>
  <si>
    <t>194-08</t>
  </si>
  <si>
    <t>207-08</t>
  </si>
  <si>
    <t>209-08</t>
  </si>
  <si>
    <t>212-08</t>
  </si>
  <si>
    <t>104-09</t>
  </si>
  <si>
    <t>118-09</t>
  </si>
  <si>
    <t>123-09</t>
  </si>
  <si>
    <t>128-09</t>
  </si>
  <si>
    <t>150-09</t>
  </si>
  <si>
    <t>179-09</t>
  </si>
  <si>
    <t>213-09</t>
  </si>
  <si>
    <t>206-09</t>
  </si>
  <si>
    <t>119-10</t>
  </si>
  <si>
    <t>134-10</t>
  </si>
  <si>
    <t>150-10</t>
  </si>
  <si>
    <t>151-10</t>
  </si>
  <si>
    <t>165-10</t>
  </si>
  <si>
    <t>173-01</t>
  </si>
  <si>
    <t>BRABO</t>
  </si>
  <si>
    <t>238-09</t>
  </si>
  <si>
    <t>109-10</t>
  </si>
  <si>
    <t>102-10</t>
  </si>
  <si>
    <t>117-10</t>
  </si>
  <si>
    <t>120-10</t>
  </si>
  <si>
    <t>129-10</t>
  </si>
  <si>
    <t>COOLAHAN</t>
  </si>
  <si>
    <t>122-10</t>
  </si>
  <si>
    <t>124-10</t>
  </si>
  <si>
    <t>163-10</t>
  </si>
  <si>
    <t>135-10</t>
  </si>
  <si>
    <t>147-10</t>
  </si>
  <si>
    <t>142-10</t>
  </si>
  <si>
    <t>153-10</t>
  </si>
  <si>
    <t>155-10</t>
  </si>
  <si>
    <t>144-10</t>
  </si>
  <si>
    <t>158-10</t>
  </si>
  <si>
    <t>231-09</t>
  </si>
  <si>
    <t>221-09</t>
  </si>
  <si>
    <t>210-09</t>
  </si>
  <si>
    <t>219-09</t>
  </si>
  <si>
    <t>181-07</t>
  </si>
  <si>
    <t>106-09</t>
  </si>
  <si>
    <t>115-09</t>
  </si>
  <si>
    <t>117-09</t>
  </si>
  <si>
    <t>109-09</t>
  </si>
  <si>
    <t>112-09</t>
  </si>
  <si>
    <t>121-09</t>
  </si>
  <si>
    <t>127-09</t>
  </si>
  <si>
    <t>105-09</t>
  </si>
  <si>
    <t>137-09</t>
  </si>
  <si>
    <t>103-09</t>
  </si>
  <si>
    <t>130-09</t>
  </si>
  <si>
    <t>101-09</t>
  </si>
  <si>
    <t>148-09</t>
  </si>
  <si>
    <t>230-08</t>
  </si>
  <si>
    <t>163-09</t>
  </si>
  <si>
    <t>151-09</t>
  </si>
  <si>
    <t>169-09</t>
  </si>
  <si>
    <t>171-09</t>
  </si>
  <si>
    <t>122-09</t>
  </si>
  <si>
    <t>166-09</t>
  </si>
  <si>
    <t>125-09</t>
  </si>
  <si>
    <t>184-09</t>
  </si>
  <si>
    <t>218-08</t>
  </si>
  <si>
    <t>193-09</t>
  </si>
  <si>
    <t>216-08</t>
  </si>
  <si>
    <t>195-09</t>
  </si>
  <si>
    <t>197-09</t>
  </si>
  <si>
    <t>205-08</t>
  </si>
  <si>
    <t>192-09</t>
  </si>
  <si>
    <t>196-08</t>
  </si>
  <si>
    <t>203-08</t>
  </si>
  <si>
    <t>216-09</t>
  </si>
  <si>
    <t>218-09</t>
  </si>
  <si>
    <t>184-08</t>
  </si>
  <si>
    <t>228-09</t>
  </si>
  <si>
    <t>187-08</t>
  </si>
  <si>
    <t>232-09</t>
  </si>
  <si>
    <t>183-08</t>
  </si>
  <si>
    <t>128-10</t>
  </si>
  <si>
    <t>146-08</t>
  </si>
  <si>
    <t>143-10</t>
  </si>
  <si>
    <t>145-08</t>
  </si>
  <si>
    <t>243-09</t>
  </si>
  <si>
    <t>136-08</t>
  </si>
  <si>
    <t>141-08</t>
  </si>
  <si>
    <t>242-09</t>
  </si>
  <si>
    <t>130-08</t>
  </si>
  <si>
    <t>107-10</t>
  </si>
  <si>
    <t>133-08</t>
  </si>
  <si>
    <t>126-08</t>
  </si>
  <si>
    <t>104-10</t>
  </si>
  <si>
    <t>112-08</t>
  </si>
  <si>
    <t>108-10</t>
  </si>
  <si>
    <t>108-08</t>
  </si>
  <si>
    <t>102-08</t>
  </si>
  <si>
    <t>123-10</t>
  </si>
  <si>
    <t>243-07</t>
  </si>
  <si>
    <t>114-10</t>
  </si>
  <si>
    <t>233-07</t>
  </si>
  <si>
    <t>121-10</t>
  </si>
  <si>
    <t>231-07</t>
  </si>
  <si>
    <t>126-10</t>
  </si>
  <si>
    <t>221-07</t>
  </si>
  <si>
    <t>130-10</t>
  </si>
  <si>
    <t>210-07</t>
  </si>
  <si>
    <t>138-10</t>
  </si>
  <si>
    <t>202-07</t>
  </si>
  <si>
    <t>145-10</t>
  </si>
  <si>
    <t>196-07</t>
  </si>
  <si>
    <t>191-07</t>
  </si>
  <si>
    <t>159-10</t>
  </si>
  <si>
    <t>187-07</t>
  </si>
  <si>
    <t>156-10</t>
  </si>
  <si>
    <t>160-10</t>
  </si>
  <si>
    <t>167-10</t>
  </si>
  <si>
    <t>161-10</t>
  </si>
  <si>
    <t>166-07</t>
  </si>
  <si>
    <t>152-10</t>
  </si>
  <si>
    <t>170-07</t>
  </si>
  <si>
    <t>146-10</t>
  </si>
  <si>
    <t>180-07</t>
  </si>
  <si>
    <t>184-07</t>
  </si>
  <si>
    <t>199-07</t>
  </si>
  <si>
    <t>149-10</t>
  </si>
  <si>
    <t>190-07</t>
  </si>
  <si>
    <t>136-10</t>
  </si>
  <si>
    <t>194-07</t>
  </si>
  <si>
    <t>132-10</t>
  </si>
  <si>
    <t>207-07</t>
  </si>
  <si>
    <t>139-10</t>
  </si>
  <si>
    <t>209-07</t>
  </si>
  <si>
    <t>133-10</t>
  </si>
  <si>
    <t>204-07</t>
  </si>
  <si>
    <t>112-10</t>
  </si>
  <si>
    <t>223-07</t>
  </si>
  <si>
    <t>113-10</t>
  </si>
  <si>
    <t>227-07</t>
  </si>
  <si>
    <t>111-10</t>
  </si>
  <si>
    <t>239-07</t>
  </si>
  <si>
    <t>105-10</t>
  </si>
  <si>
    <t>241-07</t>
  </si>
  <si>
    <t>103-08</t>
  </si>
  <si>
    <t>105-08</t>
  </si>
  <si>
    <t>236-09</t>
  </si>
  <si>
    <t>111-08</t>
  </si>
  <si>
    <t>222-09</t>
  </si>
  <si>
    <t>217-09</t>
  </si>
  <si>
    <t>127-08</t>
  </si>
  <si>
    <t>214-09</t>
  </si>
  <si>
    <t>129-08</t>
  </si>
  <si>
    <t>212-09</t>
  </si>
  <si>
    <t>200-09</t>
  </si>
  <si>
    <t>139-08</t>
  </si>
  <si>
    <t>198-09</t>
  </si>
  <si>
    <t>140-08</t>
  </si>
  <si>
    <t>201-09</t>
  </si>
  <si>
    <t>149-08</t>
  </si>
  <si>
    <t>190-09</t>
  </si>
  <si>
    <t>161-08</t>
  </si>
  <si>
    <t>156-08</t>
  </si>
  <si>
    <t>175-09</t>
  </si>
  <si>
    <t>165-08</t>
  </si>
  <si>
    <t>160-09</t>
  </si>
  <si>
    <t>169-08</t>
  </si>
  <si>
    <t>158-09</t>
  </si>
  <si>
    <t>164-08</t>
  </si>
  <si>
    <t>177-08</t>
  </si>
  <si>
    <t>153-09</t>
  </si>
  <si>
    <t>143-09</t>
  </si>
  <si>
    <t>102-09</t>
  </si>
  <si>
    <t>139-09</t>
  </si>
  <si>
    <t>114-09</t>
  </si>
  <si>
    <t>120-09</t>
  </si>
  <si>
    <t>111-09</t>
  </si>
  <si>
    <t>131-09</t>
  </si>
  <si>
    <t>107-09</t>
  </si>
  <si>
    <t>145-09</t>
  </si>
  <si>
    <t>147-09</t>
  </si>
  <si>
    <t>228-08</t>
  </si>
  <si>
    <t>149-09</t>
  </si>
  <si>
    <t>132-09</t>
  </si>
  <si>
    <t>140-09</t>
  </si>
  <si>
    <t>124-09</t>
  </si>
  <si>
    <t>182-08</t>
  </si>
  <si>
    <t>226-08</t>
  </si>
  <si>
    <t>186-08</t>
  </si>
  <si>
    <t>229-08</t>
  </si>
  <si>
    <t>204-08</t>
  </si>
  <si>
    <t>190-08</t>
  </si>
  <si>
    <t>214-08</t>
  </si>
  <si>
    <t>189-08</t>
  </si>
  <si>
    <t>220-08</t>
  </si>
  <si>
    <t>176-08</t>
  </si>
  <si>
    <t>222-08</t>
  </si>
  <si>
    <t>174-08</t>
  </si>
  <si>
    <t>126-09</t>
  </si>
  <si>
    <t>181-08</t>
  </si>
  <si>
    <t>170-08</t>
  </si>
  <si>
    <t>142-09</t>
  </si>
  <si>
    <t>168-08</t>
  </si>
  <si>
    <t>157-09</t>
  </si>
  <si>
    <t>166-08</t>
  </si>
  <si>
    <t>154-09</t>
  </si>
  <si>
    <t>167-08</t>
  </si>
  <si>
    <t>165-09</t>
  </si>
  <si>
    <t>148-08</t>
  </si>
  <si>
    <t>203-09</t>
  </si>
  <si>
    <t>157-08</t>
  </si>
  <si>
    <t>142-08</t>
  </si>
  <si>
    <t>196-09</t>
  </si>
  <si>
    <t>138-08</t>
  </si>
  <si>
    <t>207-09</t>
  </si>
  <si>
    <t>134-08</t>
  </si>
  <si>
    <t>202-09</t>
  </si>
  <si>
    <t>132-08</t>
  </si>
  <si>
    <t>211-09</t>
  </si>
  <si>
    <t>215-09</t>
  </si>
  <si>
    <t>120-08</t>
  </si>
  <si>
    <t>227-09</t>
  </si>
  <si>
    <t>114-08</t>
  </si>
  <si>
    <t>229-09</t>
  </si>
  <si>
    <t>119-08</t>
  </si>
  <si>
    <t>226-09</t>
  </si>
  <si>
    <t>115-08</t>
  </si>
  <si>
    <t>233-09</t>
  </si>
  <si>
    <t>106-08</t>
  </si>
  <si>
    <t>237-09</t>
  </si>
  <si>
    <t>113-08</t>
  </si>
  <si>
    <t>241-09</t>
  </si>
  <si>
    <t>107-08</t>
  </si>
  <si>
    <t>109-08</t>
  </si>
  <si>
    <t>137-10</t>
  </si>
  <si>
    <t>236-07</t>
  </si>
  <si>
    <t>140-10</t>
  </si>
  <si>
    <t>234-07</t>
  </si>
  <si>
    <t>237-07</t>
  </si>
  <si>
    <t>244-09</t>
  </si>
  <si>
    <t>230-07</t>
  </si>
  <si>
    <t>228-07</t>
  </si>
  <si>
    <t>226-07</t>
  </si>
  <si>
    <t>115-10</t>
  </si>
  <si>
    <t>212-07</t>
  </si>
  <si>
    <t>213-07</t>
  </si>
  <si>
    <t>203-07</t>
  </si>
  <si>
    <t>116-10</t>
  </si>
  <si>
    <t>192-07</t>
  </si>
  <si>
    <t>125-10</t>
  </si>
  <si>
    <t>197-07</t>
  </si>
  <si>
    <t>131-10</t>
  </si>
  <si>
    <t>189-07</t>
  </si>
  <si>
    <t>178-07</t>
  </si>
  <si>
    <t>179-07</t>
  </si>
  <si>
    <t>141-10</t>
  </si>
  <si>
    <t>177-07</t>
  </si>
  <si>
    <t>142-07</t>
  </si>
  <si>
    <t>174-07</t>
  </si>
  <si>
    <t>182-07</t>
  </si>
  <si>
    <t>193-07</t>
  </si>
  <si>
    <t>186-07</t>
  </si>
  <si>
    <t>195-07</t>
  </si>
  <si>
    <t>201-07</t>
  </si>
  <si>
    <t>205-07</t>
  </si>
  <si>
    <t>198-07</t>
  </si>
  <si>
    <t>208-07</t>
  </si>
  <si>
    <t>214-07</t>
  </si>
  <si>
    <t>235-07</t>
  </si>
  <si>
    <t>232-07</t>
  </si>
  <si>
    <t>240-07</t>
  </si>
  <si>
    <t>101-08</t>
  </si>
  <si>
    <t>104-08</t>
  </si>
  <si>
    <t>208-09</t>
  </si>
  <si>
    <t>117-08</t>
  </si>
  <si>
    <t>205-09</t>
  </si>
  <si>
    <t>188-09</t>
  </si>
  <si>
    <t>186-09</t>
  </si>
  <si>
    <t>125-08</t>
  </si>
  <si>
    <t>182-09</t>
  </si>
  <si>
    <t>122-08</t>
  </si>
  <si>
    <t>124-08</t>
  </si>
  <si>
    <t>170-09</t>
  </si>
  <si>
    <t>135-08</t>
  </si>
  <si>
    <t>128-08</t>
  </si>
  <si>
    <t>164-09</t>
  </si>
  <si>
    <t>162-09</t>
  </si>
  <si>
    <t>156-09</t>
  </si>
  <si>
    <t>143-08</t>
  </si>
  <si>
    <t>161-09</t>
  </si>
  <si>
    <t>152-09</t>
  </si>
  <si>
    <t>144-08</t>
  </si>
  <si>
    <t>159-09</t>
  </si>
  <si>
    <t>155-09</t>
  </si>
  <si>
    <t>162-08</t>
  </si>
  <si>
    <t>146-09</t>
  </si>
  <si>
    <t>171-08</t>
  </si>
  <si>
    <t>144-09</t>
  </si>
  <si>
    <t>175-08</t>
  </si>
  <si>
    <t>172-08</t>
  </si>
  <si>
    <t>191-08</t>
  </si>
  <si>
    <t>136-09</t>
  </si>
  <si>
    <t>188-08</t>
  </si>
  <si>
    <t>134-09</t>
  </si>
  <si>
    <t>199-08</t>
  </si>
  <si>
    <t>141-09</t>
  </si>
  <si>
    <t>201-08</t>
  </si>
  <si>
    <t>202-08</t>
  </si>
  <si>
    <t>206-08</t>
  </si>
  <si>
    <t>211-08</t>
  </si>
  <si>
    <t>213-08</t>
  </si>
  <si>
    <t>113-09</t>
  </si>
  <si>
    <t>200-08</t>
  </si>
  <si>
    <t>110-09</t>
  </si>
  <si>
    <t>198-08</t>
  </si>
  <si>
    <t>116-09</t>
  </si>
  <si>
    <t>192-08</t>
  </si>
  <si>
    <t>129-09</t>
  </si>
  <si>
    <t>197-08</t>
  </si>
  <si>
    <t>138-09</t>
  </si>
  <si>
    <t>193-08</t>
  </si>
  <si>
    <t>233-08</t>
  </si>
  <si>
    <t>185-08</t>
  </si>
  <si>
    <t>135-09</t>
  </si>
  <si>
    <t>119-09</t>
  </si>
  <si>
    <t>179-08</t>
  </si>
  <si>
    <t>167-09</t>
  </si>
  <si>
    <t>173-08</t>
  </si>
  <si>
    <t>160-08</t>
  </si>
  <si>
    <t>173-09</t>
  </si>
  <si>
    <t>168-09</t>
  </si>
  <si>
    <t>176-09</t>
  </si>
  <si>
    <t>131-08</t>
  </si>
  <si>
    <t>118-08</t>
  </si>
  <si>
    <t>199-09</t>
  </si>
  <si>
    <t>116-08</t>
  </si>
  <si>
    <t>209-09</t>
  </si>
  <si>
    <t>204-09</t>
  </si>
  <si>
    <t>110-08</t>
  </si>
  <si>
    <t>235-09</t>
  </si>
  <si>
    <t>127-10</t>
  </si>
  <si>
    <t>154-10</t>
  </si>
  <si>
    <t>240-09</t>
  </si>
  <si>
    <t>101-10</t>
  </si>
  <si>
    <t>238-07</t>
  </si>
  <si>
    <t>106-10</t>
  </si>
  <si>
    <t>215-07</t>
  </si>
  <si>
    <t>110-10</t>
  </si>
  <si>
    <t>206-07</t>
  </si>
  <si>
    <t>211-07</t>
  </si>
  <si>
    <t>118-10</t>
  </si>
  <si>
    <t>200-07</t>
  </si>
  <si>
    <t>188-07</t>
  </si>
  <si>
    <t>157-10</t>
  </si>
  <si>
    <t>185-07</t>
  </si>
  <si>
    <t>148-10</t>
  </si>
  <si>
    <t>176-07</t>
  </si>
  <si>
    <t>183-07</t>
  </si>
  <si>
    <t>108-09</t>
  </si>
  <si>
    <t>177-04</t>
  </si>
  <si>
    <t>200-05</t>
  </si>
  <si>
    <t>196-05</t>
  </si>
  <si>
    <t>204-05</t>
  </si>
  <si>
    <t>219-05</t>
  </si>
  <si>
    <t>222-05</t>
  </si>
  <si>
    <t>220-05</t>
  </si>
  <si>
    <t>224-05</t>
  </si>
  <si>
    <t>229-05</t>
  </si>
  <si>
    <t>188-05</t>
  </si>
  <si>
    <t>184-05</t>
  </si>
  <si>
    <t>228-05</t>
  </si>
  <si>
    <t>191-05</t>
  </si>
  <si>
    <t>232-05</t>
  </si>
  <si>
    <t>172-05</t>
  </si>
  <si>
    <t>165-05</t>
  </si>
  <si>
    <t>241-05</t>
  </si>
  <si>
    <t>163-05</t>
  </si>
  <si>
    <t>238-05</t>
  </si>
  <si>
    <t>147-05</t>
  </si>
  <si>
    <t>101-06</t>
  </si>
  <si>
    <t>136-05</t>
  </si>
  <si>
    <t>107-06</t>
  </si>
  <si>
    <t>141-05</t>
  </si>
  <si>
    <t>115-06</t>
  </si>
  <si>
    <t>110-05</t>
  </si>
  <si>
    <t>117-06</t>
  </si>
  <si>
    <t>111-05</t>
  </si>
  <si>
    <t>139-06</t>
  </si>
  <si>
    <t>169-05</t>
  </si>
  <si>
    <t>128-06</t>
  </si>
  <si>
    <t>160-05</t>
  </si>
  <si>
    <t>136-06</t>
  </si>
  <si>
    <t>109-05</t>
  </si>
  <si>
    <t>191-06</t>
  </si>
  <si>
    <t>174-05</t>
  </si>
  <si>
    <t>193-06</t>
  </si>
  <si>
    <t>154-05</t>
  </si>
  <si>
    <t>197-06</t>
  </si>
  <si>
    <t>121-05</t>
  </si>
  <si>
    <t>190-06</t>
  </si>
  <si>
    <t>107-05</t>
  </si>
  <si>
    <t>201-06</t>
  </si>
  <si>
    <t>237-04</t>
  </si>
  <si>
    <t>194-06</t>
  </si>
  <si>
    <t>162-05</t>
  </si>
  <si>
    <t>202-06</t>
  </si>
  <si>
    <t>148-05</t>
  </si>
  <si>
    <t>132-05</t>
  </si>
  <si>
    <t>212-06</t>
  </si>
  <si>
    <t>126-05</t>
  </si>
  <si>
    <t>219-06</t>
  </si>
  <si>
    <t>133-05</t>
  </si>
  <si>
    <t>221-06</t>
  </si>
  <si>
    <t>113-05</t>
  </si>
  <si>
    <t>218-06</t>
  </si>
  <si>
    <t>229-04</t>
  </si>
  <si>
    <t>222-06</t>
  </si>
  <si>
    <t>JACKSON</t>
  </si>
  <si>
    <t>226-06</t>
  </si>
  <si>
    <t>225-04</t>
  </si>
  <si>
    <t>103-07</t>
  </si>
  <si>
    <t>219-04</t>
  </si>
  <si>
    <t>210-04</t>
  </si>
  <si>
    <t>111-07</t>
  </si>
  <si>
    <t>206-04</t>
  </si>
  <si>
    <t>113-07</t>
  </si>
  <si>
    <t>209-04</t>
  </si>
  <si>
    <t>137-07</t>
  </si>
  <si>
    <t>203-04</t>
  </si>
  <si>
    <t>132-07</t>
  </si>
  <si>
    <t>192-04</t>
  </si>
  <si>
    <t>144-07</t>
  </si>
  <si>
    <t>190-04</t>
  </si>
  <si>
    <t>155-07</t>
  </si>
  <si>
    <t>189-04</t>
  </si>
  <si>
    <t>152-07</t>
  </si>
  <si>
    <t>180-04</t>
  </si>
  <si>
    <t>160-07</t>
  </si>
  <si>
    <t>193-04</t>
  </si>
  <si>
    <t>164-07</t>
  </si>
  <si>
    <t>185-04</t>
  </si>
  <si>
    <t>196-04</t>
  </si>
  <si>
    <t>174-04</t>
  </si>
  <si>
    <t>224-04</t>
  </si>
  <si>
    <t>181-04</t>
  </si>
  <si>
    <t>105-05</t>
  </si>
  <si>
    <t>162-07</t>
  </si>
  <si>
    <t>130-05</t>
  </si>
  <si>
    <t>158-07</t>
  </si>
  <si>
    <t>138-05</t>
  </si>
  <si>
    <t>148-07</t>
  </si>
  <si>
    <t>149-05</t>
  </si>
  <si>
    <t>151-07</t>
  </si>
  <si>
    <t>142-05</t>
  </si>
  <si>
    <t>134-07</t>
  </si>
  <si>
    <t>175-04</t>
  </si>
  <si>
    <t>135-07</t>
  </si>
  <si>
    <t>186-04</t>
  </si>
  <si>
    <t>201-04</t>
  </si>
  <si>
    <t>102-07</t>
  </si>
  <si>
    <t>198-04</t>
  </si>
  <si>
    <t>105-07</t>
  </si>
  <si>
    <t>107-07</t>
  </si>
  <si>
    <t>240-04</t>
  </si>
  <si>
    <t>224-06</t>
  </si>
  <si>
    <t>156-05</t>
  </si>
  <si>
    <t>225-06</t>
  </si>
  <si>
    <t>211-04</t>
  </si>
  <si>
    <t>223-06</t>
  </si>
  <si>
    <t>217-04</t>
  </si>
  <si>
    <t>214-06</t>
  </si>
  <si>
    <t>221-04</t>
  </si>
  <si>
    <t>210-06</t>
  </si>
  <si>
    <t>226-04</t>
  </si>
  <si>
    <t>215-06</t>
  </si>
  <si>
    <t>101-05</t>
  </si>
  <si>
    <t>209-06</t>
  </si>
  <si>
    <t>125-05</t>
  </si>
  <si>
    <t>198-06</t>
  </si>
  <si>
    <t>118-05</t>
  </si>
  <si>
    <t>205-06</t>
  </si>
  <si>
    <t>175-05</t>
  </si>
  <si>
    <t>199-06</t>
  </si>
  <si>
    <t>199-04</t>
  </si>
  <si>
    <t>188-06</t>
  </si>
  <si>
    <t>207-04</t>
  </si>
  <si>
    <t>179-06</t>
  </si>
  <si>
    <t>216-04</t>
  </si>
  <si>
    <t>170-06</t>
  </si>
  <si>
    <t>173-06</t>
  </si>
  <si>
    <t>162-06</t>
  </si>
  <si>
    <t>117-05</t>
  </si>
  <si>
    <t>159-06</t>
  </si>
  <si>
    <t>112-05</t>
  </si>
  <si>
    <t>151-06</t>
  </si>
  <si>
    <t>185-05</t>
  </si>
  <si>
    <t>134-06</t>
  </si>
  <si>
    <t>180-05</t>
  </si>
  <si>
    <t>141-06</t>
  </si>
  <si>
    <t>187-05</t>
  </si>
  <si>
    <t>126-06</t>
  </si>
  <si>
    <t>205-05</t>
  </si>
  <si>
    <t>123-06</t>
  </si>
  <si>
    <t>210-05</t>
  </si>
  <si>
    <t>106-06</t>
  </si>
  <si>
    <t>236-05</t>
  </si>
  <si>
    <t>239-05</t>
  </si>
  <si>
    <t>243-05</t>
  </si>
  <si>
    <t>234-05</t>
  </si>
  <si>
    <t>226-05</t>
  </si>
  <si>
    <t>231-05</t>
  </si>
  <si>
    <t>103-06</t>
  </si>
  <si>
    <t>225-05</t>
  </si>
  <si>
    <t>102-06</t>
  </si>
  <si>
    <t>206-05</t>
  </si>
  <si>
    <t>108-06</t>
  </si>
  <si>
    <t>211-05</t>
  </si>
  <si>
    <t>122-06</t>
  </si>
  <si>
    <t>148-06</t>
  </si>
  <si>
    <t>167-06</t>
  </si>
  <si>
    <t>189-05</t>
  </si>
  <si>
    <t>174-06</t>
  </si>
  <si>
    <t>178-05</t>
  </si>
  <si>
    <t>185-06</t>
  </si>
  <si>
    <t>157-05</t>
  </si>
  <si>
    <t>178-06</t>
  </si>
  <si>
    <t>124-05</t>
  </si>
  <si>
    <t>187-06</t>
  </si>
  <si>
    <t>189-06</t>
  </si>
  <si>
    <t>235-04</t>
  </si>
  <si>
    <t>202-04</t>
  </si>
  <si>
    <t>207-06</t>
  </si>
  <si>
    <t>208-06</t>
  </si>
  <si>
    <t>243-04</t>
  </si>
  <si>
    <t>106-07</t>
  </si>
  <si>
    <t>233-04</t>
  </si>
  <si>
    <t>115-07</t>
  </si>
  <si>
    <t>200-04</t>
  </si>
  <si>
    <t>108-07</t>
  </si>
  <si>
    <t>194-04</t>
  </si>
  <si>
    <t>131-07</t>
  </si>
  <si>
    <t>170-04</t>
  </si>
  <si>
    <t>130-07</t>
  </si>
  <si>
    <t>168-05</t>
  </si>
  <si>
    <t>141-07</t>
  </si>
  <si>
    <t>140-05</t>
  </si>
  <si>
    <t>145-07</t>
  </si>
  <si>
    <t>106-05</t>
  </si>
  <si>
    <t>149-07</t>
  </si>
  <si>
    <t>232-04</t>
  </si>
  <si>
    <t>153-07</t>
  </si>
  <si>
    <t>223-04</t>
  </si>
  <si>
    <t>150-07</t>
  </si>
  <si>
    <t>183-04</t>
  </si>
  <si>
    <t>161-07</t>
  </si>
  <si>
    <t>165-07</t>
  </si>
  <si>
    <t>171-05</t>
  </si>
  <si>
    <t>167-07</t>
  </si>
  <si>
    <t>114-05</t>
  </si>
  <si>
    <t>171-04</t>
  </si>
  <si>
    <t>205-04</t>
  </si>
  <si>
    <t>166-04</t>
  </si>
  <si>
    <t>184-04</t>
  </si>
  <si>
    <t>176-04</t>
  </si>
  <si>
    <t>164-04</t>
  </si>
  <si>
    <t>178-04</t>
  </si>
  <si>
    <t>171-07</t>
  </si>
  <si>
    <t>182-04</t>
  </si>
  <si>
    <t>154-07</t>
  </si>
  <si>
    <t>195-04</t>
  </si>
  <si>
    <t>159-07</t>
  </si>
  <si>
    <t>188-04</t>
  </si>
  <si>
    <t>157-07</t>
  </si>
  <si>
    <t>147-07</t>
  </si>
  <si>
    <t>138-07</t>
  </si>
  <si>
    <t>213-04</t>
  </si>
  <si>
    <t>208-04</t>
  </si>
  <si>
    <t>120-07</t>
  </si>
  <si>
    <t>212-04</t>
  </si>
  <si>
    <t>127-07</t>
  </si>
  <si>
    <t>218-04</t>
  </si>
  <si>
    <t>116-07</t>
  </si>
  <si>
    <t>227-04</t>
  </si>
  <si>
    <t>117-07</t>
  </si>
  <si>
    <t>101-07</t>
  </si>
  <si>
    <t>234-04</t>
  </si>
  <si>
    <t>203-06</t>
  </si>
  <si>
    <t>241-04</t>
  </si>
  <si>
    <t>195-06</t>
  </si>
  <si>
    <t>119-05</t>
  </si>
  <si>
    <t>177-06</t>
  </si>
  <si>
    <t>127-05</t>
  </si>
  <si>
    <t>163-06</t>
  </si>
  <si>
    <t>236-04</t>
  </si>
  <si>
    <t>161-06</t>
  </si>
  <si>
    <t>116-05</t>
  </si>
  <si>
    <t>150-06</t>
  </si>
  <si>
    <t>161-05</t>
  </si>
  <si>
    <t>157-06</t>
  </si>
  <si>
    <t>164-05</t>
  </si>
  <si>
    <t>132-06</t>
  </si>
  <si>
    <t>108-05</t>
  </si>
  <si>
    <t>104-06</t>
  </si>
  <si>
    <t>155-05</t>
  </si>
  <si>
    <t>113-06</t>
  </si>
  <si>
    <t>181-05</t>
  </si>
  <si>
    <t>105-06</t>
  </si>
  <si>
    <t>237-05</t>
  </si>
  <si>
    <t>104-05</t>
  </si>
  <si>
    <t>235-05</t>
  </si>
  <si>
    <t>123-05</t>
  </si>
  <si>
    <t>230-05</t>
  </si>
  <si>
    <t>122-05</t>
  </si>
  <si>
    <t>146-05</t>
  </si>
  <si>
    <t>218-05</t>
  </si>
  <si>
    <t>152-05</t>
  </si>
  <si>
    <t>216-05</t>
  </si>
  <si>
    <t>170-05</t>
  </si>
  <si>
    <t>176-05</t>
  </si>
  <si>
    <t>217-05</t>
  </si>
  <si>
    <t>194-05</t>
  </si>
  <si>
    <t>197-05</t>
  </si>
  <si>
    <t>203-05</t>
  </si>
  <si>
    <t>195-05</t>
  </si>
  <si>
    <t>199-05</t>
  </si>
  <si>
    <t>192-05</t>
  </si>
  <si>
    <t>190-05</t>
  </si>
  <si>
    <t>202-05</t>
  </si>
  <si>
    <t>201-05</t>
  </si>
  <si>
    <t>215-05</t>
  </si>
  <si>
    <t>182-05</t>
  </si>
  <si>
    <t>221-05</t>
  </si>
  <si>
    <t>177-05</t>
  </si>
  <si>
    <t>227-05</t>
  </si>
  <si>
    <t>173-05</t>
  </si>
  <si>
    <t>144-05</t>
  </si>
  <si>
    <t>242-05</t>
  </si>
  <si>
    <t>134-05</t>
  </si>
  <si>
    <t>109-06</t>
  </si>
  <si>
    <t>139-05</t>
  </si>
  <si>
    <t>135-06</t>
  </si>
  <si>
    <t>137-05</t>
  </si>
  <si>
    <t>143-06</t>
  </si>
  <si>
    <t>129-05</t>
  </si>
  <si>
    <t>147-06</t>
  </si>
  <si>
    <t>102-05</t>
  </si>
  <si>
    <t>239-04</t>
  </si>
  <si>
    <t>149-06</t>
  </si>
  <si>
    <t>179-05</t>
  </si>
  <si>
    <t>144-06</t>
  </si>
  <si>
    <t>166-05</t>
  </si>
  <si>
    <t>167-05</t>
  </si>
  <si>
    <t>172-06</t>
  </si>
  <si>
    <t>115-05</t>
  </si>
  <si>
    <t>183-06</t>
  </si>
  <si>
    <t>181-06</t>
  </si>
  <si>
    <t>158-05</t>
  </si>
  <si>
    <t>182-06</t>
  </si>
  <si>
    <t>153-05</t>
  </si>
  <si>
    <t>186-06</t>
  </si>
  <si>
    <t>242-04</t>
  </si>
  <si>
    <t>204-06</t>
  </si>
  <si>
    <t>183-05</t>
  </si>
  <si>
    <t>206-06</t>
  </si>
  <si>
    <t>150-05</t>
  </si>
  <si>
    <t>151-05</t>
  </si>
  <si>
    <t>220-06</t>
  </si>
  <si>
    <t>145-05</t>
  </si>
  <si>
    <t>227-06</t>
  </si>
  <si>
    <t>135-05</t>
  </si>
  <si>
    <t>133-07</t>
  </si>
  <si>
    <t>126-07</t>
  </si>
  <si>
    <t>228-04</t>
  </si>
  <si>
    <t>214-04</t>
  </si>
  <si>
    <t>136-07</t>
  </si>
  <si>
    <t>215-04</t>
  </si>
  <si>
    <t>140-07</t>
  </si>
  <si>
    <t>197-04</t>
  </si>
  <si>
    <t>191-04</t>
  </si>
  <si>
    <t>146-07</t>
  </si>
  <si>
    <t>173-04</t>
  </si>
  <si>
    <t>163-07</t>
  </si>
  <si>
    <t>179-04</t>
  </si>
  <si>
    <t>156-07</t>
  </si>
  <si>
    <t>213-05</t>
  </si>
  <si>
    <t>108-01</t>
  </si>
  <si>
    <t>172-02</t>
  </si>
  <si>
    <t>201-02</t>
  </si>
  <si>
    <t>213-02</t>
  </si>
  <si>
    <t>214-02</t>
  </si>
  <si>
    <t>162-02</t>
  </si>
  <si>
    <t>112-02</t>
  </si>
  <si>
    <t>127-02</t>
  </si>
  <si>
    <t>120-02</t>
  </si>
  <si>
    <t>131-02</t>
  </si>
  <si>
    <t>124-02</t>
  </si>
  <si>
    <t>160-02</t>
  </si>
  <si>
    <t>135-02</t>
  </si>
  <si>
    <t>158-02</t>
  </si>
  <si>
    <t>137-02</t>
  </si>
  <si>
    <t>163-02</t>
  </si>
  <si>
    <t>130-02</t>
  </si>
  <si>
    <t>153-02</t>
  </si>
  <si>
    <t>140-02</t>
  </si>
  <si>
    <t>111-02</t>
  </si>
  <si>
    <t>183-02</t>
  </si>
  <si>
    <t>109-02</t>
  </si>
  <si>
    <t>197-02</t>
  </si>
  <si>
    <t>103-03</t>
  </si>
  <si>
    <t>236-01</t>
  </si>
  <si>
    <t>105-03</t>
  </si>
  <si>
    <t>227-01</t>
  </si>
  <si>
    <t>106-03</t>
  </si>
  <si>
    <t>221-01</t>
  </si>
  <si>
    <t>117-03</t>
  </si>
  <si>
    <t>214-01</t>
  </si>
  <si>
    <t>119-03</t>
  </si>
  <si>
    <t>208-01</t>
  </si>
  <si>
    <t>116-03</t>
  </si>
  <si>
    <t>204-01</t>
  </si>
  <si>
    <t>209-01</t>
  </si>
  <si>
    <t>127-03</t>
  </si>
  <si>
    <t>198-01</t>
  </si>
  <si>
    <t>126-03</t>
  </si>
  <si>
    <t>207-01</t>
  </si>
  <si>
    <t>138-03</t>
  </si>
  <si>
    <t>205-01</t>
  </si>
  <si>
    <t>196-01</t>
  </si>
  <si>
    <t>153-03</t>
  </si>
  <si>
    <t>194-01</t>
  </si>
  <si>
    <t>199-01</t>
  </si>
  <si>
    <t>157-03</t>
  </si>
  <si>
    <t>197-01</t>
  </si>
  <si>
    <t>164-03</t>
  </si>
  <si>
    <t>180-01</t>
  </si>
  <si>
    <t>179-03</t>
  </si>
  <si>
    <t>181-01</t>
  </si>
  <si>
    <t>199-03</t>
  </si>
  <si>
    <t>168-01</t>
  </si>
  <si>
    <t>207-03</t>
  </si>
  <si>
    <t>166-01</t>
  </si>
  <si>
    <t>217-03</t>
  </si>
  <si>
    <t>160-01</t>
  </si>
  <si>
    <t>220-03</t>
  </si>
  <si>
    <t>167-01</t>
  </si>
  <si>
    <t>229-03</t>
  </si>
  <si>
    <t>161-01</t>
  </si>
  <si>
    <t>101-04</t>
  </si>
  <si>
    <t>150-01</t>
  </si>
  <si>
    <t>105-04</t>
  </si>
  <si>
    <t>155-01</t>
  </si>
  <si>
    <t>151-01</t>
  </si>
  <si>
    <t>113-04</t>
  </si>
  <si>
    <t>142-01</t>
  </si>
  <si>
    <t>108-04</t>
  </si>
  <si>
    <t>141-01</t>
  </si>
  <si>
    <t>125-04</t>
  </si>
  <si>
    <t>124-01</t>
  </si>
  <si>
    <t>131-04</t>
  </si>
  <si>
    <t>122-01</t>
  </si>
  <si>
    <t>138-04</t>
  </si>
  <si>
    <t>118-01</t>
  </si>
  <si>
    <t>134-04</t>
  </si>
  <si>
    <t>105-01</t>
  </si>
  <si>
    <t>148-04</t>
  </si>
  <si>
    <t>111-01</t>
  </si>
  <si>
    <t>141-04</t>
  </si>
  <si>
    <t>104-04</t>
  </si>
  <si>
    <t>167-04</t>
  </si>
  <si>
    <t>103-01</t>
  </si>
  <si>
    <t>157-04</t>
  </si>
  <si>
    <t>104-01</t>
  </si>
  <si>
    <t>144-04</t>
  </si>
  <si>
    <t>106-01</t>
  </si>
  <si>
    <t>147-04</t>
  </si>
  <si>
    <t>117-01</t>
  </si>
  <si>
    <t>119-01</t>
  </si>
  <si>
    <t>135-04</t>
  </si>
  <si>
    <t>114-01</t>
  </si>
  <si>
    <t>124-04</t>
  </si>
  <si>
    <t>131-01</t>
  </si>
  <si>
    <t>103-04</t>
  </si>
  <si>
    <t>128-01</t>
  </si>
  <si>
    <t>130-04</t>
  </si>
  <si>
    <t>123-04</t>
  </si>
  <si>
    <t>139-01</t>
  </si>
  <si>
    <t>149-01</t>
  </si>
  <si>
    <t>102-04</t>
  </si>
  <si>
    <t>153-01</t>
  </si>
  <si>
    <t>160-04</t>
  </si>
  <si>
    <t>158-01</t>
  </si>
  <si>
    <t>146-04</t>
  </si>
  <si>
    <t>169-01</t>
  </si>
  <si>
    <t>162-01</t>
  </si>
  <si>
    <t>149-04</t>
  </si>
  <si>
    <t>170-01</t>
  </si>
  <si>
    <t>136-04</t>
  </si>
  <si>
    <t>174-01</t>
  </si>
  <si>
    <t>209-03</t>
  </si>
  <si>
    <t>157-02</t>
  </si>
  <si>
    <t>172-03</t>
  </si>
  <si>
    <t>167-03</t>
  </si>
  <si>
    <t>211-02</t>
  </si>
  <si>
    <t>147-03</t>
  </si>
  <si>
    <t>118-03</t>
  </si>
  <si>
    <t>125-03</t>
  </si>
  <si>
    <t>102-03</t>
  </si>
  <si>
    <t>191-03</t>
  </si>
  <si>
    <t>200-02</t>
  </si>
  <si>
    <t>180-03</t>
  </si>
  <si>
    <t>156-02</t>
  </si>
  <si>
    <t>227-03</t>
  </si>
  <si>
    <t>115-02</t>
  </si>
  <si>
    <t>206-01</t>
  </si>
  <si>
    <t>241-01</t>
  </si>
  <si>
    <t>228-01</t>
  </si>
  <si>
    <t>244-01</t>
  </si>
  <si>
    <t>174-03</t>
  </si>
  <si>
    <t>125-02</t>
  </si>
  <si>
    <t>128-03</t>
  </si>
  <si>
    <t>128-02</t>
  </si>
  <si>
    <t>149-02</t>
  </si>
  <si>
    <t>110-03</t>
  </si>
  <si>
    <t>167-02</t>
  </si>
  <si>
    <t>242-02</t>
  </si>
  <si>
    <t>164-02</t>
  </si>
  <si>
    <t>239-02</t>
  </si>
  <si>
    <t>170-02</t>
  </si>
  <si>
    <t>235-02</t>
  </si>
  <si>
    <t>205-02</t>
  </si>
  <si>
    <t>224-02</t>
  </si>
  <si>
    <t>226-02</t>
  </si>
  <si>
    <t>139-02</t>
  </si>
  <si>
    <t>242-01</t>
  </si>
  <si>
    <t>208-03</t>
  </si>
  <si>
    <t>115-03</t>
  </si>
  <si>
    <t>213-03</t>
  </si>
  <si>
    <t>188-03</t>
  </si>
  <si>
    <t>123-03</t>
  </si>
  <si>
    <t>156-03</t>
  </si>
  <si>
    <t>129-03</t>
  </si>
  <si>
    <t>114-03</t>
  </si>
  <si>
    <t>149-03</t>
  </si>
  <si>
    <t>112-03</t>
  </si>
  <si>
    <t>165-03</t>
  </si>
  <si>
    <t>227-02</t>
  </si>
  <si>
    <t>219-03</t>
  </si>
  <si>
    <t>196-02</t>
  </si>
  <si>
    <t>177-02</t>
  </si>
  <si>
    <t>225-01</t>
  </si>
  <si>
    <t>152-02</t>
  </si>
  <si>
    <t>222-01</t>
  </si>
  <si>
    <t>155-02</t>
  </si>
  <si>
    <t>134-02</t>
  </si>
  <si>
    <t>181-02</t>
  </si>
  <si>
    <t>104-02</t>
  </si>
  <si>
    <t>211-01</t>
  </si>
  <si>
    <t>124-03</t>
  </si>
  <si>
    <t>214-03</t>
  </si>
  <si>
    <t>145-03</t>
  </si>
  <si>
    <t>148-03</t>
  </si>
  <si>
    <t>146-03</t>
  </si>
  <si>
    <t>185-02</t>
  </si>
  <si>
    <t>204-03</t>
  </si>
  <si>
    <t>154-02</t>
  </si>
  <si>
    <t>221-03</t>
  </si>
  <si>
    <t>132-02</t>
  </si>
  <si>
    <t>213-01</t>
  </si>
  <si>
    <t>106-02</t>
  </si>
  <si>
    <t>210-01</t>
  </si>
  <si>
    <t>189-03</t>
  </si>
  <si>
    <t>107-02</t>
  </si>
  <si>
    <t>206-02</t>
  </si>
  <si>
    <t>107-03</t>
  </si>
  <si>
    <t>121-03</t>
  </si>
  <si>
    <t>231-02</t>
  </si>
  <si>
    <t>131-03</t>
  </si>
  <si>
    <t>180-02</t>
  </si>
  <si>
    <t>176-02</t>
  </si>
  <si>
    <t>225-03</t>
  </si>
  <si>
    <t>141-02</t>
  </si>
  <si>
    <t>230-01</t>
  </si>
  <si>
    <t>102-02</t>
  </si>
  <si>
    <t>240-01</t>
  </si>
  <si>
    <t>123-02</t>
  </si>
  <si>
    <t>186-01</t>
  </si>
  <si>
    <t>145-02</t>
  </si>
  <si>
    <t>169-02</t>
  </si>
  <si>
    <t>187-01</t>
  </si>
  <si>
    <t>182-02</t>
  </si>
  <si>
    <t>176-01</t>
  </si>
  <si>
    <t>156-01</t>
  </si>
  <si>
    <t>163-01</t>
  </si>
  <si>
    <t>137-03</t>
  </si>
  <si>
    <t>157-01</t>
  </si>
  <si>
    <t>160-03</t>
  </si>
  <si>
    <t>148-01</t>
  </si>
  <si>
    <t>206-03</t>
  </si>
  <si>
    <t>144-01</t>
  </si>
  <si>
    <t>222-03</t>
  </si>
  <si>
    <t>140-01</t>
  </si>
  <si>
    <t>231-03</t>
  </si>
  <si>
    <t>138-01</t>
  </si>
  <si>
    <t>120-04</t>
  </si>
  <si>
    <t>134-01</t>
  </si>
  <si>
    <t>129-04</t>
  </si>
  <si>
    <t>132-01</t>
  </si>
  <si>
    <t>122-04</t>
  </si>
  <si>
    <t>130-01</t>
  </si>
  <si>
    <t>140-04</t>
  </si>
  <si>
    <t>126-01</t>
  </si>
  <si>
    <t>165-04</t>
  </si>
  <si>
    <t>129-01</t>
  </si>
  <si>
    <t>152-04</t>
  </si>
  <si>
    <t>127-01</t>
  </si>
  <si>
    <t>115-01</t>
  </si>
  <si>
    <t>109-01</t>
  </si>
  <si>
    <t>121-04</t>
  </si>
  <si>
    <t>161-04</t>
  </si>
  <si>
    <t>107-04</t>
  </si>
  <si>
    <t>163-04</t>
  </si>
  <si>
    <t>153-04</t>
  </si>
  <si>
    <t>107-01</t>
  </si>
  <si>
    <t>102-01</t>
  </si>
  <si>
    <t>145-04</t>
  </si>
  <si>
    <t>113-01</t>
  </si>
  <si>
    <t>137-04</t>
  </si>
  <si>
    <t>112-01</t>
  </si>
  <si>
    <t>133-04</t>
  </si>
  <si>
    <t>116-01</t>
  </si>
  <si>
    <t>127-04</t>
  </si>
  <si>
    <t>120-01</t>
  </si>
  <si>
    <t>118-04</t>
  </si>
  <si>
    <t>137-01</t>
  </si>
  <si>
    <t>116-04</t>
  </si>
  <si>
    <t>119-04</t>
  </si>
  <si>
    <t>152-01</t>
  </si>
  <si>
    <t>106-04</t>
  </si>
  <si>
    <t>165-01</t>
  </si>
  <si>
    <t>175-01</t>
  </si>
  <si>
    <t>212-03</t>
  </si>
  <si>
    <t>177-01</t>
  </si>
  <si>
    <t>198-03</t>
  </si>
  <si>
    <t>172-01</t>
  </si>
  <si>
    <t>183-03</t>
  </si>
  <si>
    <t>183-01</t>
  </si>
  <si>
    <t>178-03</t>
  </si>
  <si>
    <t>178-01</t>
  </si>
  <si>
    <t>173-03</t>
  </si>
  <si>
    <t>184-01</t>
  </si>
  <si>
    <t>176-03</t>
  </si>
  <si>
    <t>181-03</t>
  </si>
  <si>
    <t>177-03</t>
  </si>
  <si>
    <t>200-01</t>
  </si>
  <si>
    <t>144-03</t>
  </si>
  <si>
    <t>219-01</t>
  </si>
  <si>
    <t>212-01</t>
  </si>
  <si>
    <t>139-03</t>
  </si>
  <si>
    <t>130-03</t>
  </si>
  <si>
    <t>220-01</t>
  </si>
  <si>
    <t>231-01</t>
  </si>
  <si>
    <t>133-03</t>
  </si>
  <si>
    <t>226-01</t>
  </si>
  <si>
    <t>120-03</t>
  </si>
  <si>
    <t>235-01</t>
  </si>
  <si>
    <t>234-01</t>
  </si>
  <si>
    <t>184-02</t>
  </si>
  <si>
    <t>113-03</t>
  </si>
  <si>
    <t>194-02</t>
  </si>
  <si>
    <t>223-02</t>
  </si>
  <si>
    <t>232-02</t>
  </si>
  <si>
    <t>117-02</t>
  </si>
  <si>
    <t>234-02</t>
  </si>
  <si>
    <t>204-02</t>
  </si>
  <si>
    <t>121-02</t>
  </si>
  <si>
    <t>199-02</t>
  </si>
  <si>
    <t>114-02</t>
  </si>
  <si>
    <t>178-02</t>
  </si>
  <si>
    <t>133-02</t>
  </si>
  <si>
    <t>173-02</t>
  </si>
  <si>
    <t>143-02</t>
  </si>
  <si>
    <t>144-02</t>
  </si>
  <si>
    <t>146-02</t>
  </si>
  <si>
    <t>142-02</t>
  </si>
  <si>
    <t>148-02</t>
  </si>
  <si>
    <t>138-02</t>
  </si>
  <si>
    <t>171-02</t>
  </si>
  <si>
    <t>239-01</t>
  </si>
  <si>
    <t>166-02</t>
  </si>
  <si>
    <t>232-01</t>
  </si>
  <si>
    <t>168-02</t>
  </si>
  <si>
    <t>237-01</t>
  </si>
  <si>
    <t>187-02</t>
  </si>
  <si>
    <t>195-02</t>
  </si>
  <si>
    <t>219-02</t>
  </si>
  <si>
    <t>210-02</t>
  </si>
  <si>
    <t>215-02</t>
  </si>
  <si>
    <t>198-02</t>
  </si>
  <si>
    <t>104-03</t>
  </si>
  <si>
    <t>186-02</t>
  </si>
  <si>
    <t>108-03</t>
  </si>
  <si>
    <t>159-02</t>
  </si>
  <si>
    <t>150-02</t>
  </si>
  <si>
    <t>136-02</t>
  </si>
  <si>
    <t>116-02</t>
  </si>
  <si>
    <t>135-03</t>
  </si>
  <si>
    <t>110-02</t>
  </si>
  <si>
    <t>132-03</t>
  </si>
  <si>
    <t>113-02</t>
  </si>
  <si>
    <t>141-03</t>
  </si>
  <si>
    <t>105-02</t>
  </si>
  <si>
    <t>134-03</t>
  </si>
  <si>
    <t>103-02</t>
  </si>
  <si>
    <t>155-03</t>
  </si>
  <si>
    <t>229-01</t>
  </si>
  <si>
    <t>218-01</t>
  </si>
  <si>
    <t>150-03</t>
  </si>
  <si>
    <t>217-01</t>
  </si>
  <si>
    <t>152-03</t>
  </si>
  <si>
    <t>215-01</t>
  </si>
  <si>
    <t>163-03</t>
  </si>
  <si>
    <t>158-03</t>
  </si>
  <si>
    <t>202-01</t>
  </si>
  <si>
    <t>162-03</t>
  </si>
  <si>
    <t>203-01</t>
  </si>
  <si>
    <t>166-03</t>
  </si>
  <si>
    <t>201-01</t>
  </si>
  <si>
    <t>195-01</t>
  </si>
  <si>
    <t>205-03</t>
  </si>
  <si>
    <t>191-01</t>
  </si>
  <si>
    <t>182-01</t>
  </si>
  <si>
    <t>215-03</t>
  </si>
  <si>
    <t>218-03</t>
  </si>
  <si>
    <t>224-03</t>
  </si>
  <si>
    <t>171-01</t>
  </si>
  <si>
    <t>226-03</t>
  </si>
  <si>
    <t>154-01</t>
  </si>
  <si>
    <t>109-04</t>
  </si>
  <si>
    <t>159-01</t>
  </si>
  <si>
    <t>146-01</t>
  </si>
  <si>
    <t>117-04</t>
  </si>
  <si>
    <t>112-04</t>
  </si>
  <si>
    <t>147-01</t>
  </si>
  <si>
    <t>145-01</t>
  </si>
  <si>
    <t>136-01</t>
  </si>
  <si>
    <t>143-01</t>
  </si>
  <si>
    <t>135-01</t>
  </si>
  <si>
    <t>139-04</t>
  </si>
  <si>
    <t>133-01</t>
  </si>
  <si>
    <t>121-01</t>
  </si>
  <si>
    <t>123-01</t>
  </si>
  <si>
    <t>110-01</t>
  </si>
  <si>
    <t>119-02</t>
  </si>
  <si>
    <t>Speed Difference Enforcement</t>
  </si>
  <si>
    <t>TRACK WARRANT AUTHORITY</t>
  </si>
  <si>
    <t>Form based authority (4)</t>
  </si>
  <si>
    <t>Number of trips</t>
  </si>
  <si>
    <t>178-09</t>
  </si>
  <si>
    <t>STORY</t>
  </si>
  <si>
    <t>244-08</t>
  </si>
  <si>
    <t>YORK</t>
  </si>
  <si>
    <t>ADANE</t>
  </si>
  <si>
    <t>STRICKLAND</t>
  </si>
  <si>
    <t>194-09</t>
  </si>
  <si>
    <t>BRUDER</t>
  </si>
  <si>
    <t>181-09</t>
  </si>
  <si>
    <t>NEWELL</t>
  </si>
  <si>
    <t>CHANDLER</t>
  </si>
  <si>
    <t>178-08</t>
  </si>
  <si>
    <t>CANFIELD</t>
  </si>
  <si>
    <t>208-08</t>
  </si>
  <si>
    <t>236-08</t>
  </si>
  <si>
    <t>103-10</t>
  </si>
  <si>
    <t>224-08</t>
  </si>
  <si>
    <t>217-08</t>
  </si>
  <si>
    <t>237-08</t>
  </si>
  <si>
    <t>243-08</t>
  </si>
  <si>
    <t>230-09</t>
  </si>
  <si>
    <t>235-08</t>
  </si>
  <si>
    <t>311-08</t>
  </si>
  <si>
    <t>191-09</t>
  </si>
  <si>
    <t>172-09</t>
  </si>
  <si>
    <t>174-09</t>
  </si>
  <si>
    <t>234-09</t>
  </si>
  <si>
    <t>311-09</t>
  </si>
  <si>
    <t>234-08</t>
  </si>
  <si>
    <t>231-08</t>
  </si>
  <si>
    <t>224-09</t>
  </si>
  <si>
    <t>220-09</t>
  </si>
  <si>
    <t>187-09</t>
  </si>
  <si>
    <t>177-09</t>
  </si>
  <si>
    <t>180-08</t>
  </si>
  <si>
    <t>225-08</t>
  </si>
  <si>
    <t>241-08</t>
  </si>
  <si>
    <t>239-08</t>
  </si>
  <si>
    <t>239-09</t>
  </si>
  <si>
    <t>210-08</t>
  </si>
  <si>
    <t>225-09</t>
  </si>
  <si>
    <t>240-08</t>
  </si>
  <si>
    <t>223-09</t>
  </si>
  <si>
    <t>215-08</t>
  </si>
  <si>
    <t>219-08</t>
  </si>
  <si>
    <t>305-08</t>
  </si>
  <si>
    <t>183-09</t>
  </si>
  <si>
    <t>221-08</t>
  </si>
  <si>
    <t>242-08</t>
  </si>
  <si>
    <t>238-08</t>
  </si>
  <si>
    <t>232-08</t>
  </si>
  <si>
    <t>223-08</t>
  </si>
  <si>
    <t>189-09</t>
  </si>
  <si>
    <t>180-09</t>
  </si>
  <si>
    <t>185-09</t>
  </si>
  <si>
    <t>227-08</t>
  </si>
  <si>
    <t>104-07</t>
  </si>
  <si>
    <t>109-07</t>
  </si>
  <si>
    <t>246-06</t>
  </si>
  <si>
    <t>SANTIZO</t>
  </si>
  <si>
    <t>163-08</t>
  </si>
  <si>
    <t>245-07</t>
  </si>
  <si>
    <t>234-06</t>
  </si>
  <si>
    <t>246-07</t>
  </si>
  <si>
    <t>229-06</t>
  </si>
  <si>
    <t>220-07</t>
  </si>
  <si>
    <t>242-07</t>
  </si>
  <si>
    <t>244-07</t>
  </si>
  <si>
    <t>112-07</t>
  </si>
  <si>
    <t>147-08</t>
  </si>
  <si>
    <t>175-06</t>
  </si>
  <si>
    <t>166-06</t>
  </si>
  <si>
    <t>172-07</t>
  </si>
  <si>
    <t>169-06</t>
  </si>
  <si>
    <t>164-06</t>
  </si>
  <si>
    <t>171-06</t>
  </si>
  <si>
    <t>150-08</t>
  </si>
  <si>
    <t>245-06</t>
  </si>
  <si>
    <t>114-07</t>
  </si>
  <si>
    <t>222-07</t>
  </si>
  <si>
    <t>218-07</t>
  </si>
  <si>
    <t>216-07</t>
  </si>
  <si>
    <t>173-07</t>
  </si>
  <si>
    <t>169-07</t>
  </si>
  <si>
    <t>122-07</t>
  </si>
  <si>
    <t>224-07</t>
  </si>
  <si>
    <t>231-06</t>
  </si>
  <si>
    <t>216-06</t>
  </si>
  <si>
    <t>241-06</t>
  </si>
  <si>
    <t>229-07</t>
  </si>
  <si>
    <t>168-07</t>
  </si>
  <si>
    <t>118-07</t>
  </si>
  <si>
    <t>121-07</t>
  </si>
  <si>
    <t>228-06</t>
  </si>
  <si>
    <t>244-06</t>
  </si>
  <si>
    <t>243-06</t>
  </si>
  <si>
    <t>225-07</t>
  </si>
  <si>
    <t>219-07</t>
  </si>
  <si>
    <t>155-08</t>
  </si>
  <si>
    <t>237-06</t>
  </si>
  <si>
    <t>153-08</t>
  </si>
  <si>
    <t>159-08</t>
  </si>
  <si>
    <t>123-07</t>
  </si>
  <si>
    <t>119-07</t>
  </si>
  <si>
    <t>236-06</t>
  </si>
  <si>
    <t>230-06</t>
  </si>
  <si>
    <t>238-06</t>
  </si>
  <si>
    <t>176-06</t>
  </si>
  <si>
    <t>184-06</t>
  </si>
  <si>
    <t>180-06</t>
  </si>
  <si>
    <t>217-06</t>
  </si>
  <si>
    <t>154-08</t>
  </si>
  <si>
    <t>235-06</t>
  </si>
  <si>
    <t>239-06</t>
  </si>
  <si>
    <t>158-08</t>
  </si>
  <si>
    <t>232-06</t>
  </si>
  <si>
    <t>217-07</t>
  </si>
  <si>
    <t>143-07</t>
  </si>
  <si>
    <t>242-06</t>
  </si>
  <si>
    <t>124-07</t>
  </si>
  <si>
    <t>110-07</t>
  </si>
  <si>
    <t>233-06</t>
  </si>
  <si>
    <t>168-06</t>
  </si>
  <si>
    <t>151-08</t>
  </si>
  <si>
    <t>240-06</t>
  </si>
  <si>
    <t>DE LA ROSA</t>
  </si>
  <si>
    <t>120-05</t>
  </si>
  <si>
    <t>304-05</t>
  </si>
  <si>
    <t>124-06</t>
  </si>
  <si>
    <t>110-06</t>
  </si>
  <si>
    <t>119-06</t>
  </si>
  <si>
    <t>160-06</t>
  </si>
  <si>
    <t>223-05</t>
  </si>
  <si>
    <t>130-06</t>
  </si>
  <si>
    <t>238-04</t>
  </si>
  <si>
    <t>169-04</t>
  </si>
  <si>
    <t>116-06</t>
  </si>
  <si>
    <t>186-05</t>
  </si>
  <si>
    <t>240-05</t>
  </si>
  <si>
    <t>121-06</t>
  </si>
  <si>
    <t>125-06</t>
  </si>
  <si>
    <t>127-06</t>
  </si>
  <si>
    <t>187-04</t>
  </si>
  <si>
    <t>244-05</t>
  </si>
  <si>
    <t>118-06</t>
  </si>
  <si>
    <t>129-06</t>
  </si>
  <si>
    <t>208-05</t>
  </si>
  <si>
    <t>142-06</t>
  </si>
  <si>
    <t>146-06</t>
  </si>
  <si>
    <t>165-06</t>
  </si>
  <si>
    <t>156-06</t>
  </si>
  <si>
    <t>154-06</t>
  </si>
  <si>
    <t>111-06</t>
  </si>
  <si>
    <t>120-06</t>
  </si>
  <si>
    <t>133-06</t>
  </si>
  <si>
    <t>212-05</t>
  </si>
  <si>
    <t>138-06</t>
  </si>
  <si>
    <t>303-04</t>
  </si>
  <si>
    <t>244-04</t>
  </si>
  <si>
    <t>168-04</t>
  </si>
  <si>
    <t>193-05</t>
  </si>
  <si>
    <t>114-06</t>
  </si>
  <si>
    <t>172-04</t>
  </si>
  <si>
    <t>131-06</t>
  </si>
  <si>
    <t>155-06</t>
  </si>
  <si>
    <t>198-05</t>
  </si>
  <si>
    <t>158-06</t>
  </si>
  <si>
    <t>207-05</t>
  </si>
  <si>
    <t>137-06</t>
  </si>
  <si>
    <t>140-06</t>
  </si>
  <si>
    <t>303-05</t>
  </si>
  <si>
    <t>231-04</t>
  </si>
  <si>
    <t>204-04</t>
  </si>
  <si>
    <t>112-06</t>
  </si>
  <si>
    <t>187-03</t>
  </si>
  <si>
    <t>101-03</t>
  </si>
  <si>
    <t>243-02</t>
  </si>
  <si>
    <t>241-02</t>
  </si>
  <si>
    <t>234-03</t>
  </si>
  <si>
    <t>237-02</t>
  </si>
  <si>
    <t>230-02</t>
  </si>
  <si>
    <t>229-02</t>
  </si>
  <si>
    <t>212-02</t>
  </si>
  <si>
    <t>241-03</t>
  </si>
  <si>
    <t>190-02</t>
  </si>
  <si>
    <t>237-03</t>
  </si>
  <si>
    <t>189-02</t>
  </si>
  <si>
    <t>203-03</t>
  </si>
  <si>
    <t>216-03</t>
  </si>
  <si>
    <t>175-02</t>
  </si>
  <si>
    <t>158-04</t>
  </si>
  <si>
    <t>202-03</t>
  </si>
  <si>
    <t>196-03</t>
  </si>
  <si>
    <t>307-03</t>
  </si>
  <si>
    <t>228-03</t>
  </si>
  <si>
    <t>233-03</t>
  </si>
  <si>
    <t>200-03</t>
  </si>
  <si>
    <t>193-03</t>
  </si>
  <si>
    <t>111-04</t>
  </si>
  <si>
    <t>240-03</t>
  </si>
  <si>
    <t>211-03</t>
  </si>
  <si>
    <t>190-03</t>
  </si>
  <si>
    <t>221-02</t>
  </si>
  <si>
    <t>222-02</t>
  </si>
  <si>
    <t>225-02</t>
  </si>
  <si>
    <t>161-03</t>
  </si>
  <si>
    <t>143-03</t>
  </si>
  <si>
    <t>140-03</t>
  </si>
  <si>
    <t>TEST TRAIN-03</t>
  </si>
  <si>
    <t>HAUSER</t>
  </si>
  <si>
    <t>169-03</t>
  </si>
  <si>
    <t>182-03</t>
  </si>
  <si>
    <t>111-03</t>
  </si>
  <si>
    <t>210-03</t>
  </si>
  <si>
    <t>240-02</t>
  </si>
  <si>
    <t>128-04</t>
  </si>
  <si>
    <t>236-02</t>
  </si>
  <si>
    <t>238-03</t>
  </si>
  <si>
    <t>143-04</t>
  </si>
  <si>
    <t>201-03</t>
  </si>
  <si>
    <t>218-02</t>
  </si>
  <si>
    <t>203-02</t>
  </si>
  <si>
    <t>236-03</t>
  </si>
  <si>
    <t>243-03</t>
  </si>
  <si>
    <t>194-03</t>
  </si>
  <si>
    <t>223-03</t>
  </si>
  <si>
    <t>235-03</t>
  </si>
  <si>
    <t>232-03</t>
  </si>
  <si>
    <t>154-04</t>
  </si>
  <si>
    <t>179-02</t>
  </si>
  <si>
    <t>BRANNON-02</t>
  </si>
  <si>
    <t>193-02</t>
  </si>
  <si>
    <t>192-02</t>
  </si>
  <si>
    <t>207-02</t>
  </si>
  <si>
    <t>209-02</t>
  </si>
  <si>
    <t>233-02</t>
  </si>
  <si>
    <t>244-02</t>
  </si>
  <si>
    <t>192-03</t>
  </si>
  <si>
    <t>195-03</t>
  </si>
  <si>
    <t>238-02</t>
  </si>
  <si>
    <t>184-03</t>
  </si>
  <si>
    <t>185-03</t>
  </si>
  <si>
    <t>175-03</t>
  </si>
  <si>
    <t>142-03</t>
  </si>
  <si>
    <t>168-03</t>
  </si>
  <si>
    <t>171-03</t>
  </si>
  <si>
    <t>170-03</t>
  </si>
  <si>
    <t>154-03</t>
  </si>
  <si>
    <t>186-03</t>
  </si>
  <si>
    <t>197-03</t>
  </si>
  <si>
    <t>311-02</t>
  </si>
  <si>
    <t>230-03</t>
  </si>
  <si>
    <t>220-02</t>
  </si>
  <si>
    <t>244-03</t>
  </si>
  <si>
    <t>242-03</t>
  </si>
  <si>
    <t>228-02</t>
  </si>
  <si>
    <t>110-04</t>
  </si>
  <si>
    <t>208-02</t>
  </si>
  <si>
    <t>217-02</t>
  </si>
  <si>
    <t>239-03</t>
  </si>
  <si>
    <t>125-01</t>
  </si>
  <si>
    <t>243-01</t>
  </si>
  <si>
    <t>101-02</t>
  </si>
  <si>
    <t>309-01</t>
  </si>
  <si>
    <t>151-02</t>
  </si>
  <si>
    <t>147-02</t>
  </si>
  <si>
    <t>101-01</t>
  </si>
  <si>
    <t>EX GOODNIGHT-30</t>
  </si>
  <si>
    <t>193-01</t>
  </si>
  <si>
    <t>161-02</t>
  </si>
  <si>
    <t>190-01</t>
  </si>
  <si>
    <t>165-02</t>
  </si>
  <si>
    <t>PTC TEST3-29</t>
  </si>
  <si>
    <t>EXTRA 13-28</t>
  </si>
  <si>
    <t>PTC TEST4-29</t>
  </si>
  <si>
    <t>Driver Last Name</t>
  </si>
  <si>
    <t>%</t>
  </si>
  <si>
    <t>Enforcements where speed is less than</t>
  </si>
  <si>
    <t>Enforcements where speed is greater than</t>
  </si>
  <si>
    <t>New - not enough data</t>
  </si>
  <si>
    <t>Summary</t>
  </si>
  <si>
    <t>Finesse training</t>
  </si>
  <si>
    <t>Using PTC to stop at terminals</t>
  </si>
  <si>
    <t>Good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</si>
</sst>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</cellStyleXfs>
  <cellXfs count="26">
    <xf numFmtId="0" fontId="0" fillId="0" borderId="0" xfId="0"/>
    <xf numFmtId="47" fontId="0" fillId="0" borderId="0" xfId="0" applyNumberFormat="1"/>
    <xf numFmtId="0" fontId="4" fillId="3" borderId="1" xfId="4"/>
    <xf numFmtId="0" fontId="3" fillId="3" borderId="2" xfId="3"/>
    <xf numFmtId="164" fontId="2" fillId="2" borderId="1" xfId="2" applyNumberFormat="1"/>
    <xf numFmtId="0" fontId="2" fillId="2" borderId="1" xfId="2"/>
    <xf numFmtId="2" fontId="0" fillId="0" borderId="0" xfId="1" applyNumberFormat="1" applyFont="1"/>
    <xf numFmtId="0" fontId="5" fillId="0" borderId="0" xfId="0" applyFont="1"/>
    <xf numFmtId="0" fontId="0" fillId="0" borderId="0" xfId="0" applyFill="1"/>
    <xf numFmtId="0" fontId="6" fillId="0" borderId="0" xfId="0" applyFont="1" applyFill="1"/>
    <xf numFmtId="9" fontId="0" fillId="0" borderId="0" xfId="1" applyFont="1"/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6" xfId="1" applyNumberFormat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2" fontId="5" fillId="0" borderId="9" xfId="1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Fill="1" applyBorder="1" applyAlignment="1">
      <alignment horizontal="center"/>
    </xf>
  </cellXfs>
  <cellStyles count="5">
    <cellStyle name="Calculation" xfId="4" builtinId="22"/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 Stats&amp;Summary'!$C$2</c:f>
              <c:strCache>
                <c:ptCount val="1"/>
                <c:pt idx="0">
                  <c:v>Enforcement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'Driver Stats&amp;Summary'!$A$3:$A$43</c:f>
              <c:strCache>
                <c:ptCount val="41"/>
                <c:pt idx="0">
                  <c:v>CANFIELD</c:v>
                </c:pt>
                <c:pt idx="1">
                  <c:v>SANTIZO</c:v>
                </c:pt>
                <c:pt idx="2">
                  <c:v>LEVIN</c:v>
                </c:pt>
                <c:pt idx="3">
                  <c:v>NELSON</c:v>
                </c:pt>
                <c:pt idx="4">
                  <c:v>RIVERA</c:v>
                </c:pt>
                <c:pt idx="5">
                  <c:v>GEBRETEKLE</c:v>
                </c:pt>
                <c:pt idx="6">
                  <c:v>JACKSON</c:v>
                </c:pt>
                <c:pt idx="7">
                  <c:v>LEDERHAUSE</c:v>
                </c:pt>
                <c:pt idx="8">
                  <c:v>BARTLETT</c:v>
                </c:pt>
                <c:pt idx="9">
                  <c:v>YOUNG</c:v>
                </c:pt>
                <c:pt idx="10">
                  <c:v>STRICKLAND</c:v>
                </c:pt>
                <c:pt idx="11">
                  <c:v>REBOLETTI</c:v>
                </c:pt>
                <c:pt idx="12">
                  <c:v>LOZA</c:v>
                </c:pt>
                <c:pt idx="13">
                  <c:v>BRUDER</c:v>
                </c:pt>
                <c:pt idx="14">
                  <c:v>SPECTOR</c:v>
                </c:pt>
                <c:pt idx="15">
                  <c:v>YORK</c:v>
                </c:pt>
                <c:pt idx="16">
                  <c:v>COOLAHAN</c:v>
                </c:pt>
                <c:pt idx="17">
                  <c:v>CHANDLER</c:v>
                </c:pt>
                <c:pt idx="18">
                  <c:v>GOODNIGHT</c:v>
                </c:pt>
                <c:pt idx="19">
                  <c:v>STORY</c:v>
                </c:pt>
                <c:pt idx="20">
                  <c:v>BUTLER</c:v>
                </c:pt>
                <c:pt idx="21">
                  <c:v>BONDS</c:v>
                </c:pt>
                <c:pt idx="22">
                  <c:v>ARNOLD</c:v>
                </c:pt>
                <c:pt idx="23">
                  <c:v>DE LA ROSA</c:v>
                </c:pt>
                <c:pt idx="24">
                  <c:v>LEVERE</c:v>
                </c:pt>
                <c:pt idx="25">
                  <c:v>WEBSTER</c:v>
                </c:pt>
                <c:pt idx="26">
                  <c:v>NEWELL</c:v>
                </c:pt>
                <c:pt idx="27">
                  <c:v>CUSHING</c:v>
                </c:pt>
                <c:pt idx="28">
                  <c:v>YANAI</c:v>
                </c:pt>
                <c:pt idx="29">
                  <c:v>GOLIGHTLY</c:v>
                </c:pt>
                <c:pt idx="30">
                  <c:v>ACKERMAN</c:v>
                </c:pt>
                <c:pt idx="31">
                  <c:v>BRANNON</c:v>
                </c:pt>
                <c:pt idx="32">
                  <c:v>COCA</c:v>
                </c:pt>
                <c:pt idx="33">
                  <c:v>BEAM</c:v>
                </c:pt>
                <c:pt idx="34">
                  <c:v>STEWART</c:v>
                </c:pt>
                <c:pt idx="35">
                  <c:v>ROCHA</c:v>
                </c:pt>
                <c:pt idx="36">
                  <c:v>STARKS</c:v>
                </c:pt>
                <c:pt idx="37">
                  <c:v>ADANE</c:v>
                </c:pt>
                <c:pt idx="38">
                  <c:v>MALAVE</c:v>
                </c:pt>
                <c:pt idx="39">
                  <c:v>COOPER</c:v>
                </c:pt>
                <c:pt idx="40">
                  <c:v>HONTZ</c:v>
                </c:pt>
              </c:strCache>
            </c:strRef>
          </c:cat>
          <c:val>
            <c:numRef>
              <c:f>'Driver Stats&amp;Summary'!$C$3:$C$43</c:f>
              <c:numCache>
                <c:formatCode>General</c:formatCode>
                <c:ptCount val="4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3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4</c:v>
                </c:pt>
                <c:pt idx="17">
                  <c:v>14</c:v>
                </c:pt>
                <c:pt idx="18">
                  <c:v>5</c:v>
                </c:pt>
                <c:pt idx="19">
                  <c:v>8</c:v>
                </c:pt>
                <c:pt idx="20">
                  <c:v>7</c:v>
                </c:pt>
                <c:pt idx="21">
                  <c:v>10</c:v>
                </c:pt>
                <c:pt idx="22">
                  <c:v>2</c:v>
                </c:pt>
                <c:pt idx="23">
                  <c:v>8</c:v>
                </c:pt>
                <c:pt idx="24">
                  <c:v>5</c:v>
                </c:pt>
                <c:pt idx="25">
                  <c:v>13</c:v>
                </c:pt>
                <c:pt idx="26">
                  <c:v>16</c:v>
                </c:pt>
                <c:pt idx="27">
                  <c:v>7</c:v>
                </c:pt>
                <c:pt idx="28">
                  <c:v>3</c:v>
                </c:pt>
                <c:pt idx="29">
                  <c:v>9</c:v>
                </c:pt>
                <c:pt idx="30">
                  <c:v>17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20</c:v>
                </c:pt>
                <c:pt idx="35">
                  <c:v>3</c:v>
                </c:pt>
                <c:pt idx="36">
                  <c:v>22</c:v>
                </c:pt>
                <c:pt idx="37">
                  <c:v>14</c:v>
                </c:pt>
                <c:pt idx="38">
                  <c:v>24</c:v>
                </c:pt>
                <c:pt idx="39">
                  <c:v>1</c:v>
                </c:pt>
                <c:pt idx="4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3641888"/>
        <c:axId val="253642280"/>
      </c:barChart>
      <c:catAx>
        <c:axId val="2536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2280"/>
        <c:crosses val="autoZero"/>
        <c:auto val="1"/>
        <c:lblAlgn val="ctr"/>
        <c:lblOffset val="100"/>
        <c:noMultiLvlLbl val="0"/>
      </c:catAx>
      <c:valAx>
        <c:axId val="25364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 Stats&amp;Summary'!$D$2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'Driver Stats&amp;Summary'!$A$3:$A$43</c:f>
              <c:strCache>
                <c:ptCount val="41"/>
                <c:pt idx="0">
                  <c:v>CANFIELD</c:v>
                </c:pt>
                <c:pt idx="1">
                  <c:v>SANTIZO</c:v>
                </c:pt>
                <c:pt idx="2">
                  <c:v>LEVIN</c:v>
                </c:pt>
                <c:pt idx="3">
                  <c:v>NELSON</c:v>
                </c:pt>
                <c:pt idx="4">
                  <c:v>RIVERA</c:v>
                </c:pt>
                <c:pt idx="5">
                  <c:v>GEBRETEKLE</c:v>
                </c:pt>
                <c:pt idx="6">
                  <c:v>JACKSON</c:v>
                </c:pt>
                <c:pt idx="7">
                  <c:v>LEDERHAUSE</c:v>
                </c:pt>
                <c:pt idx="8">
                  <c:v>BARTLETT</c:v>
                </c:pt>
                <c:pt idx="9">
                  <c:v>YOUNG</c:v>
                </c:pt>
                <c:pt idx="10">
                  <c:v>STRICKLAND</c:v>
                </c:pt>
                <c:pt idx="11">
                  <c:v>REBOLETTI</c:v>
                </c:pt>
                <c:pt idx="12">
                  <c:v>LOZA</c:v>
                </c:pt>
                <c:pt idx="13">
                  <c:v>BRUDER</c:v>
                </c:pt>
                <c:pt idx="14">
                  <c:v>SPECTOR</c:v>
                </c:pt>
                <c:pt idx="15">
                  <c:v>YORK</c:v>
                </c:pt>
                <c:pt idx="16">
                  <c:v>COOLAHAN</c:v>
                </c:pt>
                <c:pt idx="17">
                  <c:v>CHANDLER</c:v>
                </c:pt>
                <c:pt idx="18">
                  <c:v>GOODNIGHT</c:v>
                </c:pt>
                <c:pt idx="19">
                  <c:v>STORY</c:v>
                </c:pt>
                <c:pt idx="20">
                  <c:v>BUTLER</c:v>
                </c:pt>
                <c:pt idx="21">
                  <c:v>BONDS</c:v>
                </c:pt>
                <c:pt idx="22">
                  <c:v>ARNOLD</c:v>
                </c:pt>
                <c:pt idx="23">
                  <c:v>DE LA ROSA</c:v>
                </c:pt>
                <c:pt idx="24">
                  <c:v>LEVERE</c:v>
                </c:pt>
                <c:pt idx="25">
                  <c:v>WEBSTER</c:v>
                </c:pt>
                <c:pt idx="26">
                  <c:v>NEWELL</c:v>
                </c:pt>
                <c:pt idx="27">
                  <c:v>CUSHING</c:v>
                </c:pt>
                <c:pt idx="28">
                  <c:v>YANAI</c:v>
                </c:pt>
                <c:pt idx="29">
                  <c:v>GOLIGHTLY</c:v>
                </c:pt>
                <c:pt idx="30">
                  <c:v>ACKERMAN</c:v>
                </c:pt>
                <c:pt idx="31">
                  <c:v>BRANNON</c:v>
                </c:pt>
                <c:pt idx="32">
                  <c:v>COCA</c:v>
                </c:pt>
                <c:pt idx="33">
                  <c:v>BEAM</c:v>
                </c:pt>
                <c:pt idx="34">
                  <c:v>STEWART</c:v>
                </c:pt>
                <c:pt idx="35">
                  <c:v>ROCHA</c:v>
                </c:pt>
                <c:pt idx="36">
                  <c:v>STARKS</c:v>
                </c:pt>
                <c:pt idx="37">
                  <c:v>ADANE</c:v>
                </c:pt>
                <c:pt idx="38">
                  <c:v>MALAVE</c:v>
                </c:pt>
                <c:pt idx="39">
                  <c:v>COOPER</c:v>
                </c:pt>
                <c:pt idx="40">
                  <c:v>HONTZ</c:v>
                </c:pt>
              </c:strCache>
            </c:strRef>
          </c:cat>
          <c:val>
            <c:numRef>
              <c:f>'Driver Stats&amp;Summary'!$D$3:$D$43</c:f>
              <c:numCache>
                <c:formatCode>0%</c:formatCode>
                <c:ptCount val="41"/>
                <c:pt idx="0">
                  <c:v>8.1081081081081086E-2</c:v>
                </c:pt>
                <c:pt idx="1">
                  <c:v>9.3023255813953487E-2</c:v>
                </c:pt>
                <c:pt idx="2">
                  <c:v>9.6153846153846159E-2</c:v>
                </c:pt>
                <c:pt idx="3">
                  <c:v>0.10344827586206896</c:v>
                </c:pt>
                <c:pt idx="4">
                  <c:v>0.1111111111111111</c:v>
                </c:pt>
                <c:pt idx="5">
                  <c:v>0.11904761904761904</c:v>
                </c:pt>
                <c:pt idx="6">
                  <c:v>0.1206896551724138</c:v>
                </c:pt>
                <c:pt idx="7">
                  <c:v>0.12195121951219512</c:v>
                </c:pt>
                <c:pt idx="8">
                  <c:v>0.125</c:v>
                </c:pt>
                <c:pt idx="9">
                  <c:v>0.14925373134328357</c:v>
                </c:pt>
                <c:pt idx="10">
                  <c:v>0.16666666666666666</c:v>
                </c:pt>
                <c:pt idx="11">
                  <c:v>0.17391304347826086</c:v>
                </c:pt>
                <c:pt idx="12">
                  <c:v>0.17647058823529413</c:v>
                </c:pt>
                <c:pt idx="13">
                  <c:v>0.18867924528301888</c:v>
                </c:pt>
                <c:pt idx="14">
                  <c:v>0.18965517241379309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0.20833333333333334</c:v>
                </c:pt>
                <c:pt idx="19">
                  <c:v>0.21621621621621623</c:v>
                </c:pt>
                <c:pt idx="20">
                  <c:v>0.21875</c:v>
                </c:pt>
                <c:pt idx="21">
                  <c:v>0.23809523809523808</c:v>
                </c:pt>
                <c:pt idx="22">
                  <c:v>0.25</c:v>
                </c:pt>
                <c:pt idx="23">
                  <c:v>0.25</c:v>
                </c:pt>
                <c:pt idx="24">
                  <c:v>0.26315789473684209</c:v>
                </c:pt>
                <c:pt idx="25">
                  <c:v>0.26530612244897961</c:v>
                </c:pt>
                <c:pt idx="26">
                  <c:v>0.29090909090909089</c:v>
                </c:pt>
                <c:pt idx="27">
                  <c:v>0.29166666666666669</c:v>
                </c:pt>
                <c:pt idx="28">
                  <c:v>0.3</c:v>
                </c:pt>
                <c:pt idx="29">
                  <c:v>0.3</c:v>
                </c:pt>
                <c:pt idx="30">
                  <c:v>0.30357142857142855</c:v>
                </c:pt>
                <c:pt idx="31">
                  <c:v>0.30769230769230771</c:v>
                </c:pt>
                <c:pt idx="32">
                  <c:v>0.33333333333333331</c:v>
                </c:pt>
                <c:pt idx="33">
                  <c:v>0.35294117647058826</c:v>
                </c:pt>
                <c:pt idx="34">
                  <c:v>0.37037037037037035</c:v>
                </c:pt>
                <c:pt idx="35">
                  <c:v>0.375</c:v>
                </c:pt>
                <c:pt idx="36">
                  <c:v>0.4</c:v>
                </c:pt>
                <c:pt idx="37">
                  <c:v>0.41176470588235292</c:v>
                </c:pt>
                <c:pt idx="38">
                  <c:v>0.45283018867924529</c:v>
                </c:pt>
                <c:pt idx="39">
                  <c:v>0.5</c:v>
                </c:pt>
                <c:pt idx="40">
                  <c:v>0.61538461538461542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67312"/>
        <c:axId val="257567704"/>
      </c:barChart>
      <c:catAx>
        <c:axId val="2575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7704"/>
        <c:crosses val="autoZero"/>
        <c:auto val="1"/>
        <c:lblAlgn val="ctr"/>
        <c:lblOffset val="100"/>
        <c:noMultiLvlLbl val="0"/>
      </c:catAx>
      <c:valAx>
        <c:axId val="2575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5"/>
  <sheetViews>
    <sheetView workbookViewId="0">
      <selection sqref="A1:E1589"/>
    </sheetView>
  </sheetViews>
  <sheetFormatPr defaultRowHeight="15" x14ac:dyDescent="0.25"/>
  <cols>
    <col min="5" max="5" width="12.140625" bestFit="1" customWidth="1"/>
  </cols>
  <sheetData>
    <row r="1" spans="1:5" x14ac:dyDescent="0.25">
      <c r="A1" s="1">
        <v>42498.534317129626</v>
      </c>
      <c r="B1" t="s">
        <v>5</v>
      </c>
      <c r="C1" t="s">
        <v>340</v>
      </c>
      <c r="D1">
        <v>1260000</v>
      </c>
      <c r="E1" t="s">
        <v>59</v>
      </c>
    </row>
    <row r="2" spans="1:5" x14ac:dyDescent="0.25">
      <c r="A2" s="1">
        <v>42499.582013888888</v>
      </c>
      <c r="B2" t="s">
        <v>5</v>
      </c>
      <c r="C2" t="s">
        <v>1195</v>
      </c>
      <c r="D2">
        <v>1740000</v>
      </c>
      <c r="E2" t="s">
        <v>1196</v>
      </c>
    </row>
    <row r="3" spans="1:5" x14ac:dyDescent="0.25">
      <c r="A3" s="1">
        <v>42499.640972222223</v>
      </c>
      <c r="B3" t="s">
        <v>45</v>
      </c>
      <c r="C3" t="s">
        <v>206</v>
      </c>
      <c r="D3">
        <v>1260000</v>
      </c>
      <c r="E3" t="s">
        <v>59</v>
      </c>
    </row>
    <row r="4" spans="1:5" x14ac:dyDescent="0.25">
      <c r="A4" s="1">
        <v>42499.648333333331</v>
      </c>
      <c r="B4" t="s">
        <v>48</v>
      </c>
      <c r="C4" t="s">
        <v>298</v>
      </c>
      <c r="D4">
        <v>1470000</v>
      </c>
      <c r="E4" t="s">
        <v>53</v>
      </c>
    </row>
    <row r="5" spans="1:5" x14ac:dyDescent="0.25">
      <c r="A5" s="1">
        <v>42499.87</v>
      </c>
      <c r="B5" t="s">
        <v>31</v>
      </c>
      <c r="C5" t="s">
        <v>361</v>
      </c>
      <c r="D5">
        <v>1140000</v>
      </c>
      <c r="E5" t="s">
        <v>61</v>
      </c>
    </row>
    <row r="6" spans="1:5" x14ac:dyDescent="0.25">
      <c r="A6" s="1">
        <v>42499.53496527778</v>
      </c>
      <c r="B6" t="s">
        <v>43</v>
      </c>
      <c r="C6" t="s">
        <v>468</v>
      </c>
      <c r="D6">
        <v>1260000</v>
      </c>
      <c r="E6" t="s">
        <v>59</v>
      </c>
    </row>
    <row r="7" spans="1:5" x14ac:dyDescent="0.25">
      <c r="A7" s="1">
        <v>42500.011435185188</v>
      </c>
      <c r="B7" t="s">
        <v>7</v>
      </c>
      <c r="C7" t="s">
        <v>223</v>
      </c>
      <c r="D7">
        <v>1280000</v>
      </c>
      <c r="E7" t="s">
        <v>34</v>
      </c>
    </row>
    <row r="8" spans="1:5" x14ac:dyDescent="0.25">
      <c r="A8" s="1">
        <v>42499.052430555559</v>
      </c>
      <c r="B8" t="s">
        <v>2</v>
      </c>
      <c r="C8" t="s">
        <v>1197</v>
      </c>
      <c r="D8">
        <v>1280000</v>
      </c>
      <c r="E8" t="s">
        <v>34</v>
      </c>
    </row>
    <row r="9" spans="1:5" x14ac:dyDescent="0.25">
      <c r="A9" s="1">
        <v>42499.292395833334</v>
      </c>
      <c r="B9" t="s">
        <v>5</v>
      </c>
      <c r="C9" t="s">
        <v>199</v>
      </c>
      <c r="D9">
        <v>1830000</v>
      </c>
      <c r="E9" t="s">
        <v>1198</v>
      </c>
    </row>
    <row r="10" spans="1:5" x14ac:dyDescent="0.25">
      <c r="A10" s="1">
        <v>42499.323333333334</v>
      </c>
      <c r="B10" t="s">
        <v>33</v>
      </c>
      <c r="C10" t="s">
        <v>147</v>
      </c>
      <c r="D10">
        <v>1300000</v>
      </c>
      <c r="E10" t="s">
        <v>10</v>
      </c>
    </row>
    <row r="11" spans="1:5" x14ac:dyDescent="0.25">
      <c r="A11" s="1">
        <v>42499.411770833336</v>
      </c>
      <c r="B11" t="s">
        <v>13</v>
      </c>
      <c r="C11" t="s">
        <v>196</v>
      </c>
      <c r="D11">
        <v>1090000</v>
      </c>
      <c r="E11" t="s">
        <v>29</v>
      </c>
    </row>
    <row r="12" spans="1:5" x14ac:dyDescent="0.25">
      <c r="A12" s="1">
        <v>42499.444004629629</v>
      </c>
      <c r="B12" t="s">
        <v>23</v>
      </c>
      <c r="C12" t="s">
        <v>341</v>
      </c>
      <c r="D12">
        <v>1820000</v>
      </c>
      <c r="E12" t="s">
        <v>1199</v>
      </c>
    </row>
    <row r="13" spans="1:5" x14ac:dyDescent="0.25">
      <c r="A13" s="1">
        <v>42499.617754629631</v>
      </c>
      <c r="B13" t="s">
        <v>33</v>
      </c>
      <c r="C13" t="s">
        <v>202</v>
      </c>
      <c r="D13">
        <v>1760000</v>
      </c>
      <c r="E13" t="s">
        <v>1200</v>
      </c>
    </row>
    <row r="14" spans="1:5" x14ac:dyDescent="0.25">
      <c r="A14" s="1">
        <v>42499.400856481479</v>
      </c>
      <c r="B14" t="s">
        <v>4</v>
      </c>
      <c r="C14" t="s">
        <v>320</v>
      </c>
      <c r="D14">
        <v>1830000</v>
      </c>
      <c r="E14" t="s">
        <v>1198</v>
      </c>
    </row>
    <row r="15" spans="1:5" x14ac:dyDescent="0.25">
      <c r="A15" s="1">
        <v>42499.6716087963</v>
      </c>
      <c r="B15" t="s">
        <v>65</v>
      </c>
      <c r="C15" t="s">
        <v>1201</v>
      </c>
      <c r="D15">
        <v>1460000</v>
      </c>
      <c r="E15" t="s">
        <v>60</v>
      </c>
    </row>
    <row r="16" spans="1:5" x14ac:dyDescent="0.25">
      <c r="A16" s="1">
        <v>42499.25408564815</v>
      </c>
      <c r="B16" t="s">
        <v>33</v>
      </c>
      <c r="C16" t="s">
        <v>312</v>
      </c>
      <c r="D16">
        <v>1300000</v>
      </c>
      <c r="E16" t="s">
        <v>10</v>
      </c>
    </row>
    <row r="17" spans="1:5" x14ac:dyDescent="0.25">
      <c r="A17" s="1">
        <v>42499.681956018518</v>
      </c>
      <c r="B17" t="s">
        <v>40</v>
      </c>
      <c r="C17" t="s">
        <v>347</v>
      </c>
      <c r="D17">
        <v>1470000</v>
      </c>
      <c r="E17" t="s">
        <v>53</v>
      </c>
    </row>
    <row r="18" spans="1:5" x14ac:dyDescent="0.25">
      <c r="A18" s="1">
        <v>42499.22042824074</v>
      </c>
      <c r="B18" t="s">
        <v>5</v>
      </c>
      <c r="C18" t="s">
        <v>496</v>
      </c>
      <c r="D18">
        <v>1830000</v>
      </c>
      <c r="E18" t="s">
        <v>1198</v>
      </c>
    </row>
    <row r="19" spans="1:5" x14ac:dyDescent="0.25">
      <c r="A19" s="1">
        <v>42499.704398148147</v>
      </c>
      <c r="B19" t="s">
        <v>13</v>
      </c>
      <c r="C19" t="s">
        <v>352</v>
      </c>
      <c r="D19">
        <v>1460000</v>
      </c>
      <c r="E19" t="s">
        <v>60</v>
      </c>
    </row>
    <row r="20" spans="1:5" x14ac:dyDescent="0.25">
      <c r="A20" s="1">
        <v>42499.131712962961</v>
      </c>
      <c r="B20" t="s">
        <v>45</v>
      </c>
      <c r="C20" t="s">
        <v>192</v>
      </c>
      <c r="D20">
        <v>1300000</v>
      </c>
      <c r="E20" t="s">
        <v>10</v>
      </c>
    </row>
    <row r="21" spans="1:5" x14ac:dyDescent="0.25">
      <c r="A21" s="1">
        <v>42499.713437500002</v>
      </c>
      <c r="B21" t="s">
        <v>22</v>
      </c>
      <c r="C21" t="s">
        <v>354</v>
      </c>
      <c r="D21">
        <v>950000</v>
      </c>
      <c r="E21" t="s">
        <v>51</v>
      </c>
    </row>
    <row r="22" spans="1:5" x14ac:dyDescent="0.25">
      <c r="A22" s="1">
        <v>42498.680439814816</v>
      </c>
      <c r="B22" t="s">
        <v>5</v>
      </c>
      <c r="C22" t="s">
        <v>210</v>
      </c>
      <c r="D22">
        <v>1260000</v>
      </c>
      <c r="E22" t="s">
        <v>59</v>
      </c>
    </row>
    <row r="23" spans="1:5" x14ac:dyDescent="0.25">
      <c r="A23" s="1">
        <v>42499.741712962961</v>
      </c>
      <c r="B23" t="s">
        <v>65</v>
      </c>
      <c r="C23" t="s">
        <v>411</v>
      </c>
      <c r="D23">
        <v>1460000</v>
      </c>
      <c r="E23" t="s">
        <v>60</v>
      </c>
    </row>
    <row r="24" spans="1:5" x14ac:dyDescent="0.25">
      <c r="A24" s="1">
        <v>42498.639606481483</v>
      </c>
      <c r="B24" t="s">
        <v>64</v>
      </c>
      <c r="C24" t="s">
        <v>440</v>
      </c>
      <c r="D24">
        <v>950000</v>
      </c>
      <c r="E24" t="s">
        <v>51</v>
      </c>
    </row>
    <row r="25" spans="1:5" x14ac:dyDescent="0.25">
      <c r="A25" s="1">
        <v>42499.766284722224</v>
      </c>
      <c r="B25" t="s">
        <v>33</v>
      </c>
      <c r="C25" t="s">
        <v>291</v>
      </c>
      <c r="D25">
        <v>1760000</v>
      </c>
      <c r="E25" t="s">
        <v>1200</v>
      </c>
    </row>
    <row r="26" spans="1:5" x14ac:dyDescent="0.25">
      <c r="A26" s="1">
        <v>42498.770358796297</v>
      </c>
      <c r="B26" t="s">
        <v>46</v>
      </c>
      <c r="C26" t="s">
        <v>330</v>
      </c>
      <c r="D26">
        <v>1140000</v>
      </c>
      <c r="E26" t="s">
        <v>61</v>
      </c>
    </row>
    <row r="27" spans="1:5" x14ac:dyDescent="0.25">
      <c r="A27" s="1">
        <v>42499.79142361111</v>
      </c>
      <c r="B27" t="s">
        <v>48</v>
      </c>
      <c r="C27" t="s">
        <v>213</v>
      </c>
      <c r="D27">
        <v>1770000</v>
      </c>
      <c r="E27" t="s">
        <v>1202</v>
      </c>
    </row>
    <row r="28" spans="1:5" x14ac:dyDescent="0.25">
      <c r="A28" s="1">
        <v>42498.73704861111</v>
      </c>
      <c r="B28" t="s">
        <v>39</v>
      </c>
      <c r="C28" t="s">
        <v>448</v>
      </c>
      <c r="D28">
        <v>1140000</v>
      </c>
      <c r="E28" t="s">
        <v>61</v>
      </c>
    </row>
    <row r="29" spans="1:5" x14ac:dyDescent="0.25">
      <c r="A29" s="1">
        <v>42499.827210648145</v>
      </c>
      <c r="B29" t="s">
        <v>43</v>
      </c>
      <c r="C29" t="s">
        <v>286</v>
      </c>
      <c r="D29">
        <v>1140000</v>
      </c>
      <c r="E29" t="s">
        <v>61</v>
      </c>
    </row>
    <row r="30" spans="1:5" x14ac:dyDescent="0.25">
      <c r="A30" s="1">
        <v>42498.692002314812</v>
      </c>
      <c r="B30" t="s">
        <v>0</v>
      </c>
      <c r="C30" t="s">
        <v>208</v>
      </c>
      <c r="D30">
        <v>940000</v>
      </c>
      <c r="E30" t="s">
        <v>55</v>
      </c>
    </row>
    <row r="31" spans="1:5" x14ac:dyDescent="0.25">
      <c r="A31" s="1">
        <v>42499.925104166665</v>
      </c>
      <c r="B31" t="s">
        <v>7</v>
      </c>
      <c r="C31" t="s">
        <v>477</v>
      </c>
      <c r="D31">
        <v>1280000</v>
      </c>
      <c r="E31" t="s">
        <v>34</v>
      </c>
    </row>
    <row r="32" spans="1:5" x14ac:dyDescent="0.25">
      <c r="A32" s="1">
        <v>42498.674097222225</v>
      </c>
      <c r="B32" t="s">
        <v>62</v>
      </c>
      <c r="C32" t="s">
        <v>444</v>
      </c>
      <c r="D32">
        <v>950000</v>
      </c>
      <c r="E32" t="s">
        <v>51</v>
      </c>
    </row>
    <row r="33" spans="1:5" x14ac:dyDescent="0.25">
      <c r="A33" s="1">
        <v>42499.22729166667</v>
      </c>
      <c r="B33" t="s">
        <v>65</v>
      </c>
      <c r="C33" t="s">
        <v>451</v>
      </c>
      <c r="D33">
        <v>1090000</v>
      </c>
      <c r="E33" t="s">
        <v>29</v>
      </c>
    </row>
    <row r="34" spans="1:5" x14ac:dyDescent="0.25">
      <c r="A34" s="1">
        <v>42498.63721064815</v>
      </c>
      <c r="B34" t="s">
        <v>0</v>
      </c>
      <c r="C34" t="s">
        <v>438</v>
      </c>
      <c r="D34">
        <v>940000</v>
      </c>
      <c r="E34" t="s">
        <v>55</v>
      </c>
    </row>
    <row r="35" spans="1:5" x14ac:dyDescent="0.25">
      <c r="A35" s="1">
        <v>42499.282314814816</v>
      </c>
      <c r="B35" t="s">
        <v>48</v>
      </c>
      <c r="C35" t="s">
        <v>313</v>
      </c>
      <c r="D35">
        <v>1200000</v>
      </c>
      <c r="E35" t="s">
        <v>16</v>
      </c>
    </row>
    <row r="36" spans="1:5" x14ac:dyDescent="0.25">
      <c r="A36" s="1">
        <v>42498.547835648147</v>
      </c>
      <c r="B36" t="s">
        <v>0</v>
      </c>
      <c r="C36" t="s">
        <v>307</v>
      </c>
      <c r="D36">
        <v>940000</v>
      </c>
      <c r="E36" t="s">
        <v>55</v>
      </c>
    </row>
    <row r="37" spans="1:5" x14ac:dyDescent="0.25">
      <c r="A37" s="1">
        <v>42499.536770833336</v>
      </c>
      <c r="B37" t="s">
        <v>40</v>
      </c>
      <c r="C37" t="s">
        <v>301</v>
      </c>
      <c r="D37">
        <v>1470000</v>
      </c>
      <c r="E37" t="s">
        <v>53</v>
      </c>
    </row>
    <row r="38" spans="1:5" x14ac:dyDescent="0.25">
      <c r="A38" s="1">
        <v>42498.510671296295</v>
      </c>
      <c r="B38" t="s">
        <v>7</v>
      </c>
      <c r="C38" t="s">
        <v>304</v>
      </c>
      <c r="D38">
        <v>880000</v>
      </c>
      <c r="E38" t="s">
        <v>28</v>
      </c>
    </row>
    <row r="39" spans="1:5" x14ac:dyDescent="0.25">
      <c r="A39" s="1">
        <v>42499.539826388886</v>
      </c>
      <c r="B39" t="s">
        <v>65</v>
      </c>
      <c r="C39" t="s">
        <v>200</v>
      </c>
      <c r="D39">
        <v>1460000</v>
      </c>
      <c r="E39" t="s">
        <v>60</v>
      </c>
    </row>
    <row r="40" spans="1:5" x14ac:dyDescent="0.25">
      <c r="A40" s="1">
        <v>42498.787152777775</v>
      </c>
      <c r="B40" t="s">
        <v>65</v>
      </c>
      <c r="C40" t="s">
        <v>205</v>
      </c>
      <c r="D40">
        <v>950000</v>
      </c>
      <c r="E40" t="s">
        <v>51</v>
      </c>
    </row>
    <row r="41" spans="1:5" x14ac:dyDescent="0.25">
      <c r="A41" s="1">
        <v>42499.568842592591</v>
      </c>
      <c r="B41" t="s">
        <v>45</v>
      </c>
      <c r="C41" t="s">
        <v>1203</v>
      </c>
      <c r="D41">
        <v>1260000</v>
      </c>
      <c r="E41" t="s">
        <v>59</v>
      </c>
    </row>
    <row r="42" spans="1:5" x14ac:dyDescent="0.25">
      <c r="A42" s="1">
        <v>42498.68304398148</v>
      </c>
      <c r="B42" t="s">
        <v>18</v>
      </c>
      <c r="C42" t="s">
        <v>211</v>
      </c>
      <c r="D42">
        <v>1470000</v>
      </c>
      <c r="E42" t="s">
        <v>53</v>
      </c>
    </row>
    <row r="43" spans="1:5" x14ac:dyDescent="0.25">
      <c r="A43" s="1">
        <v>42499.574953703705</v>
      </c>
      <c r="B43" t="s">
        <v>48</v>
      </c>
      <c r="C43" t="s">
        <v>469</v>
      </c>
      <c r="D43">
        <v>1470000</v>
      </c>
      <c r="E43" t="s">
        <v>53</v>
      </c>
    </row>
    <row r="44" spans="1:5" x14ac:dyDescent="0.25">
      <c r="A44" s="1">
        <v>42498.651250000003</v>
      </c>
      <c r="B44" t="s">
        <v>7</v>
      </c>
      <c r="C44" t="s">
        <v>456</v>
      </c>
      <c r="D44">
        <v>880000</v>
      </c>
      <c r="E44" t="s">
        <v>28</v>
      </c>
    </row>
    <row r="45" spans="1:5" x14ac:dyDescent="0.25">
      <c r="A45" s="1">
        <v>42500.169004629628</v>
      </c>
      <c r="B45" t="s">
        <v>4</v>
      </c>
      <c r="C45" t="s">
        <v>280</v>
      </c>
      <c r="D45">
        <v>1810000</v>
      </c>
      <c r="E45" t="s">
        <v>1204</v>
      </c>
    </row>
    <row r="46" spans="1:5" x14ac:dyDescent="0.25">
      <c r="A46" s="1">
        <v>42498.610879629632</v>
      </c>
      <c r="B46" t="s">
        <v>18</v>
      </c>
      <c r="C46" t="s">
        <v>331</v>
      </c>
      <c r="D46">
        <v>1470000</v>
      </c>
      <c r="E46" t="s">
        <v>53</v>
      </c>
    </row>
    <row r="47" spans="1:5" x14ac:dyDescent="0.25">
      <c r="A47" s="1">
        <v>42500.399861111109</v>
      </c>
      <c r="B47" t="s">
        <v>15</v>
      </c>
      <c r="C47" t="s">
        <v>171</v>
      </c>
      <c r="D47">
        <v>1800000</v>
      </c>
      <c r="E47" t="s">
        <v>1205</v>
      </c>
    </row>
    <row r="48" spans="1:5" x14ac:dyDescent="0.25">
      <c r="A48" s="1">
        <v>42498.890405092592</v>
      </c>
      <c r="B48" t="s">
        <v>2</v>
      </c>
      <c r="C48" t="s">
        <v>319</v>
      </c>
      <c r="D48">
        <v>1280000</v>
      </c>
      <c r="E48" t="s">
        <v>34</v>
      </c>
    </row>
    <row r="49" spans="1:5" x14ac:dyDescent="0.25">
      <c r="A49" s="1">
        <v>42500.495868055557</v>
      </c>
      <c r="B49" t="s">
        <v>3</v>
      </c>
      <c r="C49" t="s">
        <v>254</v>
      </c>
      <c r="D49">
        <v>1090000</v>
      </c>
      <c r="E49" t="s">
        <v>29</v>
      </c>
    </row>
    <row r="50" spans="1:5" x14ac:dyDescent="0.25">
      <c r="A50" s="1">
        <v>42498.76734953704</v>
      </c>
      <c r="B50" t="s">
        <v>6</v>
      </c>
      <c r="C50" t="s">
        <v>143</v>
      </c>
      <c r="D50">
        <v>880000</v>
      </c>
      <c r="E50" t="s">
        <v>28</v>
      </c>
    </row>
    <row r="51" spans="1:5" x14ac:dyDescent="0.25">
      <c r="A51" s="1">
        <v>42500.291296296295</v>
      </c>
      <c r="B51" t="s">
        <v>19</v>
      </c>
      <c r="C51" t="s">
        <v>238</v>
      </c>
      <c r="D51">
        <v>1800000</v>
      </c>
      <c r="E51" t="s">
        <v>1205</v>
      </c>
    </row>
    <row r="52" spans="1:5" x14ac:dyDescent="0.25">
      <c r="A52" s="1">
        <v>42498.720821759256</v>
      </c>
      <c r="B52" t="s">
        <v>24</v>
      </c>
      <c r="C52" t="s">
        <v>328</v>
      </c>
      <c r="D52">
        <v>1470000</v>
      </c>
      <c r="E52" t="s">
        <v>53</v>
      </c>
    </row>
    <row r="53" spans="1:5" x14ac:dyDescent="0.25">
      <c r="A53" s="1">
        <v>42500.373854166668</v>
      </c>
      <c r="B53" t="s">
        <v>13</v>
      </c>
      <c r="C53" t="s">
        <v>221</v>
      </c>
      <c r="D53">
        <v>1090000</v>
      </c>
      <c r="E53" t="s">
        <v>29</v>
      </c>
    </row>
    <row r="54" spans="1:5" x14ac:dyDescent="0.25">
      <c r="A54" s="1">
        <v>42498.702708333331</v>
      </c>
      <c r="B54" t="s">
        <v>40</v>
      </c>
      <c r="C54" t="s">
        <v>141</v>
      </c>
      <c r="D54">
        <v>1500000</v>
      </c>
      <c r="E54" t="s">
        <v>36</v>
      </c>
    </row>
    <row r="55" spans="1:5" x14ac:dyDescent="0.25">
      <c r="A55" s="1">
        <v>42500.422407407408</v>
      </c>
      <c r="B55" t="s">
        <v>3</v>
      </c>
      <c r="C55" t="s">
        <v>260</v>
      </c>
      <c r="D55">
        <v>1110000</v>
      </c>
      <c r="E55" t="s">
        <v>20</v>
      </c>
    </row>
    <row r="56" spans="1:5" x14ac:dyDescent="0.25">
      <c r="A56" s="1">
        <v>42498.598425925928</v>
      </c>
      <c r="B56" t="s">
        <v>62</v>
      </c>
      <c r="C56" t="s">
        <v>216</v>
      </c>
      <c r="D56">
        <v>950000</v>
      </c>
      <c r="E56" t="s">
        <v>51</v>
      </c>
    </row>
    <row r="57" spans="1:5" x14ac:dyDescent="0.25">
      <c r="A57" s="1">
        <v>42500.463240740741</v>
      </c>
      <c r="B57" t="s">
        <v>46</v>
      </c>
      <c r="C57" t="s">
        <v>479</v>
      </c>
      <c r="D57">
        <v>1470000</v>
      </c>
      <c r="E57" t="s">
        <v>53</v>
      </c>
    </row>
    <row r="58" spans="1:5" x14ac:dyDescent="0.25">
      <c r="A58" s="1">
        <v>42498.582349537035</v>
      </c>
      <c r="B58" t="s">
        <v>2</v>
      </c>
      <c r="C58" t="s">
        <v>1206</v>
      </c>
      <c r="D58">
        <v>940000</v>
      </c>
      <c r="E58" t="s">
        <v>55</v>
      </c>
    </row>
    <row r="59" spans="1:5" x14ac:dyDescent="0.25">
      <c r="A59" s="1">
        <v>42500.467870370368</v>
      </c>
      <c r="B59" t="s">
        <v>13</v>
      </c>
      <c r="C59" t="s">
        <v>491</v>
      </c>
      <c r="D59">
        <v>1740000</v>
      </c>
      <c r="E59" t="s">
        <v>1196</v>
      </c>
    </row>
    <row r="60" spans="1:5" x14ac:dyDescent="0.25">
      <c r="A60" s="1">
        <v>42498.519212962965</v>
      </c>
      <c r="B60" t="s">
        <v>39</v>
      </c>
      <c r="C60" t="s">
        <v>434</v>
      </c>
      <c r="D60">
        <v>1190000</v>
      </c>
      <c r="E60" t="s">
        <v>54</v>
      </c>
    </row>
    <row r="61" spans="1:5" x14ac:dyDescent="0.25">
      <c r="A61" s="1">
        <v>42500.305</v>
      </c>
      <c r="B61" t="s">
        <v>26</v>
      </c>
      <c r="C61" t="s">
        <v>167</v>
      </c>
      <c r="D61">
        <v>1260000</v>
      </c>
      <c r="E61" t="s">
        <v>59</v>
      </c>
    </row>
    <row r="62" spans="1:5" x14ac:dyDescent="0.25">
      <c r="A62" s="1">
        <v>42500.495578703703</v>
      </c>
      <c r="B62" t="s">
        <v>39</v>
      </c>
      <c r="C62" t="s">
        <v>255</v>
      </c>
      <c r="D62">
        <v>1470000</v>
      </c>
      <c r="E62" t="s">
        <v>53</v>
      </c>
    </row>
    <row r="63" spans="1:5" x14ac:dyDescent="0.25">
      <c r="A63" s="1">
        <v>42500.328090277777</v>
      </c>
      <c r="B63" t="s">
        <v>45</v>
      </c>
      <c r="C63" t="s">
        <v>169</v>
      </c>
      <c r="D63">
        <v>1830000</v>
      </c>
      <c r="E63" t="s">
        <v>1198</v>
      </c>
    </row>
    <row r="64" spans="1:5" x14ac:dyDescent="0.25">
      <c r="A64" s="1">
        <v>42500.457430555558</v>
      </c>
      <c r="B64" t="s">
        <v>1</v>
      </c>
      <c r="C64" t="s">
        <v>251</v>
      </c>
      <c r="D64">
        <v>1090000</v>
      </c>
      <c r="E64" t="s">
        <v>29</v>
      </c>
    </row>
    <row r="65" spans="1:5" x14ac:dyDescent="0.25">
      <c r="A65" s="1">
        <v>42500.351284722223</v>
      </c>
      <c r="B65" t="s">
        <v>5</v>
      </c>
      <c r="C65" t="s">
        <v>153</v>
      </c>
      <c r="D65">
        <v>1810000</v>
      </c>
      <c r="E65" t="s">
        <v>1204</v>
      </c>
    </row>
    <row r="66" spans="1:5" x14ac:dyDescent="0.25">
      <c r="A66" s="1">
        <v>42500.441412037035</v>
      </c>
      <c r="B66" t="s">
        <v>13</v>
      </c>
      <c r="C66" t="s">
        <v>491</v>
      </c>
      <c r="D66">
        <v>1740000</v>
      </c>
      <c r="E66" t="s">
        <v>1196</v>
      </c>
    </row>
    <row r="67" spans="1:5" x14ac:dyDescent="0.25">
      <c r="A67" s="1">
        <v>42498.504374999997</v>
      </c>
      <c r="B67" t="s">
        <v>24</v>
      </c>
      <c r="C67" t="s">
        <v>432</v>
      </c>
      <c r="D67">
        <v>1470000</v>
      </c>
      <c r="E67" t="s">
        <v>53</v>
      </c>
    </row>
    <row r="68" spans="1:5" x14ac:dyDescent="0.25">
      <c r="A68" s="1">
        <v>42500.433958333335</v>
      </c>
      <c r="B68" t="s">
        <v>19</v>
      </c>
      <c r="C68" t="s">
        <v>173</v>
      </c>
      <c r="D68">
        <v>1840000</v>
      </c>
      <c r="E68" t="s">
        <v>1207</v>
      </c>
    </row>
    <row r="69" spans="1:5" x14ac:dyDescent="0.25">
      <c r="A69" s="1">
        <v>42498.744629629633</v>
      </c>
      <c r="B69" t="s">
        <v>48</v>
      </c>
      <c r="C69" t="s">
        <v>1208</v>
      </c>
      <c r="D69">
        <v>1500000</v>
      </c>
      <c r="E69" t="s">
        <v>36</v>
      </c>
    </row>
    <row r="70" spans="1:5" x14ac:dyDescent="0.25">
      <c r="A70" s="1">
        <v>42500.349872685183</v>
      </c>
      <c r="B70" t="s">
        <v>3</v>
      </c>
      <c r="C70" t="s">
        <v>268</v>
      </c>
      <c r="D70">
        <v>1110000</v>
      </c>
      <c r="E70" t="s">
        <v>20</v>
      </c>
    </row>
    <row r="71" spans="1:5" x14ac:dyDescent="0.25">
      <c r="A71" s="1">
        <v>42498.97047453704</v>
      </c>
      <c r="B71" t="s">
        <v>2</v>
      </c>
      <c r="C71" t="s">
        <v>1209</v>
      </c>
      <c r="D71">
        <v>1280000</v>
      </c>
      <c r="E71" t="s">
        <v>34</v>
      </c>
    </row>
    <row r="72" spans="1:5" x14ac:dyDescent="0.25">
      <c r="A72" s="1">
        <v>42500.257395833331</v>
      </c>
      <c r="B72" t="s">
        <v>45</v>
      </c>
      <c r="C72" t="s">
        <v>240</v>
      </c>
      <c r="D72">
        <v>1830000</v>
      </c>
      <c r="E72" t="s">
        <v>1198</v>
      </c>
    </row>
    <row r="73" spans="1:5" x14ac:dyDescent="0.25">
      <c r="A73" s="1">
        <v>42498.580266203702</v>
      </c>
      <c r="B73" t="s">
        <v>7</v>
      </c>
      <c r="C73" t="s">
        <v>218</v>
      </c>
      <c r="D73">
        <v>880000</v>
      </c>
      <c r="E73" t="s">
        <v>28</v>
      </c>
    </row>
    <row r="74" spans="1:5" x14ac:dyDescent="0.25">
      <c r="A74" s="1">
        <v>42500.154444444444</v>
      </c>
      <c r="B74" t="s">
        <v>13</v>
      </c>
      <c r="C74" t="s">
        <v>1210</v>
      </c>
      <c r="D74">
        <v>1110000</v>
      </c>
      <c r="E74" t="s">
        <v>20</v>
      </c>
    </row>
    <row r="75" spans="1:5" x14ac:dyDescent="0.25">
      <c r="A75" s="1">
        <v>42498.823541666665</v>
      </c>
      <c r="B75" t="s">
        <v>5</v>
      </c>
      <c r="C75" t="s">
        <v>334</v>
      </c>
      <c r="D75">
        <v>1510000</v>
      </c>
      <c r="E75" t="s">
        <v>50</v>
      </c>
    </row>
    <row r="76" spans="1:5" x14ac:dyDescent="0.25">
      <c r="A76" s="1">
        <v>42500.032013888886</v>
      </c>
      <c r="B76" t="s">
        <v>48</v>
      </c>
      <c r="C76" t="s">
        <v>226</v>
      </c>
      <c r="D76">
        <v>1770000</v>
      </c>
      <c r="E76" t="s">
        <v>1202</v>
      </c>
    </row>
    <row r="77" spans="1:5" x14ac:dyDescent="0.25">
      <c r="A77" s="1">
        <v>42498.845601851855</v>
      </c>
      <c r="B77" t="s">
        <v>46</v>
      </c>
      <c r="C77" t="s">
        <v>1211</v>
      </c>
      <c r="D77">
        <v>1140000</v>
      </c>
      <c r="E77" t="s">
        <v>61</v>
      </c>
    </row>
    <row r="78" spans="1:5" x14ac:dyDescent="0.25">
      <c r="A78" s="1">
        <v>42500.411805555559</v>
      </c>
      <c r="B78" t="s">
        <v>23</v>
      </c>
      <c r="C78" t="s">
        <v>155</v>
      </c>
      <c r="D78">
        <v>1260000</v>
      </c>
      <c r="E78" t="s">
        <v>59</v>
      </c>
    </row>
    <row r="79" spans="1:5" x14ac:dyDescent="0.25">
      <c r="A79" s="1">
        <v>42498.506909722222</v>
      </c>
      <c r="B79" t="s">
        <v>2</v>
      </c>
      <c r="C79" t="s">
        <v>306</v>
      </c>
      <c r="D79">
        <v>940000</v>
      </c>
      <c r="E79" t="s">
        <v>55</v>
      </c>
    </row>
    <row r="80" spans="1:5" x14ac:dyDescent="0.25">
      <c r="A80" s="1">
        <v>42500.318530092591</v>
      </c>
      <c r="B80" t="s">
        <v>4</v>
      </c>
      <c r="C80" t="s">
        <v>272</v>
      </c>
      <c r="D80">
        <v>1810000</v>
      </c>
      <c r="E80" t="s">
        <v>1204</v>
      </c>
    </row>
    <row r="81" spans="1:5" x14ac:dyDescent="0.25">
      <c r="A81" s="1">
        <v>42498.537835648145</v>
      </c>
      <c r="B81" t="s">
        <v>18</v>
      </c>
      <c r="C81" t="s">
        <v>436</v>
      </c>
      <c r="D81">
        <v>1470000</v>
      </c>
      <c r="E81" t="s">
        <v>53</v>
      </c>
    </row>
    <row r="82" spans="1:5" x14ac:dyDescent="0.25">
      <c r="A82" s="1">
        <v>42500.311192129629</v>
      </c>
      <c r="B82" t="s">
        <v>1</v>
      </c>
      <c r="C82" t="s">
        <v>389</v>
      </c>
      <c r="D82">
        <v>1110000</v>
      </c>
      <c r="E82" t="s">
        <v>20</v>
      </c>
    </row>
    <row r="83" spans="1:5" x14ac:dyDescent="0.25">
      <c r="A83" s="1">
        <v>42498.648912037039</v>
      </c>
      <c r="B83" t="s">
        <v>24</v>
      </c>
      <c r="C83" t="s">
        <v>329</v>
      </c>
      <c r="D83">
        <v>1470000</v>
      </c>
      <c r="E83" t="s">
        <v>53</v>
      </c>
    </row>
    <row r="84" spans="1:5" x14ac:dyDescent="0.25">
      <c r="A84" s="1">
        <v>42500.299155092594</v>
      </c>
      <c r="B84" t="s">
        <v>13</v>
      </c>
      <c r="C84" t="s">
        <v>164</v>
      </c>
      <c r="D84">
        <v>1090000</v>
      </c>
      <c r="E84" t="s">
        <v>29</v>
      </c>
    </row>
    <row r="85" spans="1:5" x14ac:dyDescent="0.25">
      <c r="A85" s="1">
        <v>42498.757210648146</v>
      </c>
      <c r="B85" t="s">
        <v>18</v>
      </c>
      <c r="C85" t="s">
        <v>1212</v>
      </c>
      <c r="D85">
        <v>1440000</v>
      </c>
      <c r="E85" t="s">
        <v>35</v>
      </c>
    </row>
    <row r="86" spans="1:5" x14ac:dyDescent="0.25">
      <c r="A86" s="1">
        <v>42500.268622685187</v>
      </c>
      <c r="B86" t="s">
        <v>23</v>
      </c>
      <c r="C86" t="s">
        <v>236</v>
      </c>
      <c r="D86">
        <v>1260000</v>
      </c>
      <c r="E86" t="s">
        <v>59</v>
      </c>
    </row>
    <row r="87" spans="1:5" x14ac:dyDescent="0.25">
      <c r="A87" s="1">
        <v>42498.946527777778</v>
      </c>
      <c r="B87" t="s">
        <v>4</v>
      </c>
      <c r="C87" t="s">
        <v>1213</v>
      </c>
      <c r="D87">
        <v>1510000</v>
      </c>
      <c r="E87" t="s">
        <v>50</v>
      </c>
    </row>
    <row r="88" spans="1:5" x14ac:dyDescent="0.25">
      <c r="A88" s="1">
        <v>42500.212951388887</v>
      </c>
      <c r="B88" t="s">
        <v>19</v>
      </c>
      <c r="C88" t="s">
        <v>276</v>
      </c>
      <c r="D88">
        <v>1800000</v>
      </c>
      <c r="E88" t="s">
        <v>1205</v>
      </c>
    </row>
    <row r="89" spans="1:5" x14ac:dyDescent="0.25">
      <c r="A89" s="1">
        <v>42499.008981481478</v>
      </c>
      <c r="B89" t="s">
        <v>0</v>
      </c>
      <c r="C89" t="s">
        <v>1214</v>
      </c>
      <c r="D89">
        <v>1280000</v>
      </c>
      <c r="E89" t="s">
        <v>34</v>
      </c>
    </row>
    <row r="90" spans="1:5" x14ac:dyDescent="0.25">
      <c r="A90" s="1">
        <v>42499.90761574074</v>
      </c>
      <c r="B90" t="s">
        <v>33</v>
      </c>
      <c r="C90" t="s">
        <v>1215</v>
      </c>
      <c r="D90">
        <v>1140000</v>
      </c>
      <c r="E90" t="s">
        <v>61</v>
      </c>
    </row>
    <row r="91" spans="1:5" x14ac:dyDescent="0.25">
      <c r="A91" s="1">
        <v>42498.568124999998</v>
      </c>
      <c r="B91" t="s">
        <v>4</v>
      </c>
      <c r="C91" t="s">
        <v>337</v>
      </c>
      <c r="D91">
        <v>1260000</v>
      </c>
      <c r="E91" t="s">
        <v>59</v>
      </c>
    </row>
    <row r="92" spans="1:5" x14ac:dyDescent="0.25">
      <c r="A92" s="1">
        <v>42500.470219907409</v>
      </c>
      <c r="B92" t="s">
        <v>15</v>
      </c>
      <c r="C92" t="s">
        <v>253</v>
      </c>
      <c r="D92">
        <v>1840000</v>
      </c>
      <c r="E92" t="s">
        <v>1207</v>
      </c>
    </row>
    <row r="93" spans="1:5" x14ac:dyDescent="0.25">
      <c r="A93" s="1">
        <v>42498.692615740743</v>
      </c>
      <c r="B93" t="s">
        <v>6</v>
      </c>
      <c r="C93" t="s">
        <v>452</v>
      </c>
      <c r="D93">
        <v>880000</v>
      </c>
      <c r="E93" t="s">
        <v>28</v>
      </c>
    </row>
    <row r="94" spans="1:5" x14ac:dyDescent="0.25">
      <c r="A94" s="1">
        <v>42500.467083333337</v>
      </c>
      <c r="B94" t="s">
        <v>4</v>
      </c>
      <c r="C94" t="s">
        <v>256</v>
      </c>
      <c r="D94">
        <v>1820000</v>
      </c>
      <c r="E94" t="s">
        <v>1199</v>
      </c>
    </row>
    <row r="95" spans="1:5" x14ac:dyDescent="0.25">
      <c r="A95" s="1">
        <v>42498.927106481482</v>
      </c>
      <c r="B95" t="s">
        <v>0</v>
      </c>
      <c r="C95" t="s">
        <v>1216</v>
      </c>
      <c r="D95">
        <v>1280000</v>
      </c>
      <c r="E95" t="s">
        <v>34</v>
      </c>
    </row>
    <row r="96" spans="1:5" x14ac:dyDescent="0.25">
      <c r="A96" s="1">
        <v>42500.377592592595</v>
      </c>
      <c r="B96" t="s">
        <v>26</v>
      </c>
      <c r="C96" t="s">
        <v>246</v>
      </c>
      <c r="D96">
        <v>1260000</v>
      </c>
      <c r="E96" t="s">
        <v>59</v>
      </c>
    </row>
    <row r="97" spans="1:5" x14ac:dyDescent="0.25">
      <c r="A97" s="1">
        <v>42499.04991898148</v>
      </c>
      <c r="B97" t="s">
        <v>39</v>
      </c>
      <c r="C97" t="s">
        <v>1217</v>
      </c>
      <c r="D97">
        <v>1140000</v>
      </c>
      <c r="E97" t="s">
        <v>61</v>
      </c>
    </row>
    <row r="98" spans="1:5" x14ac:dyDescent="0.25">
      <c r="A98" s="1">
        <v>42500.359652777777</v>
      </c>
      <c r="B98" t="s">
        <v>19</v>
      </c>
      <c r="C98" t="s">
        <v>393</v>
      </c>
      <c r="D98">
        <v>1800000</v>
      </c>
      <c r="E98" t="s">
        <v>1205</v>
      </c>
    </row>
    <row r="99" spans="1:5" x14ac:dyDescent="0.25">
      <c r="A99" s="1">
        <v>42499.189525462964</v>
      </c>
      <c r="B99" t="s">
        <v>22</v>
      </c>
      <c r="C99" t="s">
        <v>144</v>
      </c>
      <c r="D99">
        <v>1800000</v>
      </c>
      <c r="E99" t="s">
        <v>1205</v>
      </c>
    </row>
    <row r="100" spans="1:5" x14ac:dyDescent="0.25">
      <c r="A100" s="1">
        <v>42500.295370370368</v>
      </c>
      <c r="B100" t="s">
        <v>43</v>
      </c>
      <c r="C100" t="s">
        <v>166</v>
      </c>
      <c r="D100">
        <v>1830000</v>
      </c>
      <c r="E100" t="s">
        <v>1198</v>
      </c>
    </row>
    <row r="101" spans="1:5" x14ac:dyDescent="0.25">
      <c r="A101" s="1">
        <v>42499.213761574072</v>
      </c>
      <c r="B101" t="s">
        <v>31</v>
      </c>
      <c r="C101" t="s">
        <v>449</v>
      </c>
      <c r="D101">
        <v>1300000</v>
      </c>
      <c r="E101" t="s">
        <v>10</v>
      </c>
    </row>
    <row r="102" spans="1:5" x14ac:dyDescent="0.25">
      <c r="A102" s="1">
        <v>42500.237847222219</v>
      </c>
      <c r="B102" t="s">
        <v>1</v>
      </c>
      <c r="C102" t="s">
        <v>162</v>
      </c>
      <c r="D102">
        <v>1110000</v>
      </c>
      <c r="E102" t="s">
        <v>20</v>
      </c>
    </row>
    <row r="103" spans="1:5" x14ac:dyDescent="0.25">
      <c r="A103" s="1">
        <v>42499.224039351851</v>
      </c>
      <c r="B103" t="s">
        <v>23</v>
      </c>
      <c r="C103" t="s">
        <v>182</v>
      </c>
      <c r="D103">
        <v>1310000</v>
      </c>
      <c r="E103" t="s">
        <v>21</v>
      </c>
    </row>
    <row r="104" spans="1:5" x14ac:dyDescent="0.25">
      <c r="A104" s="1">
        <v>42500.211354166669</v>
      </c>
      <c r="B104" t="s">
        <v>25</v>
      </c>
      <c r="C104" t="s">
        <v>483</v>
      </c>
      <c r="D104">
        <v>1810000</v>
      </c>
      <c r="E104" t="s">
        <v>1204</v>
      </c>
    </row>
    <row r="105" spans="1:5" x14ac:dyDescent="0.25">
      <c r="A105" s="1">
        <v>42499.34003472222</v>
      </c>
      <c r="B105" t="s">
        <v>26</v>
      </c>
      <c r="C105" t="s">
        <v>191</v>
      </c>
      <c r="D105">
        <v>1310000</v>
      </c>
      <c r="E105" t="s">
        <v>21</v>
      </c>
    </row>
    <row r="106" spans="1:5" x14ac:dyDescent="0.25">
      <c r="A106" s="1">
        <v>42499.98710648148</v>
      </c>
      <c r="B106" t="s">
        <v>40</v>
      </c>
      <c r="C106" t="s">
        <v>369</v>
      </c>
      <c r="D106">
        <v>1770000</v>
      </c>
      <c r="E106" t="s">
        <v>1202</v>
      </c>
    </row>
    <row r="107" spans="1:5" x14ac:dyDescent="0.25">
      <c r="A107" s="1">
        <v>42499.35659722222</v>
      </c>
      <c r="B107" t="s">
        <v>48</v>
      </c>
      <c r="C107" t="s">
        <v>441</v>
      </c>
      <c r="D107">
        <v>1200000</v>
      </c>
      <c r="E107" t="s">
        <v>16</v>
      </c>
    </row>
    <row r="108" spans="1:5" x14ac:dyDescent="0.25">
      <c r="A108" s="1">
        <v>42499.969652777778</v>
      </c>
      <c r="B108" t="s">
        <v>6</v>
      </c>
      <c r="C108" t="s">
        <v>284</v>
      </c>
      <c r="D108">
        <v>1280000</v>
      </c>
      <c r="E108" t="s">
        <v>34</v>
      </c>
    </row>
    <row r="109" spans="1:5" x14ac:dyDescent="0.25">
      <c r="A109" s="1">
        <v>42499.508194444446</v>
      </c>
      <c r="B109" t="s">
        <v>31</v>
      </c>
      <c r="C109" t="s">
        <v>197</v>
      </c>
      <c r="D109">
        <v>1760000</v>
      </c>
      <c r="E109" t="s">
        <v>1200</v>
      </c>
    </row>
    <row r="110" spans="1:5" x14ac:dyDescent="0.25">
      <c r="A110" s="1">
        <v>42499.631493055553</v>
      </c>
      <c r="B110" t="s">
        <v>26</v>
      </c>
      <c r="C110" t="s">
        <v>415</v>
      </c>
      <c r="D110">
        <v>1820000</v>
      </c>
      <c r="E110" t="s">
        <v>1199</v>
      </c>
    </row>
    <row r="111" spans="1:5" x14ac:dyDescent="0.25">
      <c r="A111" s="1">
        <v>42499.523043981484</v>
      </c>
      <c r="B111" t="s">
        <v>65</v>
      </c>
      <c r="C111" t="s">
        <v>200</v>
      </c>
      <c r="D111">
        <v>1460000</v>
      </c>
      <c r="E111" t="s">
        <v>60</v>
      </c>
    </row>
    <row r="112" spans="1:5" x14ac:dyDescent="0.25">
      <c r="A112" s="1">
        <v>42499.619155092594</v>
      </c>
      <c r="B112" t="s">
        <v>4</v>
      </c>
      <c r="C112" t="s">
        <v>1218</v>
      </c>
      <c r="D112">
        <v>1740000</v>
      </c>
      <c r="E112" t="s">
        <v>1196</v>
      </c>
    </row>
    <row r="113" spans="1:5" x14ac:dyDescent="0.25">
      <c r="A113" s="1">
        <v>42499.55672453704</v>
      </c>
      <c r="B113" t="s">
        <v>26</v>
      </c>
      <c r="C113" t="s">
        <v>1219</v>
      </c>
      <c r="D113">
        <v>1820000</v>
      </c>
      <c r="E113" t="s">
        <v>1199</v>
      </c>
    </row>
    <row r="114" spans="1:5" x14ac:dyDescent="0.25">
      <c r="A114" s="1">
        <v>42499.567256944443</v>
      </c>
      <c r="B114" t="s">
        <v>22</v>
      </c>
      <c r="C114" t="s">
        <v>1220</v>
      </c>
      <c r="D114">
        <v>950000</v>
      </c>
      <c r="E114" t="s">
        <v>51</v>
      </c>
    </row>
    <row r="115" spans="1:5" x14ac:dyDescent="0.25">
      <c r="A115" s="1">
        <v>42499.655486111114</v>
      </c>
      <c r="B115" t="s">
        <v>31</v>
      </c>
      <c r="C115" t="s">
        <v>207</v>
      </c>
      <c r="D115">
        <v>1760000</v>
      </c>
      <c r="E115" t="s">
        <v>1200</v>
      </c>
    </row>
    <row r="116" spans="1:5" x14ac:dyDescent="0.25">
      <c r="A116" s="1">
        <v>42499.528437499997</v>
      </c>
      <c r="B116" t="s">
        <v>31</v>
      </c>
      <c r="C116" t="s">
        <v>197</v>
      </c>
      <c r="D116">
        <v>1760000</v>
      </c>
      <c r="E116" t="s">
        <v>1200</v>
      </c>
    </row>
    <row r="117" spans="1:5" x14ac:dyDescent="0.25">
      <c r="A117" s="1">
        <v>42500.255486111113</v>
      </c>
      <c r="B117" t="s">
        <v>15</v>
      </c>
      <c r="C117" t="s">
        <v>238</v>
      </c>
      <c r="D117">
        <v>1800000</v>
      </c>
      <c r="E117" t="s">
        <v>1205</v>
      </c>
    </row>
    <row r="118" spans="1:5" x14ac:dyDescent="0.25">
      <c r="A118" s="1">
        <v>42499.495115740741</v>
      </c>
      <c r="B118" t="s">
        <v>45</v>
      </c>
      <c r="C118" t="s">
        <v>464</v>
      </c>
      <c r="D118">
        <v>1260000</v>
      </c>
      <c r="E118" t="s">
        <v>59</v>
      </c>
    </row>
    <row r="119" spans="1:5" x14ac:dyDescent="0.25">
      <c r="A119" s="1">
        <v>42499.900648148148</v>
      </c>
      <c r="B119" t="s">
        <v>40</v>
      </c>
      <c r="C119" t="s">
        <v>365</v>
      </c>
      <c r="D119">
        <v>1770000</v>
      </c>
      <c r="E119" t="s">
        <v>1202</v>
      </c>
    </row>
    <row r="120" spans="1:5" x14ac:dyDescent="0.25">
      <c r="A120" s="1">
        <v>42499.448969907404</v>
      </c>
      <c r="B120" t="s">
        <v>65</v>
      </c>
      <c r="C120" t="s">
        <v>428</v>
      </c>
      <c r="D120">
        <v>1090000</v>
      </c>
      <c r="E120" t="s">
        <v>29</v>
      </c>
    </row>
    <row r="121" spans="1:5" x14ac:dyDescent="0.25">
      <c r="A121" s="1">
        <v>42499.92628472222</v>
      </c>
      <c r="B121" t="s">
        <v>7</v>
      </c>
      <c r="C121" t="s">
        <v>477</v>
      </c>
      <c r="D121">
        <v>1280000</v>
      </c>
      <c r="E121" t="s">
        <v>34</v>
      </c>
    </row>
    <row r="122" spans="1:5" x14ac:dyDescent="0.25">
      <c r="A122" s="1">
        <v>42499.426388888889</v>
      </c>
      <c r="B122" t="s">
        <v>48</v>
      </c>
      <c r="C122" t="s">
        <v>193</v>
      </c>
      <c r="D122">
        <v>1200000</v>
      </c>
      <c r="E122" t="s">
        <v>16</v>
      </c>
    </row>
    <row r="123" spans="1:5" x14ac:dyDescent="0.25">
      <c r="A123" s="1">
        <v>42499.94425925926</v>
      </c>
      <c r="B123" t="s">
        <v>48</v>
      </c>
      <c r="C123" t="s">
        <v>1221</v>
      </c>
      <c r="D123">
        <v>1770000</v>
      </c>
      <c r="E123" t="s">
        <v>1202</v>
      </c>
    </row>
    <row r="124" spans="1:5" x14ac:dyDescent="0.25">
      <c r="A124" s="1">
        <v>42499.328368055554</v>
      </c>
      <c r="B124" t="s">
        <v>4</v>
      </c>
      <c r="C124" t="s">
        <v>461</v>
      </c>
      <c r="D124">
        <v>1830000</v>
      </c>
      <c r="E124" t="s">
        <v>1198</v>
      </c>
    </row>
    <row r="125" spans="1:5" x14ac:dyDescent="0.25">
      <c r="A125" s="1">
        <v>42500.050613425927</v>
      </c>
      <c r="B125" t="s">
        <v>23</v>
      </c>
      <c r="C125" t="s">
        <v>1222</v>
      </c>
      <c r="D125">
        <v>970000</v>
      </c>
      <c r="E125" t="s">
        <v>555</v>
      </c>
    </row>
    <row r="126" spans="1:5" x14ac:dyDescent="0.25">
      <c r="A126" s="1">
        <v>42499.314247685186</v>
      </c>
      <c r="B126" t="s">
        <v>43</v>
      </c>
      <c r="C126" t="s">
        <v>336</v>
      </c>
      <c r="D126">
        <v>1840000</v>
      </c>
      <c r="E126" t="s">
        <v>1207</v>
      </c>
    </row>
    <row r="127" spans="1:5" x14ac:dyDescent="0.25">
      <c r="A127" s="1">
        <v>42500.054189814815</v>
      </c>
      <c r="B127" t="s">
        <v>6</v>
      </c>
      <c r="C127" t="s">
        <v>377</v>
      </c>
      <c r="D127">
        <v>1280000</v>
      </c>
      <c r="E127" t="s">
        <v>34</v>
      </c>
    </row>
    <row r="128" spans="1:5" x14ac:dyDescent="0.25">
      <c r="A128" s="1">
        <v>42499.267789351848</v>
      </c>
      <c r="B128" t="s">
        <v>13</v>
      </c>
      <c r="C128" t="s">
        <v>146</v>
      </c>
      <c r="D128">
        <v>1090000</v>
      </c>
      <c r="E128" t="s">
        <v>29</v>
      </c>
    </row>
    <row r="129" spans="1:5" x14ac:dyDescent="0.25">
      <c r="A129" s="1">
        <v>42500.155925925923</v>
      </c>
      <c r="B129" t="s">
        <v>13</v>
      </c>
      <c r="C129" t="s">
        <v>1210</v>
      </c>
      <c r="D129">
        <v>1110000</v>
      </c>
      <c r="E129" t="s">
        <v>20</v>
      </c>
    </row>
    <row r="130" spans="1:5" x14ac:dyDescent="0.25">
      <c r="A130" s="1">
        <v>42499.195763888885</v>
      </c>
      <c r="B130" t="s">
        <v>13</v>
      </c>
      <c r="C130" t="s">
        <v>184</v>
      </c>
      <c r="D130">
        <v>1090000</v>
      </c>
      <c r="E130" t="s">
        <v>29</v>
      </c>
    </row>
    <row r="131" spans="1:5" x14ac:dyDescent="0.25">
      <c r="A131" s="1">
        <v>42499.276087962964</v>
      </c>
      <c r="B131" t="s">
        <v>45</v>
      </c>
      <c r="C131" t="s">
        <v>201</v>
      </c>
      <c r="D131">
        <v>1840000</v>
      </c>
      <c r="E131" t="s">
        <v>1207</v>
      </c>
    </row>
    <row r="132" spans="1:5" x14ac:dyDescent="0.25">
      <c r="A132" s="1">
        <v>42498.949826388889</v>
      </c>
      <c r="B132" t="s">
        <v>24</v>
      </c>
      <c r="C132" t="s">
        <v>1223</v>
      </c>
      <c r="D132">
        <v>1440000</v>
      </c>
      <c r="E132" t="s">
        <v>35</v>
      </c>
    </row>
    <row r="133" spans="1:5" x14ac:dyDescent="0.25">
      <c r="A133" s="1">
        <v>42499.28869212963</v>
      </c>
      <c r="B133" t="s">
        <v>31</v>
      </c>
      <c r="C133" t="s">
        <v>187</v>
      </c>
      <c r="D133">
        <v>1300000</v>
      </c>
      <c r="E133" t="s">
        <v>10</v>
      </c>
    </row>
    <row r="134" spans="1:5" x14ac:dyDescent="0.25">
      <c r="A134" s="1">
        <v>42499.501689814817</v>
      </c>
      <c r="B134" t="s">
        <v>48</v>
      </c>
      <c r="C134" t="s">
        <v>424</v>
      </c>
      <c r="D134">
        <v>1470000</v>
      </c>
      <c r="E134" t="s">
        <v>53</v>
      </c>
    </row>
    <row r="135" spans="1:5" x14ac:dyDescent="0.25">
      <c r="A135" s="1">
        <v>42499.297986111109</v>
      </c>
      <c r="B135" t="s">
        <v>23</v>
      </c>
      <c r="C135" t="s">
        <v>455</v>
      </c>
      <c r="D135">
        <v>1310000</v>
      </c>
      <c r="E135" t="s">
        <v>21</v>
      </c>
    </row>
    <row r="136" spans="1:5" x14ac:dyDescent="0.25">
      <c r="A136" s="1">
        <v>42499.390011574076</v>
      </c>
      <c r="B136" t="s">
        <v>40</v>
      </c>
      <c r="C136" t="s">
        <v>318</v>
      </c>
      <c r="D136">
        <v>1200000</v>
      </c>
      <c r="E136" t="s">
        <v>16</v>
      </c>
    </row>
    <row r="137" spans="1:5" x14ac:dyDescent="0.25">
      <c r="A137" s="1">
        <v>42499.306979166664</v>
      </c>
      <c r="B137" t="s">
        <v>9</v>
      </c>
      <c r="C137" t="s">
        <v>315</v>
      </c>
      <c r="D137">
        <v>1800000</v>
      </c>
      <c r="E137" t="s">
        <v>1205</v>
      </c>
    </row>
    <row r="138" spans="1:5" x14ac:dyDescent="0.25">
      <c r="A138" s="1">
        <v>42499.360266203701</v>
      </c>
      <c r="B138" t="s">
        <v>31</v>
      </c>
      <c r="C138" t="s">
        <v>443</v>
      </c>
      <c r="D138">
        <v>1300000</v>
      </c>
      <c r="E138" t="s">
        <v>10</v>
      </c>
    </row>
    <row r="139" spans="1:5" x14ac:dyDescent="0.25">
      <c r="A139" s="1">
        <v>42499.423171296294</v>
      </c>
      <c r="B139" t="s">
        <v>45</v>
      </c>
      <c r="C139" t="s">
        <v>308</v>
      </c>
      <c r="D139">
        <v>1260000</v>
      </c>
      <c r="E139" t="s">
        <v>59</v>
      </c>
    </row>
    <row r="140" spans="1:5" x14ac:dyDescent="0.25">
      <c r="A140" s="1">
        <v>42499.007361111115</v>
      </c>
      <c r="B140" t="s">
        <v>0</v>
      </c>
      <c r="C140" t="s">
        <v>1214</v>
      </c>
      <c r="D140">
        <v>1280000</v>
      </c>
      <c r="E140" t="s">
        <v>34</v>
      </c>
    </row>
    <row r="141" spans="1:5" x14ac:dyDescent="0.25">
      <c r="A141" s="1">
        <v>42499.43608796296</v>
      </c>
      <c r="B141" t="s">
        <v>5</v>
      </c>
      <c r="C141" t="s">
        <v>148</v>
      </c>
      <c r="D141">
        <v>1830000</v>
      </c>
      <c r="E141" t="s">
        <v>1198</v>
      </c>
    </row>
    <row r="142" spans="1:5" x14ac:dyDescent="0.25">
      <c r="A142" s="1">
        <v>42498.8828587963</v>
      </c>
      <c r="B142" t="s">
        <v>39</v>
      </c>
      <c r="C142" t="s">
        <v>1224</v>
      </c>
      <c r="D142">
        <v>1140000</v>
      </c>
      <c r="E142" t="s">
        <v>61</v>
      </c>
    </row>
    <row r="143" spans="1:5" x14ac:dyDescent="0.25">
      <c r="A143" s="1">
        <v>42499.483842592592</v>
      </c>
      <c r="B143" t="s">
        <v>26</v>
      </c>
      <c r="C143" t="s">
        <v>305</v>
      </c>
      <c r="D143">
        <v>1820000</v>
      </c>
      <c r="E143" t="s">
        <v>1199</v>
      </c>
    </row>
    <row r="144" spans="1:5" x14ac:dyDescent="0.25">
      <c r="A144" s="1">
        <v>42498.862766203703</v>
      </c>
      <c r="B144" t="s">
        <v>24</v>
      </c>
      <c r="C144" t="s">
        <v>325</v>
      </c>
      <c r="D144">
        <v>1440000</v>
      </c>
      <c r="E144" t="s">
        <v>35</v>
      </c>
    </row>
    <row r="145" spans="1:5" x14ac:dyDescent="0.25">
      <c r="A145" s="1">
        <v>42499.730879629627</v>
      </c>
      <c r="B145" t="s">
        <v>5</v>
      </c>
      <c r="C145" t="s">
        <v>151</v>
      </c>
      <c r="D145">
        <v>1740000</v>
      </c>
      <c r="E145" t="s">
        <v>1196</v>
      </c>
    </row>
    <row r="146" spans="1:5" x14ac:dyDescent="0.25">
      <c r="A146" s="1">
        <v>42499.845983796295</v>
      </c>
      <c r="B146" t="s">
        <v>26</v>
      </c>
      <c r="C146" t="s">
        <v>1225</v>
      </c>
      <c r="D146">
        <v>970000</v>
      </c>
      <c r="E146" t="s">
        <v>555</v>
      </c>
    </row>
    <row r="147" spans="1:5" x14ac:dyDescent="0.25">
      <c r="A147" s="1">
        <v>42500.153425925928</v>
      </c>
      <c r="B147" t="s">
        <v>13</v>
      </c>
      <c r="C147" t="s">
        <v>1210</v>
      </c>
      <c r="D147">
        <v>1110000</v>
      </c>
      <c r="E147" t="s">
        <v>20</v>
      </c>
    </row>
    <row r="148" spans="1:5" x14ac:dyDescent="0.25">
      <c r="A148" s="1">
        <v>42499.799247685187</v>
      </c>
      <c r="B148" t="s">
        <v>6</v>
      </c>
      <c r="C148" t="s">
        <v>1226</v>
      </c>
      <c r="D148">
        <v>1280000</v>
      </c>
      <c r="E148" t="s">
        <v>34</v>
      </c>
    </row>
    <row r="149" spans="1:5" x14ac:dyDescent="0.25">
      <c r="A149" s="1">
        <v>42500.210821759261</v>
      </c>
      <c r="B149" t="s">
        <v>39</v>
      </c>
      <c r="C149" t="s">
        <v>278</v>
      </c>
      <c r="D149">
        <v>1840000</v>
      </c>
      <c r="E149" t="s">
        <v>1207</v>
      </c>
    </row>
    <row r="150" spans="1:5" x14ac:dyDescent="0.25">
      <c r="A150" s="1">
        <v>42499.774259259262</v>
      </c>
      <c r="B150" t="s">
        <v>26</v>
      </c>
      <c r="C150" t="s">
        <v>289</v>
      </c>
      <c r="D150">
        <v>970000</v>
      </c>
      <c r="E150" t="s">
        <v>555</v>
      </c>
    </row>
    <row r="151" spans="1:5" x14ac:dyDescent="0.25">
      <c r="A151" s="1">
        <v>42500.246736111112</v>
      </c>
      <c r="B151" t="s">
        <v>46</v>
      </c>
      <c r="C151" t="s">
        <v>274</v>
      </c>
      <c r="D151">
        <v>1840000</v>
      </c>
      <c r="E151" t="s">
        <v>1207</v>
      </c>
    </row>
    <row r="152" spans="1:5" x14ac:dyDescent="0.25">
      <c r="A152" s="1">
        <v>42499.766921296294</v>
      </c>
      <c r="B152" t="s">
        <v>7</v>
      </c>
      <c r="C152" t="s">
        <v>179</v>
      </c>
      <c r="D152">
        <v>1280000</v>
      </c>
      <c r="E152" t="s">
        <v>34</v>
      </c>
    </row>
    <row r="153" spans="1:5" x14ac:dyDescent="0.25">
      <c r="A153" s="1">
        <v>42499.256249999999</v>
      </c>
      <c r="B153" t="s">
        <v>4</v>
      </c>
      <c r="C153" t="s">
        <v>186</v>
      </c>
      <c r="D153">
        <v>1830000</v>
      </c>
      <c r="E153" t="s">
        <v>1198</v>
      </c>
    </row>
    <row r="154" spans="1:5" x14ac:dyDescent="0.25">
      <c r="A154" s="1">
        <v>42499.756574074076</v>
      </c>
      <c r="B154" t="s">
        <v>40</v>
      </c>
      <c r="C154" t="s">
        <v>287</v>
      </c>
      <c r="D154">
        <v>1770000</v>
      </c>
      <c r="E154" t="s">
        <v>1202</v>
      </c>
    </row>
    <row r="155" spans="1:5" x14ac:dyDescent="0.25">
      <c r="A155" s="1">
        <v>42499.267337962963</v>
      </c>
      <c r="B155" t="s">
        <v>26</v>
      </c>
      <c r="C155" t="s">
        <v>453</v>
      </c>
      <c r="D155">
        <v>1310000</v>
      </c>
      <c r="E155" t="s">
        <v>21</v>
      </c>
    </row>
    <row r="156" spans="1:5" x14ac:dyDescent="0.25">
      <c r="A156" s="1">
        <v>42499.750694444447</v>
      </c>
      <c r="B156" t="s">
        <v>43</v>
      </c>
      <c r="C156" t="s">
        <v>178</v>
      </c>
      <c r="D156">
        <v>1140000</v>
      </c>
      <c r="E156" t="s">
        <v>61</v>
      </c>
    </row>
    <row r="157" spans="1:5" x14ac:dyDescent="0.25">
      <c r="A157" s="1">
        <v>42499.341064814813</v>
      </c>
      <c r="B157" t="s">
        <v>13</v>
      </c>
      <c r="C157" t="s">
        <v>189</v>
      </c>
      <c r="D157">
        <v>1090000</v>
      </c>
      <c r="E157" t="s">
        <v>29</v>
      </c>
    </row>
    <row r="158" spans="1:5" x14ac:dyDescent="0.25">
      <c r="A158" s="1">
        <v>42499.69866898148</v>
      </c>
      <c r="B158" t="s">
        <v>26</v>
      </c>
      <c r="C158" t="s">
        <v>292</v>
      </c>
      <c r="D158">
        <v>1820000</v>
      </c>
      <c r="E158" t="s">
        <v>1199</v>
      </c>
    </row>
    <row r="159" spans="1:5" x14ac:dyDescent="0.25">
      <c r="A159" s="1">
        <v>42499.348530092589</v>
      </c>
      <c r="B159" t="s">
        <v>45</v>
      </c>
      <c r="C159" t="s">
        <v>311</v>
      </c>
      <c r="D159">
        <v>1840000</v>
      </c>
      <c r="E159" t="s">
        <v>1207</v>
      </c>
    </row>
    <row r="160" spans="1:5" x14ac:dyDescent="0.25">
      <c r="A160" s="1">
        <v>42499.693078703705</v>
      </c>
      <c r="B160" t="s">
        <v>33</v>
      </c>
      <c r="C160" t="s">
        <v>294</v>
      </c>
      <c r="D160">
        <v>1760000</v>
      </c>
      <c r="E160" t="s">
        <v>1200</v>
      </c>
    </row>
    <row r="161" spans="1:5" x14ac:dyDescent="0.25">
      <c r="A161" s="1">
        <v>42499.376793981479</v>
      </c>
      <c r="B161" t="s">
        <v>65</v>
      </c>
      <c r="C161" t="s">
        <v>457</v>
      </c>
      <c r="D161">
        <v>1090000</v>
      </c>
      <c r="E161" t="s">
        <v>29</v>
      </c>
    </row>
    <row r="162" spans="1:5" x14ac:dyDescent="0.25">
      <c r="A162" s="1">
        <v>42499.691446759258</v>
      </c>
      <c r="B162" t="s">
        <v>4</v>
      </c>
      <c r="C162" t="s">
        <v>413</v>
      </c>
      <c r="D162">
        <v>1740000</v>
      </c>
      <c r="E162" t="s">
        <v>1196</v>
      </c>
    </row>
    <row r="163" spans="1:5" x14ac:dyDescent="0.25">
      <c r="A163" s="1">
        <v>42499.396863425929</v>
      </c>
      <c r="B163" t="s">
        <v>33</v>
      </c>
      <c r="C163" t="s">
        <v>339</v>
      </c>
      <c r="D163">
        <v>1300000</v>
      </c>
      <c r="E163" t="s">
        <v>10</v>
      </c>
    </row>
    <row r="164" spans="1:5" x14ac:dyDescent="0.25">
      <c r="A164" s="1">
        <v>42499.637060185189</v>
      </c>
      <c r="B164" t="s">
        <v>22</v>
      </c>
      <c r="C164" t="s">
        <v>414</v>
      </c>
      <c r="D164">
        <v>950000</v>
      </c>
      <c r="E164" t="s">
        <v>51</v>
      </c>
    </row>
    <row r="165" spans="1:5" x14ac:dyDescent="0.25">
      <c r="A165" s="1">
        <v>42499.455543981479</v>
      </c>
      <c r="B165" t="s">
        <v>9</v>
      </c>
      <c r="C165" t="s">
        <v>430</v>
      </c>
      <c r="D165">
        <v>1310000</v>
      </c>
      <c r="E165" t="s">
        <v>21</v>
      </c>
    </row>
    <row r="166" spans="1:5" x14ac:dyDescent="0.25">
      <c r="A166" s="1">
        <v>42499.599305555559</v>
      </c>
      <c r="B166" t="s">
        <v>9</v>
      </c>
      <c r="C166" t="s">
        <v>1227</v>
      </c>
      <c r="D166">
        <v>950000</v>
      </c>
      <c r="E166" t="s">
        <v>51</v>
      </c>
    </row>
    <row r="167" spans="1:5" x14ac:dyDescent="0.25">
      <c r="A167" s="1">
        <v>42499.652962962966</v>
      </c>
      <c r="B167" t="s">
        <v>5</v>
      </c>
      <c r="C167" t="s">
        <v>209</v>
      </c>
      <c r="D167">
        <v>1740000</v>
      </c>
      <c r="E167" t="s">
        <v>1196</v>
      </c>
    </row>
    <row r="168" spans="1:5" x14ac:dyDescent="0.25">
      <c r="A168" s="1">
        <v>42499.546180555553</v>
      </c>
      <c r="B168" t="s">
        <v>4</v>
      </c>
      <c r="C168" t="s">
        <v>1228</v>
      </c>
      <c r="D168">
        <v>1740000</v>
      </c>
      <c r="E168" t="s">
        <v>1196</v>
      </c>
    </row>
    <row r="169" spans="1:5" x14ac:dyDescent="0.25">
      <c r="A169" s="1">
        <v>42499.727037037039</v>
      </c>
      <c r="B169" t="s">
        <v>31</v>
      </c>
      <c r="C169" t="s">
        <v>356</v>
      </c>
      <c r="D169">
        <v>1760000</v>
      </c>
      <c r="E169" t="s">
        <v>1200</v>
      </c>
    </row>
    <row r="170" spans="1:5" x14ac:dyDescent="0.25">
      <c r="A170" s="1">
        <v>42499.514722222222</v>
      </c>
      <c r="B170" t="s">
        <v>23</v>
      </c>
      <c r="C170" t="s">
        <v>198</v>
      </c>
      <c r="D170">
        <v>1820000</v>
      </c>
      <c r="E170" t="s">
        <v>1199</v>
      </c>
    </row>
    <row r="171" spans="1:5" x14ac:dyDescent="0.25">
      <c r="A171" s="1">
        <v>42499.784780092596</v>
      </c>
      <c r="B171" t="s">
        <v>22</v>
      </c>
      <c r="C171" t="s">
        <v>212</v>
      </c>
      <c r="D171">
        <v>950000</v>
      </c>
      <c r="E171" t="s">
        <v>51</v>
      </c>
    </row>
    <row r="172" spans="1:5" x14ac:dyDescent="0.25">
      <c r="A172" s="1">
        <v>42499.460578703707</v>
      </c>
      <c r="B172" t="s">
        <v>43</v>
      </c>
      <c r="C172" t="s">
        <v>343</v>
      </c>
      <c r="D172">
        <v>1260000</v>
      </c>
      <c r="E172" t="s">
        <v>59</v>
      </c>
    </row>
    <row r="173" spans="1:5" x14ac:dyDescent="0.25">
      <c r="A173" s="1">
        <v>42499.788321759261</v>
      </c>
      <c r="B173" t="s">
        <v>45</v>
      </c>
      <c r="C173" t="s">
        <v>177</v>
      </c>
      <c r="D173">
        <v>1140000</v>
      </c>
      <c r="E173" t="s">
        <v>61</v>
      </c>
    </row>
    <row r="174" spans="1:5" x14ac:dyDescent="0.25">
      <c r="A174" s="1">
        <v>42499.433252314811</v>
      </c>
      <c r="B174" t="s">
        <v>31</v>
      </c>
      <c r="C174" t="s">
        <v>431</v>
      </c>
      <c r="D174">
        <v>1840000</v>
      </c>
      <c r="E174" t="s">
        <v>1207</v>
      </c>
    </row>
    <row r="175" spans="1:5" x14ac:dyDescent="0.25">
      <c r="A175" s="1">
        <v>42500.326354166667</v>
      </c>
      <c r="B175" t="s">
        <v>15</v>
      </c>
      <c r="C175" t="s">
        <v>219</v>
      </c>
      <c r="D175">
        <v>1800000</v>
      </c>
      <c r="E175" t="s">
        <v>1205</v>
      </c>
    </row>
    <row r="176" spans="1:5" x14ac:dyDescent="0.25">
      <c r="A176" s="1">
        <v>42499.204328703701</v>
      </c>
      <c r="B176" t="s">
        <v>45</v>
      </c>
      <c r="C176" t="s">
        <v>314</v>
      </c>
      <c r="D176">
        <v>1840000</v>
      </c>
      <c r="E176" t="s">
        <v>1207</v>
      </c>
    </row>
    <row r="177" spans="1:5" x14ac:dyDescent="0.25">
      <c r="A177" s="1">
        <v>42500.407430555555</v>
      </c>
      <c r="B177" t="s">
        <v>65</v>
      </c>
      <c r="C177" t="s">
        <v>174</v>
      </c>
      <c r="D177">
        <v>1090000</v>
      </c>
      <c r="E177" t="s">
        <v>29</v>
      </c>
    </row>
    <row r="178" spans="1:5" x14ac:dyDescent="0.25">
      <c r="A178" s="1">
        <v>42498.672002314815</v>
      </c>
      <c r="B178" t="s">
        <v>48</v>
      </c>
      <c r="C178" t="s">
        <v>140</v>
      </c>
      <c r="D178">
        <v>1500000</v>
      </c>
      <c r="E178" t="s">
        <v>36</v>
      </c>
    </row>
    <row r="179" spans="1:5" x14ac:dyDescent="0.25">
      <c r="A179" s="1">
        <v>42500.433425925927</v>
      </c>
      <c r="B179" t="s">
        <v>5</v>
      </c>
      <c r="C179" t="s">
        <v>493</v>
      </c>
      <c r="D179">
        <v>1810000</v>
      </c>
      <c r="E179" t="s">
        <v>1204</v>
      </c>
    </row>
    <row r="180" spans="1:5" x14ac:dyDescent="0.25">
      <c r="A180" s="1">
        <v>42498.597858796296</v>
      </c>
      <c r="B180" t="s">
        <v>48</v>
      </c>
      <c r="C180" t="s">
        <v>1229</v>
      </c>
      <c r="D180">
        <v>1500000</v>
      </c>
      <c r="E180" t="s">
        <v>36</v>
      </c>
    </row>
    <row r="181" spans="1:5" x14ac:dyDescent="0.25">
      <c r="A181" s="1">
        <v>42500.422662037039</v>
      </c>
      <c r="B181" t="s">
        <v>39</v>
      </c>
      <c r="C181" t="s">
        <v>172</v>
      </c>
      <c r="D181">
        <v>1470000</v>
      </c>
      <c r="E181" t="s">
        <v>53</v>
      </c>
    </row>
    <row r="182" spans="1:5" x14ac:dyDescent="0.25">
      <c r="A182" s="1">
        <v>42498.579641203702</v>
      </c>
      <c r="B182" t="s">
        <v>7</v>
      </c>
      <c r="C182" t="s">
        <v>214</v>
      </c>
      <c r="D182">
        <v>880000</v>
      </c>
      <c r="E182" t="s">
        <v>28</v>
      </c>
    </row>
    <row r="183" spans="1:5" x14ac:dyDescent="0.25">
      <c r="A183" s="1">
        <v>42500.474618055552</v>
      </c>
      <c r="B183" t="s">
        <v>45</v>
      </c>
      <c r="C183" t="s">
        <v>168</v>
      </c>
      <c r="D183">
        <v>1290000</v>
      </c>
      <c r="E183" t="s">
        <v>165</v>
      </c>
    </row>
    <row r="184" spans="1:5" x14ac:dyDescent="0.25">
      <c r="A184" s="1">
        <v>42498.547164351854</v>
      </c>
      <c r="B184" t="s">
        <v>6</v>
      </c>
      <c r="C184" t="s">
        <v>338</v>
      </c>
      <c r="D184">
        <v>880000</v>
      </c>
      <c r="E184" t="s">
        <v>28</v>
      </c>
    </row>
    <row r="185" spans="1:5" x14ac:dyDescent="0.25">
      <c r="A185" s="1">
        <v>42500.475914351853</v>
      </c>
      <c r="B185" t="s">
        <v>1</v>
      </c>
      <c r="C185" t="s">
        <v>251</v>
      </c>
      <c r="D185">
        <v>1090000</v>
      </c>
      <c r="E185" t="s">
        <v>29</v>
      </c>
    </row>
    <row r="186" spans="1:5" x14ac:dyDescent="0.25">
      <c r="A186" s="1">
        <v>42498.549004629633</v>
      </c>
      <c r="B186" t="s">
        <v>0</v>
      </c>
      <c r="C186" t="s">
        <v>307</v>
      </c>
      <c r="D186">
        <v>940000</v>
      </c>
      <c r="E186" t="s">
        <v>55</v>
      </c>
    </row>
    <row r="187" spans="1:5" x14ac:dyDescent="0.25">
      <c r="A187" s="1">
        <v>42500.383888888886</v>
      </c>
      <c r="B187" t="s">
        <v>1</v>
      </c>
      <c r="C187" t="s">
        <v>248</v>
      </c>
      <c r="D187">
        <v>1110000</v>
      </c>
      <c r="E187" t="s">
        <v>20</v>
      </c>
    </row>
    <row r="188" spans="1:5" x14ac:dyDescent="0.25">
      <c r="A188" s="1">
        <v>42498.536481481482</v>
      </c>
      <c r="B188" t="s">
        <v>18</v>
      </c>
      <c r="C188" t="s">
        <v>436</v>
      </c>
      <c r="D188">
        <v>1470000</v>
      </c>
      <c r="E188" t="s">
        <v>53</v>
      </c>
    </row>
    <row r="189" spans="1:5" x14ac:dyDescent="0.25">
      <c r="A189" s="1">
        <v>42500.389317129629</v>
      </c>
      <c r="B189" t="s">
        <v>4</v>
      </c>
      <c r="C189" t="s">
        <v>170</v>
      </c>
      <c r="D189">
        <v>1810000</v>
      </c>
      <c r="E189" t="s">
        <v>1204</v>
      </c>
    </row>
    <row r="190" spans="1:5" x14ac:dyDescent="0.25">
      <c r="A190" s="1">
        <v>42498.71471064815</v>
      </c>
      <c r="B190" t="s">
        <v>4</v>
      </c>
      <c r="C190" t="s">
        <v>142</v>
      </c>
      <c r="D190">
        <v>1510000</v>
      </c>
      <c r="E190" t="s">
        <v>50</v>
      </c>
    </row>
    <row r="191" spans="1:5" x14ac:dyDescent="0.25">
      <c r="A191" s="1">
        <v>42500.389004629629</v>
      </c>
      <c r="B191" t="s">
        <v>46</v>
      </c>
      <c r="C191" t="s">
        <v>374</v>
      </c>
      <c r="D191">
        <v>1840000</v>
      </c>
      <c r="E191" t="s">
        <v>1207</v>
      </c>
    </row>
    <row r="192" spans="1:5" x14ac:dyDescent="0.25">
      <c r="A192" s="1">
        <v>42498.660949074074</v>
      </c>
      <c r="B192" t="s">
        <v>2</v>
      </c>
      <c r="C192" t="s">
        <v>454</v>
      </c>
      <c r="D192">
        <v>940000</v>
      </c>
      <c r="E192" t="s">
        <v>55</v>
      </c>
    </row>
    <row r="193" spans="1:5" x14ac:dyDescent="0.25">
      <c r="A193" s="1">
        <v>42498.558854166666</v>
      </c>
      <c r="B193" t="s">
        <v>40</v>
      </c>
      <c r="C193" t="s">
        <v>463</v>
      </c>
      <c r="D193">
        <v>1500000</v>
      </c>
      <c r="E193" t="s">
        <v>36</v>
      </c>
    </row>
    <row r="194" spans="1:5" x14ac:dyDescent="0.25">
      <c r="A194" s="1">
        <v>42498.609791666669</v>
      </c>
      <c r="B194" t="s">
        <v>18</v>
      </c>
      <c r="C194" t="s">
        <v>331</v>
      </c>
      <c r="D194">
        <v>1470000</v>
      </c>
      <c r="E194" t="s">
        <v>53</v>
      </c>
    </row>
    <row r="195" spans="1:5" x14ac:dyDescent="0.25">
      <c r="A195" s="1">
        <v>42498.633032407408</v>
      </c>
      <c r="B195" t="s">
        <v>40</v>
      </c>
      <c r="C195" t="s">
        <v>458</v>
      </c>
      <c r="D195">
        <v>1500000</v>
      </c>
      <c r="E195" t="s">
        <v>36</v>
      </c>
    </row>
    <row r="196" spans="1:5" x14ac:dyDescent="0.25">
      <c r="A196" s="1">
        <v>42498.551412037035</v>
      </c>
      <c r="B196" t="s">
        <v>46</v>
      </c>
      <c r="C196" t="s">
        <v>437</v>
      </c>
      <c r="D196">
        <v>1190000</v>
      </c>
      <c r="E196" t="s">
        <v>54</v>
      </c>
    </row>
    <row r="197" spans="1:5" x14ac:dyDescent="0.25">
      <c r="A197" s="1">
        <v>42498.663900462961</v>
      </c>
      <c r="B197" t="s">
        <v>39</v>
      </c>
      <c r="C197" t="s">
        <v>442</v>
      </c>
      <c r="D197">
        <v>1490000</v>
      </c>
      <c r="E197" t="s">
        <v>57</v>
      </c>
    </row>
    <row r="198" spans="1:5" x14ac:dyDescent="0.25">
      <c r="A198" s="1">
        <v>42500.487256944441</v>
      </c>
      <c r="B198" t="s">
        <v>23</v>
      </c>
      <c r="C198" t="s">
        <v>156</v>
      </c>
      <c r="D198">
        <v>1750000</v>
      </c>
      <c r="E198" t="s">
        <v>63</v>
      </c>
    </row>
    <row r="199" spans="1:5" x14ac:dyDescent="0.25">
      <c r="A199" s="1">
        <v>42498.726168981484</v>
      </c>
      <c r="B199" t="s">
        <v>7</v>
      </c>
      <c r="C199" t="s">
        <v>447</v>
      </c>
      <c r="D199">
        <v>880000</v>
      </c>
      <c r="E199" t="s">
        <v>28</v>
      </c>
    </row>
    <row r="200" spans="1:5" x14ac:dyDescent="0.25">
      <c r="A200" s="1">
        <v>42500.451226851852</v>
      </c>
      <c r="B200" t="s">
        <v>26</v>
      </c>
      <c r="C200" t="s">
        <v>258</v>
      </c>
      <c r="D200">
        <v>1260000</v>
      </c>
      <c r="E200" t="s">
        <v>59</v>
      </c>
    </row>
    <row r="201" spans="1:5" x14ac:dyDescent="0.25">
      <c r="A201" s="1">
        <v>42498.786076388889</v>
      </c>
      <c r="B201" t="s">
        <v>65</v>
      </c>
      <c r="C201" t="s">
        <v>205</v>
      </c>
      <c r="D201">
        <v>950000</v>
      </c>
      <c r="E201" t="s">
        <v>51</v>
      </c>
    </row>
    <row r="202" spans="1:5" x14ac:dyDescent="0.25">
      <c r="A202" s="1">
        <v>42500.2815625</v>
      </c>
      <c r="B202" t="s">
        <v>5</v>
      </c>
      <c r="C202" t="s">
        <v>163</v>
      </c>
      <c r="D202">
        <v>1810000</v>
      </c>
      <c r="E202" t="s">
        <v>1204</v>
      </c>
    </row>
    <row r="203" spans="1:5" x14ac:dyDescent="0.25">
      <c r="A203" s="1">
        <v>42498.829074074078</v>
      </c>
      <c r="B203" t="s">
        <v>18</v>
      </c>
      <c r="C203" t="s">
        <v>1230</v>
      </c>
      <c r="D203">
        <v>1440000</v>
      </c>
      <c r="E203" t="s">
        <v>35</v>
      </c>
    </row>
    <row r="204" spans="1:5" x14ac:dyDescent="0.25">
      <c r="A204" s="1">
        <v>42500.277094907404</v>
      </c>
      <c r="B204" t="s">
        <v>3</v>
      </c>
      <c r="C204" t="s">
        <v>488</v>
      </c>
      <c r="D204">
        <v>1110000</v>
      </c>
      <c r="E204" t="s">
        <v>20</v>
      </c>
    </row>
    <row r="205" spans="1:5" x14ac:dyDescent="0.25">
      <c r="A205" s="1">
        <v>42498.984097222223</v>
      </c>
      <c r="B205" t="s">
        <v>18</v>
      </c>
      <c r="C205" t="s">
        <v>1231</v>
      </c>
      <c r="D205">
        <v>1440000</v>
      </c>
      <c r="E205" t="s">
        <v>35</v>
      </c>
    </row>
    <row r="206" spans="1:5" x14ac:dyDescent="0.25">
      <c r="A206" s="1">
        <v>42500.195810185185</v>
      </c>
      <c r="B206" t="s">
        <v>23</v>
      </c>
      <c r="C206" t="s">
        <v>160</v>
      </c>
      <c r="D206">
        <v>1260000</v>
      </c>
      <c r="E206" t="s">
        <v>59</v>
      </c>
    </row>
    <row r="207" spans="1:5" x14ac:dyDescent="0.25">
      <c r="A207" s="1">
        <v>42499.30201388889</v>
      </c>
      <c r="B207" t="s">
        <v>65</v>
      </c>
      <c r="C207" t="s">
        <v>323</v>
      </c>
      <c r="D207">
        <v>1090000</v>
      </c>
      <c r="E207" t="s">
        <v>29</v>
      </c>
    </row>
    <row r="208" spans="1:5" x14ac:dyDescent="0.25">
      <c r="A208" s="1">
        <v>42500.332824074074</v>
      </c>
      <c r="B208" t="s">
        <v>65</v>
      </c>
      <c r="C208" t="s">
        <v>244</v>
      </c>
      <c r="D208">
        <v>1090000</v>
      </c>
      <c r="E208" t="s">
        <v>29</v>
      </c>
    </row>
    <row r="209" spans="1:5" x14ac:dyDescent="0.25">
      <c r="A209" s="1">
        <v>42499.347743055558</v>
      </c>
      <c r="B209" t="s">
        <v>22</v>
      </c>
      <c r="C209" t="s">
        <v>321</v>
      </c>
      <c r="D209">
        <v>1800000</v>
      </c>
      <c r="E209" t="s">
        <v>1205</v>
      </c>
    </row>
    <row r="210" spans="1:5" x14ac:dyDescent="0.25">
      <c r="A210" s="1">
        <v>42500.319131944445</v>
      </c>
      <c r="B210" t="s">
        <v>46</v>
      </c>
      <c r="C210" t="s">
        <v>242</v>
      </c>
      <c r="D210">
        <v>1840000</v>
      </c>
      <c r="E210" t="s">
        <v>1207</v>
      </c>
    </row>
    <row r="211" spans="1:5" x14ac:dyDescent="0.25">
      <c r="A211" s="1">
        <v>42499.413564814815</v>
      </c>
      <c r="B211" t="s">
        <v>26</v>
      </c>
      <c r="C211" t="s">
        <v>435</v>
      </c>
      <c r="D211">
        <v>1310000</v>
      </c>
      <c r="E211" t="s">
        <v>21</v>
      </c>
    </row>
    <row r="212" spans="1:5" x14ac:dyDescent="0.25">
      <c r="A212" s="1">
        <v>42500.27915509259</v>
      </c>
      <c r="B212" t="s">
        <v>39</v>
      </c>
      <c r="C212" t="s">
        <v>387</v>
      </c>
      <c r="D212">
        <v>1840000</v>
      </c>
      <c r="E212" t="s">
        <v>1207</v>
      </c>
    </row>
    <row r="213" spans="1:5" x14ac:dyDescent="0.25">
      <c r="A213" s="1">
        <v>42499.418483796297</v>
      </c>
      <c r="B213" t="s">
        <v>22</v>
      </c>
      <c r="C213" t="s">
        <v>433</v>
      </c>
      <c r="D213">
        <v>1800000</v>
      </c>
      <c r="E213" t="s">
        <v>1205</v>
      </c>
    </row>
    <row r="214" spans="1:5" x14ac:dyDescent="0.25">
      <c r="A214" s="1">
        <v>42499.955011574071</v>
      </c>
      <c r="B214" t="s">
        <v>26</v>
      </c>
      <c r="C214" t="s">
        <v>217</v>
      </c>
      <c r="D214">
        <v>970000</v>
      </c>
      <c r="E214" t="s">
        <v>555</v>
      </c>
    </row>
    <row r="215" spans="1:5" x14ac:dyDescent="0.25">
      <c r="A215" s="1">
        <v>42498.907152777778</v>
      </c>
      <c r="B215" t="s">
        <v>18</v>
      </c>
      <c r="C215" t="s">
        <v>459</v>
      </c>
      <c r="D215">
        <v>1440000</v>
      </c>
      <c r="E215" t="s">
        <v>35</v>
      </c>
    </row>
    <row r="216" spans="1:5" x14ac:dyDescent="0.25">
      <c r="A216" s="1">
        <v>42499.881909722222</v>
      </c>
      <c r="B216" t="s">
        <v>23</v>
      </c>
      <c r="C216" t="s">
        <v>176</v>
      </c>
      <c r="D216">
        <v>970000</v>
      </c>
      <c r="E216" t="s">
        <v>555</v>
      </c>
    </row>
    <row r="217" spans="1:5" x14ac:dyDescent="0.25">
      <c r="A217" s="1">
        <v>42498.96603009259</v>
      </c>
      <c r="B217" t="s">
        <v>39</v>
      </c>
      <c r="C217" t="s">
        <v>1232</v>
      </c>
      <c r="D217">
        <v>1140000</v>
      </c>
      <c r="E217" t="s">
        <v>61</v>
      </c>
    </row>
    <row r="218" spans="1:5" x14ac:dyDescent="0.25">
      <c r="A218" s="1">
        <v>42499.745370370372</v>
      </c>
      <c r="B218" t="s">
        <v>9</v>
      </c>
      <c r="C218" t="s">
        <v>357</v>
      </c>
      <c r="D218">
        <v>950000</v>
      </c>
      <c r="E218" t="s">
        <v>51</v>
      </c>
    </row>
    <row r="219" spans="1:5" x14ac:dyDescent="0.25">
      <c r="A219" s="1">
        <v>42498.575671296298</v>
      </c>
      <c r="B219" t="s">
        <v>24</v>
      </c>
      <c r="C219" t="s">
        <v>333</v>
      </c>
      <c r="D219">
        <v>1470000</v>
      </c>
      <c r="E219" t="s">
        <v>53</v>
      </c>
    </row>
    <row r="220" spans="1:5" x14ac:dyDescent="0.25">
      <c r="A220" s="1">
        <v>42500.232997685183</v>
      </c>
      <c r="B220" t="s">
        <v>26</v>
      </c>
      <c r="C220" t="s">
        <v>485</v>
      </c>
      <c r="D220">
        <v>1260000</v>
      </c>
      <c r="E220" t="s">
        <v>59</v>
      </c>
    </row>
    <row r="221" spans="1:5" x14ac:dyDescent="0.25">
      <c r="A221" s="1">
        <v>42498.618611111109</v>
      </c>
      <c r="B221" t="s">
        <v>0</v>
      </c>
      <c r="C221" t="s">
        <v>438</v>
      </c>
      <c r="D221">
        <v>940000</v>
      </c>
      <c r="E221" t="s">
        <v>55</v>
      </c>
    </row>
    <row r="222" spans="1:5" x14ac:dyDescent="0.25">
      <c r="A222" s="1">
        <v>42500.19090277778</v>
      </c>
      <c r="B222" t="s">
        <v>3</v>
      </c>
      <c r="C222" t="s">
        <v>231</v>
      </c>
      <c r="D222">
        <v>1110000</v>
      </c>
      <c r="E222" t="s">
        <v>20</v>
      </c>
    </row>
    <row r="223" spans="1:5" x14ac:dyDescent="0.25">
      <c r="A223" s="1">
        <v>42498.64099537037</v>
      </c>
      <c r="B223" t="s">
        <v>4</v>
      </c>
      <c r="C223" t="s">
        <v>139</v>
      </c>
      <c r="D223">
        <v>1260000</v>
      </c>
      <c r="E223" t="s">
        <v>59</v>
      </c>
    </row>
    <row r="224" spans="1:5" x14ac:dyDescent="0.25">
      <c r="A224" s="1">
        <v>42500.174097222225</v>
      </c>
      <c r="B224" t="s">
        <v>15</v>
      </c>
      <c r="C224" t="s">
        <v>161</v>
      </c>
      <c r="D224">
        <v>1800000</v>
      </c>
      <c r="E224" t="s">
        <v>1205</v>
      </c>
    </row>
    <row r="225" spans="1:5" x14ac:dyDescent="0.25">
      <c r="A225" s="1">
        <v>42498.684131944443</v>
      </c>
      <c r="B225" t="s">
        <v>18</v>
      </c>
      <c r="C225" t="s">
        <v>211</v>
      </c>
      <c r="D225">
        <v>1470000</v>
      </c>
      <c r="E225" t="s">
        <v>53</v>
      </c>
    </row>
    <row r="226" spans="1:5" x14ac:dyDescent="0.25">
      <c r="A226" s="1">
        <v>42499.97934027778</v>
      </c>
      <c r="B226" t="s">
        <v>23</v>
      </c>
      <c r="C226" t="s">
        <v>1233</v>
      </c>
      <c r="D226">
        <v>970000</v>
      </c>
      <c r="E226" t="s">
        <v>555</v>
      </c>
    </row>
    <row r="227" spans="1:5" x14ac:dyDescent="0.25">
      <c r="A227" s="1">
        <v>42498.699340277781</v>
      </c>
      <c r="B227" t="s">
        <v>46</v>
      </c>
      <c r="C227" t="s">
        <v>450</v>
      </c>
      <c r="D227">
        <v>1490000</v>
      </c>
      <c r="E227" t="s">
        <v>57</v>
      </c>
    </row>
    <row r="228" spans="1:5" x14ac:dyDescent="0.25">
      <c r="A228" s="1">
        <v>42500.338750000003</v>
      </c>
      <c r="B228" t="s">
        <v>23</v>
      </c>
      <c r="C228" t="s">
        <v>372</v>
      </c>
      <c r="D228">
        <v>1260000</v>
      </c>
      <c r="E228" t="s">
        <v>59</v>
      </c>
    </row>
    <row r="229" spans="1:5" x14ac:dyDescent="0.25">
      <c r="A229" s="1">
        <v>42498.730312500003</v>
      </c>
      <c r="B229" t="s">
        <v>2</v>
      </c>
      <c r="C229" t="s">
        <v>446</v>
      </c>
      <c r="D229">
        <v>940000</v>
      </c>
      <c r="E229" t="s">
        <v>55</v>
      </c>
    </row>
    <row r="230" spans="1:5" x14ac:dyDescent="0.25">
      <c r="A230" s="1">
        <v>42500.265196759261</v>
      </c>
      <c r="B230" t="s">
        <v>65</v>
      </c>
      <c r="C230" t="s">
        <v>385</v>
      </c>
      <c r="D230">
        <v>1090000</v>
      </c>
      <c r="E230" t="s">
        <v>29</v>
      </c>
    </row>
    <row r="231" spans="1:5" x14ac:dyDescent="0.25">
      <c r="A231" s="1">
        <v>42498.751597222225</v>
      </c>
      <c r="B231" t="s">
        <v>5</v>
      </c>
      <c r="C231" t="s">
        <v>1234</v>
      </c>
      <c r="D231">
        <v>1510000</v>
      </c>
      <c r="E231" t="s">
        <v>50</v>
      </c>
    </row>
    <row r="232" spans="1:5" x14ac:dyDescent="0.25">
      <c r="A232" s="1">
        <v>42500.256550925929</v>
      </c>
      <c r="B232" t="s">
        <v>15</v>
      </c>
      <c r="C232" t="s">
        <v>238</v>
      </c>
      <c r="D232">
        <v>1800000</v>
      </c>
      <c r="E232" t="s">
        <v>1205</v>
      </c>
    </row>
    <row r="233" spans="1:5" x14ac:dyDescent="0.25">
      <c r="A233" s="1">
        <v>42498.871435185189</v>
      </c>
      <c r="B233" t="s">
        <v>4</v>
      </c>
      <c r="C233" t="s">
        <v>327</v>
      </c>
      <c r="D233">
        <v>1510000</v>
      </c>
      <c r="E233" t="s">
        <v>50</v>
      </c>
    </row>
    <row r="234" spans="1:5" x14ac:dyDescent="0.25">
      <c r="A234" s="1">
        <v>42499.828425925924</v>
      </c>
      <c r="B234" t="s">
        <v>40</v>
      </c>
      <c r="C234" t="s">
        <v>1235</v>
      </c>
      <c r="D234">
        <v>1770000</v>
      </c>
      <c r="E234" t="s">
        <v>1202</v>
      </c>
    </row>
    <row r="235" spans="1:5" x14ac:dyDescent="0.25">
      <c r="A235" s="1">
        <v>42499.010266203702</v>
      </c>
      <c r="B235" t="s">
        <v>46</v>
      </c>
      <c r="C235" t="s">
        <v>1236</v>
      </c>
      <c r="D235">
        <v>1140000</v>
      </c>
      <c r="E235" t="s">
        <v>61</v>
      </c>
    </row>
    <row r="236" spans="1:5" x14ac:dyDescent="0.25">
      <c r="A236" s="1">
        <v>42499.807488425926</v>
      </c>
      <c r="B236" t="s">
        <v>23</v>
      </c>
      <c r="C236" t="s">
        <v>1237</v>
      </c>
      <c r="D236">
        <v>970000</v>
      </c>
      <c r="E236" t="s">
        <v>555</v>
      </c>
    </row>
    <row r="237" spans="1:5" x14ac:dyDescent="0.25">
      <c r="A237" s="1">
        <v>42499.148854166669</v>
      </c>
      <c r="B237" t="s">
        <v>23</v>
      </c>
      <c r="C237" t="s">
        <v>190</v>
      </c>
      <c r="D237">
        <v>1800000</v>
      </c>
      <c r="E237" t="s">
        <v>1205</v>
      </c>
    </row>
    <row r="238" spans="1:5" x14ac:dyDescent="0.25">
      <c r="A238" s="1">
        <v>42499.768310185187</v>
      </c>
      <c r="B238" t="s">
        <v>7</v>
      </c>
      <c r="C238" t="s">
        <v>179</v>
      </c>
      <c r="D238">
        <v>1280000</v>
      </c>
      <c r="E238" t="s">
        <v>34</v>
      </c>
    </row>
    <row r="239" spans="1:5" x14ac:dyDescent="0.25">
      <c r="A239" s="1">
        <v>42499.242303240739</v>
      </c>
      <c r="B239" t="s">
        <v>43</v>
      </c>
      <c r="C239" t="s">
        <v>185</v>
      </c>
      <c r="D239">
        <v>1840000</v>
      </c>
      <c r="E239" t="s">
        <v>1207</v>
      </c>
    </row>
    <row r="240" spans="1:5" x14ac:dyDescent="0.25">
      <c r="A240" s="1">
        <v>42499.383831018517</v>
      </c>
      <c r="B240" t="s">
        <v>9</v>
      </c>
      <c r="C240" t="s">
        <v>317</v>
      </c>
      <c r="D240">
        <v>1800000</v>
      </c>
      <c r="E240" t="s">
        <v>1205</v>
      </c>
    </row>
    <row r="241" spans="1:5" x14ac:dyDescent="0.25">
      <c r="A241" s="1">
        <v>42498.526597222219</v>
      </c>
      <c r="B241" t="s">
        <v>48</v>
      </c>
      <c r="C241" t="s">
        <v>342</v>
      </c>
      <c r="D241">
        <v>1500000</v>
      </c>
      <c r="E241" t="s">
        <v>36</v>
      </c>
    </row>
    <row r="242" spans="1:5" x14ac:dyDescent="0.25">
      <c r="A242" s="1">
        <v>42499.227650462963</v>
      </c>
      <c r="B242" t="s">
        <v>9</v>
      </c>
      <c r="C242" t="s">
        <v>183</v>
      </c>
      <c r="D242">
        <v>1800000</v>
      </c>
      <c r="E242" t="s">
        <v>1205</v>
      </c>
    </row>
    <row r="243" spans="1:5" x14ac:dyDescent="0.25">
      <c r="A243" s="1">
        <v>42498.747094907405</v>
      </c>
      <c r="B243" t="s">
        <v>13</v>
      </c>
      <c r="C243" t="s">
        <v>1238</v>
      </c>
      <c r="D243">
        <v>950000</v>
      </c>
      <c r="E243" t="s">
        <v>51</v>
      </c>
    </row>
    <row r="244" spans="1:5" x14ac:dyDescent="0.25">
      <c r="A244" s="1">
        <v>42499.178101851852</v>
      </c>
      <c r="B244" t="s">
        <v>4</v>
      </c>
      <c r="C244" t="s">
        <v>316</v>
      </c>
      <c r="D244">
        <v>1830000</v>
      </c>
      <c r="E244" t="s">
        <v>1198</v>
      </c>
    </row>
    <row r="245" spans="1:5" x14ac:dyDescent="0.25">
      <c r="A245" s="1">
        <v>42498.767546296294</v>
      </c>
      <c r="B245" t="s">
        <v>0</v>
      </c>
      <c r="C245" t="s">
        <v>1239</v>
      </c>
      <c r="D245">
        <v>1280000</v>
      </c>
      <c r="E245" t="s">
        <v>34</v>
      </c>
    </row>
    <row r="246" spans="1:5" x14ac:dyDescent="0.25">
      <c r="A246" s="1">
        <v>42498.907997685186</v>
      </c>
      <c r="B246" t="s">
        <v>5</v>
      </c>
      <c r="C246" t="s">
        <v>194</v>
      </c>
      <c r="D246">
        <v>1510000</v>
      </c>
      <c r="E246" t="s">
        <v>50</v>
      </c>
    </row>
    <row r="247" spans="1:5" x14ac:dyDescent="0.25">
      <c r="A247" s="1">
        <v>42498.799803240741</v>
      </c>
      <c r="B247" t="s">
        <v>7</v>
      </c>
      <c r="C247" t="s">
        <v>1240</v>
      </c>
      <c r="D247">
        <v>880000</v>
      </c>
      <c r="E247" t="s">
        <v>28</v>
      </c>
    </row>
    <row r="248" spans="1:5" x14ac:dyDescent="0.25">
      <c r="A248" s="1">
        <v>42498.793564814812</v>
      </c>
      <c r="B248" t="s">
        <v>24</v>
      </c>
      <c r="C248" t="s">
        <v>203</v>
      </c>
      <c r="D248">
        <v>1440000</v>
      </c>
      <c r="E248" t="s">
        <v>35</v>
      </c>
    </row>
    <row r="249" spans="1:5" x14ac:dyDescent="0.25">
      <c r="A249" s="1">
        <v>42499.37122685185</v>
      </c>
      <c r="B249" t="s">
        <v>23</v>
      </c>
      <c r="C249" t="s">
        <v>309</v>
      </c>
      <c r="D249">
        <v>1310000</v>
      </c>
      <c r="E249" t="s">
        <v>21</v>
      </c>
    </row>
    <row r="250" spans="1:5" x14ac:dyDescent="0.25">
      <c r="A250" s="1">
        <v>42498.710949074077</v>
      </c>
      <c r="B250" t="s">
        <v>64</v>
      </c>
      <c r="C250" t="s">
        <v>445</v>
      </c>
      <c r="D250">
        <v>950000</v>
      </c>
      <c r="E250" t="s">
        <v>51</v>
      </c>
    </row>
    <row r="251" spans="1:5" x14ac:dyDescent="0.25">
      <c r="A251" s="1">
        <v>42499.466087962966</v>
      </c>
      <c r="B251" t="s">
        <v>40</v>
      </c>
      <c r="C251" t="s">
        <v>427</v>
      </c>
      <c r="D251">
        <v>1470000</v>
      </c>
      <c r="E251" t="s">
        <v>53</v>
      </c>
    </row>
    <row r="252" spans="1:5" x14ac:dyDescent="0.25">
      <c r="A252" s="1">
        <v>42498.626469907409</v>
      </c>
      <c r="B252" t="s">
        <v>46</v>
      </c>
      <c r="C252" t="s">
        <v>326</v>
      </c>
      <c r="D252">
        <v>1190000</v>
      </c>
      <c r="E252" t="s">
        <v>54</v>
      </c>
    </row>
    <row r="253" spans="1:5" x14ac:dyDescent="0.25">
      <c r="A253" s="1">
        <v>42499.487812500003</v>
      </c>
      <c r="B253" t="s">
        <v>13</v>
      </c>
      <c r="C253" t="s">
        <v>345</v>
      </c>
      <c r="D253">
        <v>1460000</v>
      </c>
      <c r="E253" t="s">
        <v>60</v>
      </c>
    </row>
    <row r="254" spans="1:5" x14ac:dyDescent="0.25">
      <c r="A254" s="1">
        <v>42498.566944444443</v>
      </c>
      <c r="B254" t="s">
        <v>64</v>
      </c>
      <c r="C254" t="s">
        <v>335</v>
      </c>
      <c r="D254">
        <v>950000</v>
      </c>
      <c r="E254" t="s">
        <v>51</v>
      </c>
    </row>
    <row r="255" spans="1:5" x14ac:dyDescent="0.25">
      <c r="A255" s="1">
        <v>42499.494583333333</v>
      </c>
      <c r="B255" t="s">
        <v>22</v>
      </c>
      <c r="C255" t="s">
        <v>303</v>
      </c>
      <c r="D255">
        <v>1310000</v>
      </c>
      <c r="E255" t="s">
        <v>21</v>
      </c>
    </row>
    <row r="256" spans="1:5" x14ac:dyDescent="0.25">
      <c r="A256" s="1">
        <v>42498.503020833334</v>
      </c>
      <c r="B256" t="s">
        <v>24</v>
      </c>
      <c r="C256" t="s">
        <v>432</v>
      </c>
      <c r="D256">
        <v>1470000</v>
      </c>
      <c r="E256" t="s">
        <v>53</v>
      </c>
    </row>
    <row r="257" spans="1:5" x14ac:dyDescent="0.25">
      <c r="A257" s="1">
        <v>42499.511712962965</v>
      </c>
      <c r="B257" t="s">
        <v>5</v>
      </c>
      <c r="C257" t="s">
        <v>423</v>
      </c>
      <c r="D257">
        <v>1740000</v>
      </c>
      <c r="E257" t="s">
        <v>1196</v>
      </c>
    </row>
    <row r="258" spans="1:5" x14ac:dyDescent="0.25">
      <c r="A258" s="1">
        <v>42499.474282407406</v>
      </c>
      <c r="B258" t="s">
        <v>4</v>
      </c>
      <c r="C258" t="s">
        <v>195</v>
      </c>
      <c r="D258">
        <v>1740000</v>
      </c>
      <c r="E258" t="s">
        <v>1196</v>
      </c>
    </row>
    <row r="259" spans="1:5" x14ac:dyDescent="0.25">
      <c r="A259" s="1">
        <v>42499.533888888887</v>
      </c>
      <c r="B259" t="s">
        <v>65</v>
      </c>
      <c r="C259" t="s">
        <v>200</v>
      </c>
      <c r="D259">
        <v>1460000</v>
      </c>
      <c r="E259" t="s">
        <v>60</v>
      </c>
    </row>
    <row r="260" spans="1:5" x14ac:dyDescent="0.25">
      <c r="A260" s="1">
        <v>42499.248252314814</v>
      </c>
      <c r="B260" t="s">
        <v>40</v>
      </c>
      <c r="C260" t="s">
        <v>462</v>
      </c>
      <c r="D260">
        <v>1810000</v>
      </c>
      <c r="E260" t="s">
        <v>1204</v>
      </c>
    </row>
    <row r="261" spans="1:5" x14ac:dyDescent="0.25">
      <c r="A261" s="1">
        <v>42499.563032407408</v>
      </c>
      <c r="B261" t="s">
        <v>13</v>
      </c>
      <c r="C261" t="s">
        <v>149</v>
      </c>
      <c r="D261">
        <v>1460000</v>
      </c>
      <c r="E261" t="s">
        <v>60</v>
      </c>
    </row>
    <row r="262" spans="1:5" x14ac:dyDescent="0.25">
      <c r="A262" s="1">
        <v>42499.212280092594</v>
      </c>
      <c r="B262" t="s">
        <v>6</v>
      </c>
      <c r="C262" t="s">
        <v>181</v>
      </c>
      <c r="D262">
        <v>1810000</v>
      </c>
      <c r="E262" t="s">
        <v>1204</v>
      </c>
    </row>
    <row r="263" spans="1:5" x14ac:dyDescent="0.25">
      <c r="A263" s="1">
        <v>42499.581226851849</v>
      </c>
      <c r="B263" t="s">
        <v>31</v>
      </c>
      <c r="C263" t="s">
        <v>1241</v>
      </c>
      <c r="D263">
        <v>1760000</v>
      </c>
      <c r="E263" t="s">
        <v>1200</v>
      </c>
    </row>
    <row r="264" spans="1:5" x14ac:dyDescent="0.25">
      <c r="A264" s="1">
        <v>42499.210138888891</v>
      </c>
      <c r="B264" t="s">
        <v>6</v>
      </c>
      <c r="C264" t="s">
        <v>181</v>
      </c>
      <c r="D264">
        <v>1810000</v>
      </c>
      <c r="E264" t="s">
        <v>1204</v>
      </c>
    </row>
    <row r="265" spans="1:5" x14ac:dyDescent="0.25">
      <c r="A265" s="1">
        <v>42499.60738425926</v>
      </c>
      <c r="B265" t="s">
        <v>43</v>
      </c>
      <c r="C265" t="s">
        <v>417</v>
      </c>
      <c r="D265">
        <v>1260000</v>
      </c>
      <c r="E265" t="s">
        <v>59</v>
      </c>
    </row>
    <row r="266" spans="1:5" x14ac:dyDescent="0.25">
      <c r="A266" s="1">
        <v>42498.78707175926</v>
      </c>
      <c r="B266" t="s">
        <v>4</v>
      </c>
      <c r="C266" t="s">
        <v>1242</v>
      </c>
      <c r="D266">
        <v>1510000</v>
      </c>
      <c r="E266" t="s">
        <v>50</v>
      </c>
    </row>
    <row r="267" spans="1:5" x14ac:dyDescent="0.25">
      <c r="A267" s="1">
        <v>42499.632060185184</v>
      </c>
      <c r="B267" t="s">
        <v>13</v>
      </c>
      <c r="C267" t="s">
        <v>204</v>
      </c>
      <c r="D267">
        <v>1460000</v>
      </c>
      <c r="E267" t="s">
        <v>60</v>
      </c>
    </row>
    <row r="268" spans="1:5" x14ac:dyDescent="0.25">
      <c r="A268" s="1">
        <v>42499.716446759259</v>
      </c>
      <c r="B268" t="s">
        <v>45</v>
      </c>
      <c r="C268" t="s">
        <v>474</v>
      </c>
      <c r="D268">
        <v>1140000</v>
      </c>
      <c r="E268" t="s">
        <v>61</v>
      </c>
    </row>
    <row r="269" spans="1:5" x14ac:dyDescent="0.25">
      <c r="A269" s="1">
        <v>42499.721238425926</v>
      </c>
      <c r="B269" t="s">
        <v>48</v>
      </c>
      <c r="C269" t="s">
        <v>475</v>
      </c>
      <c r="D269">
        <v>1470000</v>
      </c>
      <c r="E269" t="s">
        <v>53</v>
      </c>
    </row>
    <row r="270" spans="1:5" x14ac:dyDescent="0.25">
      <c r="A270" s="1">
        <v>42499.387881944444</v>
      </c>
      <c r="B270" t="s">
        <v>43</v>
      </c>
      <c r="C270" t="s">
        <v>322</v>
      </c>
      <c r="D270">
        <v>1840000</v>
      </c>
      <c r="E270" t="s">
        <v>1207</v>
      </c>
    </row>
    <row r="271" spans="1:5" x14ac:dyDescent="0.25">
      <c r="A271" s="1">
        <v>42499.864074074074</v>
      </c>
      <c r="B271" t="s">
        <v>48</v>
      </c>
      <c r="C271" t="s">
        <v>363</v>
      </c>
      <c r="D271">
        <v>1770000</v>
      </c>
      <c r="E271" t="s">
        <v>1202</v>
      </c>
    </row>
    <row r="272" spans="1:5" x14ac:dyDescent="0.25">
      <c r="A272" s="1">
        <v>42499.367372685185</v>
      </c>
      <c r="B272" t="s">
        <v>5</v>
      </c>
      <c r="C272" t="s">
        <v>439</v>
      </c>
      <c r="D272">
        <v>1830000</v>
      </c>
      <c r="E272" t="s">
        <v>1198</v>
      </c>
    </row>
    <row r="273" spans="1:5" x14ac:dyDescent="0.25">
      <c r="A273" s="1">
        <v>42499.928449074076</v>
      </c>
      <c r="B273" t="s">
        <v>26</v>
      </c>
      <c r="C273" t="s">
        <v>217</v>
      </c>
      <c r="D273">
        <v>970000</v>
      </c>
      <c r="E273" t="s">
        <v>555</v>
      </c>
    </row>
    <row r="274" spans="1:5" x14ac:dyDescent="0.25">
      <c r="A274" s="1">
        <v>42499.171712962961</v>
      </c>
      <c r="B274" t="s">
        <v>40</v>
      </c>
      <c r="C274" t="s">
        <v>188</v>
      </c>
      <c r="D274">
        <v>1810000</v>
      </c>
      <c r="E274" t="s">
        <v>1204</v>
      </c>
    </row>
    <row r="275" spans="1:5" x14ac:dyDescent="0.25">
      <c r="A275" s="1">
        <v>42499.949814814812</v>
      </c>
      <c r="B275" t="s">
        <v>31</v>
      </c>
      <c r="C275" t="s">
        <v>367</v>
      </c>
      <c r="D275">
        <v>1140000</v>
      </c>
      <c r="E275" t="s">
        <v>61</v>
      </c>
    </row>
    <row r="276" spans="1:5" x14ac:dyDescent="0.25">
      <c r="A276" s="1">
        <v>42499.03197916667</v>
      </c>
      <c r="B276" t="s">
        <v>24</v>
      </c>
      <c r="C276" t="s">
        <v>1243</v>
      </c>
      <c r="D276">
        <v>1440000</v>
      </c>
      <c r="E276" t="s">
        <v>35</v>
      </c>
    </row>
    <row r="277" spans="1:5" x14ac:dyDescent="0.25">
      <c r="A277" s="1">
        <v>42499.992442129631</v>
      </c>
      <c r="B277" t="s">
        <v>33</v>
      </c>
      <c r="C277" t="s">
        <v>159</v>
      </c>
      <c r="D277">
        <v>1140000</v>
      </c>
      <c r="E277" t="s">
        <v>61</v>
      </c>
    </row>
    <row r="278" spans="1:5" x14ac:dyDescent="0.25">
      <c r="A278" s="1">
        <v>42498.993067129632</v>
      </c>
      <c r="B278" t="s">
        <v>5</v>
      </c>
      <c r="C278" t="s">
        <v>1244</v>
      </c>
      <c r="D278">
        <v>1510000</v>
      </c>
      <c r="E278" t="s">
        <v>50</v>
      </c>
    </row>
    <row r="279" spans="1:5" x14ac:dyDescent="0.25">
      <c r="A279" s="1">
        <v>42500.219733796293</v>
      </c>
      <c r="B279" t="s">
        <v>43</v>
      </c>
      <c r="C279" t="s">
        <v>233</v>
      </c>
      <c r="D279">
        <v>1830000</v>
      </c>
      <c r="E279" t="s">
        <v>1198</v>
      </c>
    </row>
    <row r="280" spans="1:5" x14ac:dyDescent="0.25">
      <c r="A280" s="1">
        <v>42498.929039351853</v>
      </c>
      <c r="B280" t="s">
        <v>46</v>
      </c>
      <c r="C280" t="s">
        <v>1245</v>
      </c>
      <c r="D280">
        <v>1140000</v>
      </c>
      <c r="E280" t="s">
        <v>61</v>
      </c>
    </row>
    <row r="281" spans="1:5" x14ac:dyDescent="0.25">
      <c r="A281" s="1">
        <v>42500.228807870371</v>
      </c>
      <c r="B281" t="s">
        <v>13</v>
      </c>
      <c r="C281" t="s">
        <v>381</v>
      </c>
      <c r="D281">
        <v>1090000</v>
      </c>
      <c r="E281" t="s">
        <v>29</v>
      </c>
    </row>
    <row r="282" spans="1:5" x14ac:dyDescent="0.25">
      <c r="A282" s="1">
        <v>42498.883946759262</v>
      </c>
      <c r="B282" t="s">
        <v>2</v>
      </c>
      <c r="C282" t="s">
        <v>319</v>
      </c>
      <c r="D282">
        <v>1280000</v>
      </c>
      <c r="E282" t="s">
        <v>34</v>
      </c>
    </row>
    <row r="283" spans="1:5" x14ac:dyDescent="0.25">
      <c r="A283" s="1">
        <v>42500.249131944445</v>
      </c>
      <c r="B283" t="s">
        <v>4</v>
      </c>
      <c r="C283" t="s">
        <v>152</v>
      </c>
      <c r="D283">
        <v>1810000</v>
      </c>
      <c r="E283" t="s">
        <v>1204</v>
      </c>
    </row>
    <row r="284" spans="1:5" x14ac:dyDescent="0.25">
      <c r="A284" s="1">
        <v>42498.810833333337</v>
      </c>
      <c r="B284" t="s">
        <v>39</v>
      </c>
      <c r="C284" t="s">
        <v>1246</v>
      </c>
      <c r="D284">
        <v>1140000</v>
      </c>
      <c r="E284" t="s">
        <v>61</v>
      </c>
    </row>
    <row r="285" spans="1:5" x14ac:dyDescent="0.25">
      <c r="A285" s="1">
        <v>42499.665335648147</v>
      </c>
      <c r="B285" t="s">
        <v>23</v>
      </c>
      <c r="C285" t="s">
        <v>472</v>
      </c>
      <c r="D285">
        <v>1820000</v>
      </c>
      <c r="E285" t="s">
        <v>1199</v>
      </c>
    </row>
    <row r="286" spans="1:5" x14ac:dyDescent="0.25">
      <c r="A286" s="1">
        <v>42498.804178240738</v>
      </c>
      <c r="B286" t="s">
        <v>2</v>
      </c>
      <c r="C286" t="s">
        <v>332</v>
      </c>
      <c r="D286">
        <v>1280000</v>
      </c>
      <c r="E286" t="s">
        <v>34</v>
      </c>
    </row>
    <row r="287" spans="1:5" x14ac:dyDescent="0.25">
      <c r="A287" s="1">
        <v>42499.735196759262</v>
      </c>
      <c r="B287" t="s">
        <v>23</v>
      </c>
      <c r="C287" t="s">
        <v>150</v>
      </c>
      <c r="D287">
        <v>970000</v>
      </c>
      <c r="E287" t="s">
        <v>555</v>
      </c>
    </row>
    <row r="288" spans="1:5" x14ac:dyDescent="0.25">
      <c r="A288" s="1">
        <v>42498.618564814817</v>
      </c>
      <c r="B288" t="s">
        <v>6</v>
      </c>
      <c r="C288" t="s">
        <v>214</v>
      </c>
      <c r="D288">
        <v>880000</v>
      </c>
      <c r="E288" t="s">
        <v>28</v>
      </c>
    </row>
    <row r="289" spans="1:5" x14ac:dyDescent="0.25">
      <c r="A289" s="1">
        <v>42500.012175925927</v>
      </c>
      <c r="B289" t="s">
        <v>26</v>
      </c>
      <c r="C289" t="s">
        <v>480</v>
      </c>
      <c r="D289">
        <v>970000</v>
      </c>
      <c r="E289" t="s">
        <v>555</v>
      </c>
    </row>
    <row r="290" spans="1:5" x14ac:dyDescent="0.25">
      <c r="A290" s="1">
        <v>42498.531354166669</v>
      </c>
      <c r="B290" t="s">
        <v>62</v>
      </c>
      <c r="C290" t="s">
        <v>465</v>
      </c>
      <c r="D290">
        <v>950000</v>
      </c>
      <c r="E290" t="s">
        <v>51</v>
      </c>
    </row>
    <row r="291" spans="1:5" x14ac:dyDescent="0.25">
      <c r="A291" s="1">
        <v>42500.130277777775</v>
      </c>
      <c r="B291" t="s">
        <v>39</v>
      </c>
      <c r="C291" t="s">
        <v>481</v>
      </c>
      <c r="D291">
        <v>1800000</v>
      </c>
      <c r="E291" t="s">
        <v>1205</v>
      </c>
    </row>
    <row r="292" spans="1:5" x14ac:dyDescent="0.25">
      <c r="A292" s="1">
        <v>42499.628738425927</v>
      </c>
      <c r="B292" t="s">
        <v>26</v>
      </c>
      <c r="C292" t="s">
        <v>415</v>
      </c>
      <c r="D292">
        <v>1820000</v>
      </c>
      <c r="E292" t="s">
        <v>1199</v>
      </c>
    </row>
    <row r="293" spans="1:5" x14ac:dyDescent="0.25">
      <c r="A293" s="1">
        <v>42500.17864583333</v>
      </c>
      <c r="B293" t="s">
        <v>45</v>
      </c>
      <c r="C293" t="s">
        <v>228</v>
      </c>
      <c r="D293">
        <v>1830000</v>
      </c>
      <c r="E293" t="s">
        <v>1198</v>
      </c>
    </row>
    <row r="294" spans="1:5" x14ac:dyDescent="0.25">
      <c r="A294" s="1">
        <v>42499.609016203707</v>
      </c>
      <c r="B294" t="s">
        <v>40</v>
      </c>
      <c r="C294" t="s">
        <v>1247</v>
      </c>
      <c r="D294">
        <v>1470000</v>
      </c>
      <c r="E294" t="s">
        <v>53</v>
      </c>
    </row>
    <row r="295" spans="1:5" x14ac:dyDescent="0.25">
      <c r="A295" s="1">
        <v>42500.347210648149</v>
      </c>
      <c r="B295" t="s">
        <v>39</v>
      </c>
      <c r="C295" t="s">
        <v>270</v>
      </c>
      <c r="D295">
        <v>1840000</v>
      </c>
      <c r="E295" t="s">
        <v>1207</v>
      </c>
    </row>
    <row r="296" spans="1:5" x14ac:dyDescent="0.25">
      <c r="A296" s="1">
        <v>42499.596053240741</v>
      </c>
      <c r="B296" t="s">
        <v>65</v>
      </c>
      <c r="C296" t="s">
        <v>1248</v>
      </c>
      <c r="D296">
        <v>1460000</v>
      </c>
      <c r="E296" t="s">
        <v>60</v>
      </c>
    </row>
    <row r="297" spans="1:5" x14ac:dyDescent="0.25">
      <c r="A297" s="1">
        <v>42500.437557870369</v>
      </c>
      <c r="B297" t="s">
        <v>43</v>
      </c>
      <c r="C297" t="s">
        <v>154</v>
      </c>
      <c r="D297">
        <v>1830000</v>
      </c>
      <c r="E297" t="s">
        <v>1198</v>
      </c>
    </row>
    <row r="298" spans="1:5" x14ac:dyDescent="0.25">
      <c r="A298" s="1">
        <v>42499.58797453704</v>
      </c>
      <c r="B298" t="s">
        <v>23</v>
      </c>
      <c r="C298" t="s">
        <v>1249</v>
      </c>
      <c r="D298">
        <v>1820000</v>
      </c>
      <c r="E298" t="s">
        <v>1199</v>
      </c>
    </row>
    <row r="299" spans="1:5" x14ac:dyDescent="0.25">
      <c r="A299" s="1">
        <v>42499.674224537041</v>
      </c>
      <c r="B299" t="s">
        <v>9</v>
      </c>
      <c r="C299" t="s">
        <v>296</v>
      </c>
      <c r="D299">
        <v>950000</v>
      </c>
      <c r="E299" t="s">
        <v>51</v>
      </c>
    </row>
    <row r="300" spans="1:5" x14ac:dyDescent="0.25">
      <c r="A300" s="1">
        <v>42499.547731481478</v>
      </c>
      <c r="B300" t="s">
        <v>33</v>
      </c>
      <c r="C300" t="s">
        <v>420</v>
      </c>
      <c r="D300">
        <v>1760000</v>
      </c>
      <c r="E300" t="s">
        <v>1200</v>
      </c>
    </row>
    <row r="301" spans="1:5" x14ac:dyDescent="0.25">
      <c r="A301" s="1">
        <v>42499.887442129628</v>
      </c>
      <c r="B301" t="s">
        <v>6</v>
      </c>
      <c r="C301" t="s">
        <v>215</v>
      </c>
      <c r="D301">
        <v>1280000</v>
      </c>
      <c r="E301" t="s">
        <v>34</v>
      </c>
    </row>
    <row r="302" spans="1:5" x14ac:dyDescent="0.25">
      <c r="A302" s="1">
        <v>42499.546724537038</v>
      </c>
      <c r="B302" t="s">
        <v>33</v>
      </c>
      <c r="C302" t="s">
        <v>197</v>
      </c>
      <c r="D302">
        <v>890000</v>
      </c>
      <c r="E302" t="s">
        <v>30</v>
      </c>
    </row>
    <row r="303" spans="1:5" x14ac:dyDescent="0.25">
      <c r="A303" s="1">
        <v>42499.946585648147</v>
      </c>
      <c r="B303" t="s">
        <v>31</v>
      </c>
      <c r="C303" t="s">
        <v>367</v>
      </c>
      <c r="D303">
        <v>1140000</v>
      </c>
      <c r="E303" t="s">
        <v>61</v>
      </c>
    </row>
    <row r="304" spans="1:5" x14ac:dyDescent="0.25">
      <c r="A304" s="1">
        <v>42499.527048611111</v>
      </c>
      <c r="B304" t="s">
        <v>9</v>
      </c>
      <c r="C304" t="s">
        <v>467</v>
      </c>
      <c r="D304">
        <v>950000</v>
      </c>
      <c r="E304" t="s">
        <v>51</v>
      </c>
    </row>
    <row r="305" spans="1:5" x14ac:dyDescent="0.25">
      <c r="A305" s="1">
        <v>42500.17260416667</v>
      </c>
      <c r="B305" t="s">
        <v>15</v>
      </c>
      <c r="C305" t="s">
        <v>161</v>
      </c>
      <c r="D305">
        <v>1800000</v>
      </c>
      <c r="E305" t="s">
        <v>1205</v>
      </c>
    </row>
    <row r="306" spans="1:5" x14ac:dyDescent="0.25">
      <c r="A306" s="1">
        <v>42499.473761574074</v>
      </c>
      <c r="B306" t="s">
        <v>33</v>
      </c>
      <c r="C306" t="s">
        <v>425</v>
      </c>
      <c r="D306">
        <v>1840000</v>
      </c>
      <c r="E306" t="s">
        <v>1207</v>
      </c>
    </row>
    <row r="307" spans="1:5" x14ac:dyDescent="0.25">
      <c r="A307" s="1">
        <v>42500.244837962964</v>
      </c>
      <c r="B307" t="s">
        <v>46</v>
      </c>
      <c r="C307" t="s">
        <v>274</v>
      </c>
      <c r="D307">
        <v>1840000</v>
      </c>
      <c r="E307" t="s">
        <v>1207</v>
      </c>
    </row>
    <row r="308" spans="1:5" x14ac:dyDescent="0.25">
      <c r="A308" s="1">
        <v>42499.287048611113</v>
      </c>
      <c r="B308" t="s">
        <v>48</v>
      </c>
      <c r="C308" t="s">
        <v>313</v>
      </c>
      <c r="D308">
        <v>1200000</v>
      </c>
      <c r="E308" t="s">
        <v>16</v>
      </c>
    </row>
    <row r="309" spans="1:5" x14ac:dyDescent="0.25">
      <c r="A309" s="1">
        <v>42500.257754629631</v>
      </c>
      <c r="B309" t="s">
        <v>15</v>
      </c>
      <c r="C309" t="s">
        <v>238</v>
      </c>
      <c r="D309">
        <v>1800000</v>
      </c>
      <c r="E309" t="s">
        <v>1205</v>
      </c>
    </row>
    <row r="310" spans="1:5" x14ac:dyDescent="0.25">
      <c r="A310" s="1">
        <v>42499.283530092594</v>
      </c>
      <c r="B310" t="s">
        <v>48</v>
      </c>
      <c r="C310" t="s">
        <v>313</v>
      </c>
      <c r="D310">
        <v>1810000</v>
      </c>
      <c r="E310" t="s">
        <v>1204</v>
      </c>
    </row>
    <row r="311" spans="1:5" x14ac:dyDescent="0.25">
      <c r="A311" s="1">
        <v>42500.291886574072</v>
      </c>
      <c r="B311" t="s">
        <v>19</v>
      </c>
      <c r="C311" t="s">
        <v>478</v>
      </c>
      <c r="D311">
        <v>1800000</v>
      </c>
      <c r="E311" t="s">
        <v>1205</v>
      </c>
    </row>
    <row r="312" spans="1:5" x14ac:dyDescent="0.25">
      <c r="A312" s="1">
        <v>42499.273761574077</v>
      </c>
      <c r="B312" t="s">
        <v>22</v>
      </c>
      <c r="C312" t="s">
        <v>145</v>
      </c>
      <c r="D312">
        <v>1800000</v>
      </c>
      <c r="E312" t="s">
        <v>1205</v>
      </c>
    </row>
    <row r="313" spans="1:5" x14ac:dyDescent="0.25">
      <c r="A313" s="1">
        <v>42499.6794212963</v>
      </c>
      <c r="B313" t="s">
        <v>43</v>
      </c>
      <c r="C313" t="s">
        <v>350</v>
      </c>
      <c r="D313">
        <v>1260000</v>
      </c>
      <c r="E313" t="s">
        <v>59</v>
      </c>
    </row>
    <row r="314" spans="1:5" x14ac:dyDescent="0.25">
      <c r="A314" s="1">
        <v>42499.168356481481</v>
      </c>
      <c r="B314" t="s">
        <v>33</v>
      </c>
      <c r="C314" t="s">
        <v>310</v>
      </c>
      <c r="D314">
        <v>1300000</v>
      </c>
      <c r="E314" t="s">
        <v>10</v>
      </c>
    </row>
    <row r="315" spans="1:5" x14ac:dyDescent="0.25">
      <c r="A315" s="1">
        <v>42499.842569444445</v>
      </c>
      <c r="B315" t="s">
        <v>7</v>
      </c>
      <c r="C315" t="s">
        <v>359</v>
      </c>
      <c r="D315">
        <v>1280000</v>
      </c>
      <c r="E315" t="s">
        <v>34</v>
      </c>
    </row>
    <row r="316" spans="1:5" x14ac:dyDescent="0.25">
      <c r="A316" s="1">
        <v>42499.006631944445</v>
      </c>
      <c r="B316" t="s">
        <v>0</v>
      </c>
      <c r="C316" t="s">
        <v>1214</v>
      </c>
      <c r="D316">
        <v>1280000</v>
      </c>
      <c r="E316" t="s">
        <v>34</v>
      </c>
    </row>
    <row r="317" spans="1:5" x14ac:dyDescent="0.25">
      <c r="A317" s="1">
        <v>42499.909895833334</v>
      </c>
      <c r="B317" t="s">
        <v>33</v>
      </c>
      <c r="C317" t="s">
        <v>1215</v>
      </c>
      <c r="D317">
        <v>1140000</v>
      </c>
      <c r="E317" t="s">
        <v>61</v>
      </c>
    </row>
    <row r="318" spans="1:5" x14ac:dyDescent="0.25">
      <c r="A318" s="1">
        <v>42498.844386574077</v>
      </c>
      <c r="B318" t="s">
        <v>0</v>
      </c>
      <c r="C318" t="s">
        <v>1250</v>
      </c>
      <c r="D318">
        <v>1280000</v>
      </c>
      <c r="E318" t="s">
        <v>34</v>
      </c>
    </row>
    <row r="319" spans="1:5" x14ac:dyDescent="0.25">
      <c r="A319" s="1">
        <v>42500.363692129627</v>
      </c>
      <c r="B319" t="s">
        <v>43</v>
      </c>
      <c r="C319" t="s">
        <v>266</v>
      </c>
      <c r="D319">
        <v>1830000</v>
      </c>
      <c r="E319" t="s">
        <v>1198</v>
      </c>
    </row>
    <row r="320" spans="1:5" x14ac:dyDescent="0.25">
      <c r="A320" s="1">
        <v>42498.606377314813</v>
      </c>
      <c r="B320" t="s">
        <v>5</v>
      </c>
      <c r="C320" t="s">
        <v>324</v>
      </c>
      <c r="D320">
        <v>1260000</v>
      </c>
      <c r="E320" t="s">
        <v>59</v>
      </c>
    </row>
    <row r="321" spans="1:5" x14ac:dyDescent="0.25">
      <c r="A321" s="1">
        <v>42500.402974537035</v>
      </c>
      <c r="B321" t="s">
        <v>45</v>
      </c>
      <c r="C321" t="s">
        <v>264</v>
      </c>
      <c r="D321">
        <v>1830000</v>
      </c>
      <c r="E321" t="s">
        <v>1198</v>
      </c>
    </row>
    <row r="322" spans="1:5" x14ac:dyDescent="0.25">
      <c r="A322" s="1">
        <v>42498.588807870372</v>
      </c>
      <c r="B322" t="s">
        <v>39</v>
      </c>
      <c r="C322" t="s">
        <v>460</v>
      </c>
      <c r="D322">
        <v>1190000</v>
      </c>
      <c r="E322" t="s">
        <v>54</v>
      </c>
    </row>
    <row r="323" spans="1:5" x14ac:dyDescent="0.25">
      <c r="A323" s="1">
        <v>42500.483460648145</v>
      </c>
      <c r="B323" t="s">
        <v>65</v>
      </c>
      <c r="C323" t="s">
        <v>175</v>
      </c>
      <c r="D323">
        <v>1740000</v>
      </c>
      <c r="E323" t="s">
        <v>1196</v>
      </c>
    </row>
    <row r="324" spans="1:5" x14ac:dyDescent="0.25">
      <c r="A324" s="1">
        <v>42499.993715277778</v>
      </c>
      <c r="B324" t="s">
        <v>33</v>
      </c>
      <c r="C324" t="s">
        <v>159</v>
      </c>
      <c r="D324">
        <v>1140000</v>
      </c>
      <c r="E324" t="s">
        <v>61</v>
      </c>
    </row>
    <row r="325" spans="1:5" x14ac:dyDescent="0.25">
      <c r="A325" s="1">
        <v>42496.543564814812</v>
      </c>
      <c r="B325" t="s">
        <v>48</v>
      </c>
      <c r="C325" t="s">
        <v>626</v>
      </c>
      <c r="D325">
        <v>880000</v>
      </c>
      <c r="E325" t="s">
        <v>28</v>
      </c>
    </row>
    <row r="326" spans="1:5" x14ac:dyDescent="0.25">
      <c r="A326" s="1">
        <v>42497.192974537036</v>
      </c>
      <c r="B326" t="s">
        <v>24</v>
      </c>
      <c r="C326" t="s">
        <v>1251</v>
      </c>
      <c r="D326">
        <v>1480000</v>
      </c>
      <c r="E326" t="s">
        <v>41</v>
      </c>
    </row>
    <row r="327" spans="1:5" x14ac:dyDescent="0.25">
      <c r="A327" s="1">
        <v>42497.193206018521</v>
      </c>
      <c r="B327" t="s">
        <v>1</v>
      </c>
      <c r="C327" t="s">
        <v>1252</v>
      </c>
      <c r="D327">
        <v>1310000</v>
      </c>
      <c r="E327" t="s">
        <v>21</v>
      </c>
    </row>
    <row r="328" spans="1:5" x14ac:dyDescent="0.25">
      <c r="A328" s="1">
        <v>42497.228946759256</v>
      </c>
      <c r="B328" t="s">
        <v>4</v>
      </c>
      <c r="C328" t="s">
        <v>674</v>
      </c>
      <c r="D328">
        <v>1110000</v>
      </c>
      <c r="E328" t="s">
        <v>20</v>
      </c>
    </row>
    <row r="329" spans="1:5" x14ac:dyDescent="0.25">
      <c r="A329" s="1">
        <v>42496.827708333331</v>
      </c>
      <c r="B329" t="s">
        <v>19</v>
      </c>
      <c r="C329" t="s">
        <v>604</v>
      </c>
      <c r="D329">
        <v>1440000</v>
      </c>
      <c r="E329" t="s">
        <v>35</v>
      </c>
    </row>
    <row r="330" spans="1:5" x14ac:dyDescent="0.25">
      <c r="A330" s="1">
        <v>42496.556666666664</v>
      </c>
      <c r="B330" t="s">
        <v>47</v>
      </c>
      <c r="C330" t="s">
        <v>790</v>
      </c>
      <c r="D330">
        <v>900000</v>
      </c>
      <c r="E330" t="s">
        <v>58</v>
      </c>
    </row>
    <row r="331" spans="1:5" x14ac:dyDescent="0.25">
      <c r="A331" s="1">
        <v>42496.637395833335</v>
      </c>
      <c r="B331" t="s">
        <v>22</v>
      </c>
      <c r="C331" t="s">
        <v>622</v>
      </c>
      <c r="D331">
        <v>950000</v>
      </c>
      <c r="E331" t="s">
        <v>51</v>
      </c>
    </row>
    <row r="332" spans="1:5" x14ac:dyDescent="0.25">
      <c r="A332" s="1">
        <v>42496.719988425924</v>
      </c>
      <c r="B332" t="s">
        <v>15</v>
      </c>
      <c r="C332" t="s">
        <v>799</v>
      </c>
      <c r="D332">
        <v>1090000</v>
      </c>
      <c r="E332" t="s">
        <v>29</v>
      </c>
    </row>
    <row r="333" spans="1:5" x14ac:dyDescent="0.25">
      <c r="A333" s="1">
        <v>42497.074583333335</v>
      </c>
      <c r="B333" t="s">
        <v>33</v>
      </c>
      <c r="C333" t="s">
        <v>1253</v>
      </c>
      <c r="D333">
        <v>1410000</v>
      </c>
      <c r="E333" t="s">
        <v>37</v>
      </c>
    </row>
    <row r="334" spans="1:5" x14ac:dyDescent="0.25">
      <c r="A334" s="1">
        <v>42497.167488425926</v>
      </c>
      <c r="B334" t="s">
        <v>65</v>
      </c>
      <c r="C334" t="s">
        <v>597</v>
      </c>
      <c r="D334">
        <v>1300000</v>
      </c>
      <c r="E334" t="s">
        <v>10</v>
      </c>
    </row>
    <row r="335" spans="1:5" x14ac:dyDescent="0.25">
      <c r="A335" s="1">
        <v>42496.808206018519</v>
      </c>
      <c r="B335" t="s">
        <v>43</v>
      </c>
      <c r="C335" t="s">
        <v>804</v>
      </c>
      <c r="D335">
        <v>1760000</v>
      </c>
      <c r="E335" t="s">
        <v>1200</v>
      </c>
    </row>
    <row r="336" spans="1:5" x14ac:dyDescent="0.25">
      <c r="A336" s="1">
        <v>42497.274710648147</v>
      </c>
      <c r="B336" t="s">
        <v>11</v>
      </c>
      <c r="C336" t="s">
        <v>561</v>
      </c>
      <c r="D336">
        <v>1100000</v>
      </c>
      <c r="E336" t="s">
        <v>17</v>
      </c>
    </row>
    <row r="337" spans="1:5" x14ac:dyDescent="0.25">
      <c r="A337" s="1">
        <v>42496.765868055554</v>
      </c>
      <c r="B337" t="s">
        <v>45</v>
      </c>
      <c r="C337" t="s">
        <v>548</v>
      </c>
      <c r="D337">
        <v>1760000</v>
      </c>
      <c r="E337" t="s">
        <v>1200</v>
      </c>
    </row>
    <row r="338" spans="1:5" x14ac:dyDescent="0.25">
      <c r="A338" s="1">
        <v>42497.390694444446</v>
      </c>
      <c r="B338" t="s">
        <v>3</v>
      </c>
      <c r="C338" t="s">
        <v>712</v>
      </c>
      <c r="D338">
        <v>1310000</v>
      </c>
      <c r="E338" t="s">
        <v>21</v>
      </c>
    </row>
    <row r="339" spans="1:5" x14ac:dyDescent="0.25">
      <c r="A339" s="1">
        <v>42497.677175925928</v>
      </c>
      <c r="B339" t="s">
        <v>46</v>
      </c>
      <c r="C339" t="s">
        <v>249</v>
      </c>
      <c r="D339">
        <v>1510000</v>
      </c>
      <c r="E339" t="s">
        <v>50</v>
      </c>
    </row>
    <row r="340" spans="1:5" x14ac:dyDescent="0.25">
      <c r="A340" s="1">
        <v>42497.692499999997</v>
      </c>
      <c r="B340" t="s">
        <v>65</v>
      </c>
      <c r="C340" t="s">
        <v>403</v>
      </c>
      <c r="D340">
        <v>880000</v>
      </c>
      <c r="E340" t="s">
        <v>28</v>
      </c>
    </row>
    <row r="341" spans="1:5" x14ac:dyDescent="0.25">
      <c r="A341" s="1">
        <v>42497.349733796298</v>
      </c>
      <c r="B341" t="s">
        <v>24</v>
      </c>
      <c r="C341" t="s">
        <v>567</v>
      </c>
      <c r="D341">
        <v>1480000</v>
      </c>
      <c r="E341" t="s">
        <v>41</v>
      </c>
    </row>
    <row r="342" spans="1:5" x14ac:dyDescent="0.25">
      <c r="A342" s="1">
        <v>42497.95039351852</v>
      </c>
      <c r="B342" t="s">
        <v>2</v>
      </c>
      <c r="C342" t="s">
        <v>375</v>
      </c>
      <c r="D342">
        <v>1440000</v>
      </c>
      <c r="E342" t="s">
        <v>35</v>
      </c>
    </row>
    <row r="343" spans="1:5" x14ac:dyDescent="0.25">
      <c r="A343" s="1">
        <v>42497.317210648151</v>
      </c>
      <c r="B343" t="s">
        <v>0</v>
      </c>
      <c r="C343" t="s">
        <v>808</v>
      </c>
      <c r="D343">
        <v>1430000</v>
      </c>
      <c r="E343" t="s">
        <v>14</v>
      </c>
    </row>
    <row r="344" spans="1:5" x14ac:dyDescent="0.25">
      <c r="A344" s="1">
        <v>42498.293206018519</v>
      </c>
      <c r="B344" t="s">
        <v>2</v>
      </c>
      <c r="C344" t="s">
        <v>418</v>
      </c>
      <c r="D344">
        <v>1360000</v>
      </c>
      <c r="E344" t="s">
        <v>1254</v>
      </c>
    </row>
    <row r="345" spans="1:5" x14ac:dyDescent="0.25">
      <c r="A345" s="1">
        <v>42496.848090277781</v>
      </c>
      <c r="B345" t="s">
        <v>45</v>
      </c>
      <c r="C345" t="s">
        <v>806</v>
      </c>
      <c r="D345">
        <v>1760000</v>
      </c>
      <c r="E345" t="s">
        <v>1200</v>
      </c>
    </row>
    <row r="346" spans="1:5" x14ac:dyDescent="0.25">
      <c r="A346" s="1">
        <v>42498.349826388891</v>
      </c>
      <c r="B346" t="s">
        <v>4</v>
      </c>
      <c r="C346" t="s">
        <v>293</v>
      </c>
      <c r="D346">
        <v>1100000</v>
      </c>
      <c r="E346" t="s">
        <v>17</v>
      </c>
    </row>
    <row r="347" spans="1:5" x14ac:dyDescent="0.25">
      <c r="A347" s="1">
        <v>42496.672384259262</v>
      </c>
      <c r="B347" t="s">
        <v>9</v>
      </c>
      <c r="C347" t="s">
        <v>539</v>
      </c>
      <c r="D347">
        <v>950000</v>
      </c>
      <c r="E347" t="s">
        <v>51</v>
      </c>
    </row>
    <row r="348" spans="1:5" x14ac:dyDescent="0.25">
      <c r="A348" s="1">
        <v>42498.476053240738</v>
      </c>
      <c r="B348" t="s">
        <v>0</v>
      </c>
      <c r="C348" t="s">
        <v>1255</v>
      </c>
      <c r="D348">
        <v>940000</v>
      </c>
      <c r="E348" t="s">
        <v>55</v>
      </c>
    </row>
    <row r="349" spans="1:5" x14ac:dyDescent="0.25">
      <c r="A349" s="1">
        <v>42496.588993055557</v>
      </c>
      <c r="B349" t="s">
        <v>42</v>
      </c>
      <c r="C349" t="s">
        <v>661</v>
      </c>
      <c r="D349">
        <v>900000</v>
      </c>
      <c r="E349" t="s">
        <v>58</v>
      </c>
    </row>
    <row r="350" spans="1:5" x14ac:dyDescent="0.25">
      <c r="A350" s="1">
        <v>42497.891018518516</v>
      </c>
      <c r="B350" t="s">
        <v>15</v>
      </c>
      <c r="C350" t="s">
        <v>379</v>
      </c>
      <c r="D350">
        <v>1240000</v>
      </c>
      <c r="E350" t="s">
        <v>38</v>
      </c>
    </row>
    <row r="351" spans="1:5" x14ac:dyDescent="0.25">
      <c r="A351" s="1">
        <v>42497.619652777779</v>
      </c>
      <c r="B351" t="s">
        <v>19</v>
      </c>
      <c r="C351" t="s">
        <v>250</v>
      </c>
      <c r="D351">
        <v>940000</v>
      </c>
      <c r="E351" t="s">
        <v>55</v>
      </c>
    </row>
    <row r="352" spans="1:5" x14ac:dyDescent="0.25">
      <c r="A352" s="1">
        <v>42498.037511574075</v>
      </c>
      <c r="B352" t="s">
        <v>1</v>
      </c>
      <c r="C352" t="s">
        <v>1256</v>
      </c>
      <c r="D352">
        <v>1410000</v>
      </c>
      <c r="E352" t="s">
        <v>37</v>
      </c>
    </row>
    <row r="353" spans="1:5" x14ac:dyDescent="0.25">
      <c r="A353" s="1">
        <v>42496.95175925926</v>
      </c>
      <c r="B353" t="s">
        <v>15</v>
      </c>
      <c r="C353" t="s">
        <v>1257</v>
      </c>
      <c r="D353">
        <v>1440000</v>
      </c>
      <c r="E353" t="s">
        <v>35</v>
      </c>
    </row>
    <row r="354" spans="1:5" x14ac:dyDescent="0.25">
      <c r="A354" s="1">
        <v>42498.074942129628</v>
      </c>
      <c r="B354" t="s">
        <v>3</v>
      </c>
      <c r="C354" t="s">
        <v>1258</v>
      </c>
      <c r="D354">
        <v>1410000</v>
      </c>
      <c r="E354" t="s">
        <v>37</v>
      </c>
    </row>
    <row r="355" spans="1:5" x14ac:dyDescent="0.25">
      <c r="A355" s="1">
        <v>42496.861944444441</v>
      </c>
      <c r="B355" t="s">
        <v>31</v>
      </c>
      <c r="C355" t="s">
        <v>1259</v>
      </c>
      <c r="D355">
        <v>1410000</v>
      </c>
      <c r="E355" t="s">
        <v>37</v>
      </c>
    </row>
    <row r="356" spans="1:5" x14ac:dyDescent="0.25">
      <c r="A356" s="1">
        <v>42498.149155092593</v>
      </c>
      <c r="B356" t="s">
        <v>39</v>
      </c>
      <c r="C356" t="s">
        <v>282</v>
      </c>
      <c r="D356">
        <v>1480000</v>
      </c>
      <c r="E356" t="s">
        <v>41</v>
      </c>
    </row>
    <row r="357" spans="1:5" x14ac:dyDescent="0.25">
      <c r="A357" s="1">
        <v>42496.665347222224</v>
      </c>
      <c r="B357" t="s">
        <v>2</v>
      </c>
      <c r="C357" t="s">
        <v>541</v>
      </c>
      <c r="D357">
        <v>1490000</v>
      </c>
      <c r="E357" t="s">
        <v>57</v>
      </c>
    </row>
    <row r="358" spans="1:5" x14ac:dyDescent="0.25">
      <c r="A358" s="1">
        <v>42498.402974537035</v>
      </c>
      <c r="B358" t="s">
        <v>0</v>
      </c>
      <c r="C358" t="s">
        <v>297</v>
      </c>
      <c r="D358">
        <v>1360000</v>
      </c>
      <c r="E358" t="s">
        <v>1254</v>
      </c>
    </row>
    <row r="359" spans="1:5" x14ac:dyDescent="0.25">
      <c r="A359" s="1">
        <v>42497.808217592596</v>
      </c>
      <c r="B359" t="s">
        <v>15</v>
      </c>
      <c r="C359" t="s">
        <v>1260</v>
      </c>
      <c r="D359">
        <v>1240000</v>
      </c>
      <c r="E359" t="s">
        <v>38</v>
      </c>
    </row>
    <row r="360" spans="1:5" x14ac:dyDescent="0.25">
      <c r="A360" s="1">
        <v>42498.032476851855</v>
      </c>
      <c r="B360" t="s">
        <v>2</v>
      </c>
      <c r="C360" t="s">
        <v>1261</v>
      </c>
      <c r="D360">
        <v>1440000</v>
      </c>
      <c r="E360" t="s">
        <v>35</v>
      </c>
    </row>
    <row r="361" spans="1:5" x14ac:dyDescent="0.25">
      <c r="A361" s="1">
        <v>42497.722824074073</v>
      </c>
      <c r="B361" t="s">
        <v>2</v>
      </c>
      <c r="C361" t="s">
        <v>273</v>
      </c>
      <c r="D361">
        <v>1500000</v>
      </c>
      <c r="E361" t="s">
        <v>36</v>
      </c>
    </row>
    <row r="362" spans="1:5" x14ac:dyDescent="0.25">
      <c r="A362" s="1">
        <v>42498.058148148149</v>
      </c>
      <c r="B362" t="s">
        <v>15</v>
      </c>
      <c r="C362" t="s">
        <v>1262</v>
      </c>
      <c r="D362">
        <v>1240000</v>
      </c>
      <c r="E362" t="s">
        <v>38</v>
      </c>
    </row>
    <row r="363" spans="1:5" x14ac:dyDescent="0.25">
      <c r="A363" s="1">
        <v>42497.678043981483</v>
      </c>
      <c r="B363" t="s">
        <v>46</v>
      </c>
      <c r="C363" t="s">
        <v>249</v>
      </c>
      <c r="D363">
        <v>1510000</v>
      </c>
      <c r="E363" t="s">
        <v>50</v>
      </c>
    </row>
    <row r="364" spans="1:5" x14ac:dyDescent="0.25">
      <c r="A364" s="1">
        <v>42498.204907407409</v>
      </c>
      <c r="B364" t="s">
        <v>4</v>
      </c>
      <c r="C364" t="s">
        <v>285</v>
      </c>
      <c r="D364">
        <v>1100000</v>
      </c>
      <c r="E364" t="s">
        <v>17</v>
      </c>
    </row>
    <row r="365" spans="1:5" x14ac:dyDescent="0.25">
      <c r="A365" s="1">
        <v>42497.245173611111</v>
      </c>
      <c r="B365" t="s">
        <v>25</v>
      </c>
      <c r="C365" t="s">
        <v>1263</v>
      </c>
      <c r="D365">
        <v>1100000</v>
      </c>
      <c r="E365" t="s">
        <v>17</v>
      </c>
    </row>
    <row r="366" spans="1:5" x14ac:dyDescent="0.25">
      <c r="A366" s="1">
        <v>42498.358726851853</v>
      </c>
      <c r="B366" t="s">
        <v>7</v>
      </c>
      <c r="C366" t="s">
        <v>225</v>
      </c>
      <c r="D366">
        <v>1300000</v>
      </c>
      <c r="E366" t="s">
        <v>10</v>
      </c>
    </row>
    <row r="367" spans="1:5" x14ac:dyDescent="0.25">
      <c r="A367" s="1">
        <v>42497.220416666663</v>
      </c>
      <c r="B367" t="s">
        <v>11</v>
      </c>
      <c r="C367" t="s">
        <v>561</v>
      </c>
      <c r="D367">
        <v>1100000</v>
      </c>
      <c r="E367" t="s">
        <v>17</v>
      </c>
    </row>
    <row r="368" spans="1:5" x14ac:dyDescent="0.25">
      <c r="A368" s="1">
        <v>42498.394548611112</v>
      </c>
      <c r="B368" t="s">
        <v>13</v>
      </c>
      <c r="C368" t="s">
        <v>1264</v>
      </c>
      <c r="D368">
        <v>1430000</v>
      </c>
      <c r="E368" t="s">
        <v>14</v>
      </c>
    </row>
    <row r="369" spans="1:5" x14ac:dyDescent="0.25">
      <c r="A369" s="1">
        <v>42496.792280092595</v>
      </c>
      <c r="B369" t="s">
        <v>15</v>
      </c>
      <c r="C369" t="s">
        <v>552</v>
      </c>
      <c r="D369">
        <v>1440000</v>
      </c>
      <c r="E369" t="s">
        <v>35</v>
      </c>
    </row>
    <row r="370" spans="1:5" x14ac:dyDescent="0.25">
      <c r="A370" s="1">
        <v>42497.944120370368</v>
      </c>
      <c r="B370" t="s">
        <v>1</v>
      </c>
      <c r="C370" t="s">
        <v>376</v>
      </c>
      <c r="D370">
        <v>1410000</v>
      </c>
      <c r="E370" t="s">
        <v>37</v>
      </c>
    </row>
    <row r="371" spans="1:5" x14ac:dyDescent="0.25">
      <c r="A371" s="1">
        <v>42496.604618055557</v>
      </c>
      <c r="B371" t="s">
        <v>33</v>
      </c>
      <c r="C371" t="s">
        <v>795</v>
      </c>
      <c r="D371">
        <v>1810000</v>
      </c>
      <c r="E371" t="s">
        <v>1204</v>
      </c>
    </row>
    <row r="372" spans="1:5" x14ac:dyDescent="0.25">
      <c r="A372" s="1">
        <v>42498.012870370374</v>
      </c>
      <c r="B372" t="s">
        <v>48</v>
      </c>
      <c r="C372" t="s">
        <v>408</v>
      </c>
      <c r="D372">
        <v>1180000</v>
      </c>
      <c r="E372" t="s">
        <v>52</v>
      </c>
    </row>
    <row r="373" spans="1:5" x14ac:dyDescent="0.25">
      <c r="A373" s="1">
        <v>42496.538182870368</v>
      </c>
      <c r="B373" t="s">
        <v>19</v>
      </c>
      <c r="C373" t="s">
        <v>1265</v>
      </c>
      <c r="D373">
        <v>1090000</v>
      </c>
      <c r="E373" t="s">
        <v>29</v>
      </c>
    </row>
    <row r="374" spans="1:5" x14ac:dyDescent="0.25">
      <c r="A374" s="1">
        <v>42498.245416666665</v>
      </c>
      <c r="B374" t="s">
        <v>5</v>
      </c>
      <c r="C374" t="s">
        <v>232</v>
      </c>
      <c r="D374">
        <v>1100000</v>
      </c>
      <c r="E374" t="s">
        <v>17</v>
      </c>
    </row>
    <row r="375" spans="1:5" x14ac:dyDescent="0.25">
      <c r="A375" s="1">
        <v>42497.650381944448</v>
      </c>
      <c r="B375" t="s">
        <v>2</v>
      </c>
      <c r="C375" t="s">
        <v>265</v>
      </c>
      <c r="D375">
        <v>1500000</v>
      </c>
      <c r="E375" t="s">
        <v>36</v>
      </c>
    </row>
    <row r="376" spans="1:5" x14ac:dyDescent="0.25">
      <c r="A376" s="1">
        <v>42498.271967592591</v>
      </c>
      <c r="B376" t="s">
        <v>64</v>
      </c>
      <c r="C376" t="s">
        <v>471</v>
      </c>
      <c r="D376">
        <v>1480000</v>
      </c>
      <c r="E376" t="s">
        <v>41</v>
      </c>
    </row>
    <row r="377" spans="1:5" x14ac:dyDescent="0.25">
      <c r="A377" s="1">
        <v>42497.631886574076</v>
      </c>
      <c r="B377" t="s">
        <v>1</v>
      </c>
      <c r="C377" t="s">
        <v>398</v>
      </c>
      <c r="D377">
        <v>1460000</v>
      </c>
      <c r="E377" t="s">
        <v>60</v>
      </c>
    </row>
    <row r="378" spans="1:5" x14ac:dyDescent="0.25">
      <c r="A378" s="1">
        <v>42498.459780092591</v>
      </c>
      <c r="B378" t="s">
        <v>18</v>
      </c>
      <c r="C378" t="s">
        <v>299</v>
      </c>
      <c r="D378">
        <v>1470000</v>
      </c>
      <c r="E378" t="s">
        <v>53</v>
      </c>
    </row>
    <row r="379" spans="1:5" x14ac:dyDescent="0.25">
      <c r="A379" s="1">
        <v>42496.735590277778</v>
      </c>
      <c r="B379" t="s">
        <v>43</v>
      </c>
      <c r="C379" t="s">
        <v>801</v>
      </c>
      <c r="D379">
        <v>890000</v>
      </c>
      <c r="E379" t="s">
        <v>30</v>
      </c>
    </row>
    <row r="380" spans="1:5" x14ac:dyDescent="0.25">
      <c r="A380" s="1">
        <v>42497.987395833334</v>
      </c>
      <c r="B380" t="s">
        <v>0</v>
      </c>
      <c r="C380" t="s">
        <v>281</v>
      </c>
      <c r="D380">
        <v>1440000</v>
      </c>
      <c r="E380" t="s">
        <v>35</v>
      </c>
    </row>
    <row r="381" spans="1:5" x14ac:dyDescent="0.25">
      <c r="A381" s="1">
        <v>42496.702407407407</v>
      </c>
      <c r="B381" t="s">
        <v>0</v>
      </c>
      <c r="C381" t="s">
        <v>669</v>
      </c>
      <c r="D381">
        <v>1490000</v>
      </c>
      <c r="E381" t="s">
        <v>57</v>
      </c>
    </row>
    <row r="382" spans="1:5" x14ac:dyDescent="0.25">
      <c r="A382" s="1">
        <v>42497.987800925926</v>
      </c>
      <c r="B382" t="s">
        <v>3</v>
      </c>
      <c r="C382" t="s">
        <v>482</v>
      </c>
      <c r="D382">
        <v>1410000</v>
      </c>
      <c r="E382" t="s">
        <v>37</v>
      </c>
    </row>
    <row r="383" spans="1:5" x14ac:dyDescent="0.25">
      <c r="A383" s="1">
        <v>42496.69023148148</v>
      </c>
      <c r="B383" t="s">
        <v>48</v>
      </c>
      <c r="C383" t="s">
        <v>616</v>
      </c>
      <c r="D383">
        <v>880000</v>
      </c>
      <c r="E383" t="s">
        <v>28</v>
      </c>
    </row>
    <row r="384" spans="1:5" x14ac:dyDescent="0.25">
      <c r="A384" s="1">
        <v>42496.518796296295</v>
      </c>
      <c r="B384" t="s">
        <v>2</v>
      </c>
      <c r="C384" t="s">
        <v>1266</v>
      </c>
      <c r="D384">
        <v>1490000</v>
      </c>
      <c r="E384" t="s">
        <v>57</v>
      </c>
    </row>
    <row r="385" spans="1:5" x14ac:dyDescent="0.25">
      <c r="A385" s="1">
        <v>42496.684618055559</v>
      </c>
      <c r="B385" t="s">
        <v>19</v>
      </c>
      <c r="C385" t="s">
        <v>724</v>
      </c>
      <c r="D385">
        <v>1090000</v>
      </c>
      <c r="E385" t="s">
        <v>29</v>
      </c>
    </row>
    <row r="386" spans="1:5" x14ac:dyDescent="0.25">
      <c r="A386" s="1">
        <v>42496.637511574074</v>
      </c>
      <c r="B386" t="s">
        <v>0</v>
      </c>
      <c r="C386" t="s">
        <v>533</v>
      </c>
      <c r="D386">
        <v>1490000</v>
      </c>
      <c r="E386" t="s">
        <v>57</v>
      </c>
    </row>
    <row r="387" spans="1:5" x14ac:dyDescent="0.25">
      <c r="A387" s="1">
        <v>42496.503194444442</v>
      </c>
      <c r="B387" t="s">
        <v>15</v>
      </c>
      <c r="C387" t="s">
        <v>628</v>
      </c>
      <c r="D387">
        <v>1090000</v>
      </c>
      <c r="E387" t="s">
        <v>29</v>
      </c>
    </row>
    <row r="388" spans="1:5" x14ac:dyDescent="0.25">
      <c r="A388" s="1">
        <v>42496.640335648146</v>
      </c>
      <c r="B388" t="s">
        <v>31</v>
      </c>
      <c r="C388" t="s">
        <v>726</v>
      </c>
      <c r="D388">
        <v>1810000</v>
      </c>
      <c r="E388" t="s">
        <v>1204</v>
      </c>
    </row>
    <row r="389" spans="1:5" x14ac:dyDescent="0.25">
      <c r="A389" s="1">
        <v>42497.714120370372</v>
      </c>
      <c r="B389" t="s">
        <v>39</v>
      </c>
      <c r="C389" t="s">
        <v>271</v>
      </c>
      <c r="D389">
        <v>1490000</v>
      </c>
      <c r="E389" t="s">
        <v>57</v>
      </c>
    </row>
    <row r="390" spans="1:5" x14ac:dyDescent="0.25">
      <c r="A390" s="1">
        <v>42496.578425925924</v>
      </c>
      <c r="B390" t="s">
        <v>40</v>
      </c>
      <c r="C390" t="s">
        <v>792</v>
      </c>
      <c r="D390">
        <v>880000</v>
      </c>
      <c r="E390" t="s">
        <v>28</v>
      </c>
    </row>
    <row r="391" spans="1:5" x14ac:dyDescent="0.25">
      <c r="A391" s="1">
        <v>42497.553437499999</v>
      </c>
      <c r="B391" t="s">
        <v>5</v>
      </c>
      <c r="C391" t="s">
        <v>1267</v>
      </c>
      <c r="D391">
        <v>1190000</v>
      </c>
      <c r="E391" t="s">
        <v>54</v>
      </c>
    </row>
    <row r="392" spans="1:5" x14ac:dyDescent="0.25">
      <c r="A392" s="1">
        <v>42496.736909722225</v>
      </c>
      <c r="B392" t="s">
        <v>1</v>
      </c>
      <c r="C392" t="s">
        <v>131</v>
      </c>
      <c r="D392">
        <v>1750000</v>
      </c>
      <c r="E392" t="s">
        <v>63</v>
      </c>
    </row>
    <row r="393" spans="1:5" x14ac:dyDescent="0.25">
      <c r="A393" s="1">
        <v>42497.465636574074</v>
      </c>
      <c r="B393" t="s">
        <v>0</v>
      </c>
      <c r="C393" t="s">
        <v>692</v>
      </c>
      <c r="D393">
        <v>1500000</v>
      </c>
      <c r="E393" t="s">
        <v>36</v>
      </c>
    </row>
    <row r="394" spans="1:5" x14ac:dyDescent="0.25">
      <c r="A394" s="1">
        <v>42496.744432870371</v>
      </c>
      <c r="B394" t="s">
        <v>9</v>
      </c>
      <c r="C394" t="s">
        <v>612</v>
      </c>
      <c r="D394">
        <v>950000</v>
      </c>
      <c r="E394" t="s">
        <v>51</v>
      </c>
    </row>
    <row r="395" spans="1:5" x14ac:dyDescent="0.25">
      <c r="A395" s="1">
        <v>42497.444432870368</v>
      </c>
      <c r="B395" t="s">
        <v>4</v>
      </c>
      <c r="C395" t="s">
        <v>710</v>
      </c>
      <c r="D395">
        <v>1190000</v>
      </c>
      <c r="E395" t="s">
        <v>54</v>
      </c>
    </row>
    <row r="396" spans="1:5" x14ac:dyDescent="0.25">
      <c r="A396" s="1">
        <v>42496.508564814816</v>
      </c>
      <c r="B396" t="s">
        <v>40</v>
      </c>
      <c r="C396" t="s">
        <v>1268</v>
      </c>
      <c r="D396">
        <v>880000</v>
      </c>
      <c r="E396" t="s">
        <v>28</v>
      </c>
    </row>
    <row r="397" spans="1:5" x14ac:dyDescent="0.25">
      <c r="A397" s="1">
        <v>42497.441250000003</v>
      </c>
      <c r="B397" t="s">
        <v>15</v>
      </c>
      <c r="C397" t="s">
        <v>690</v>
      </c>
      <c r="D397">
        <v>1360000</v>
      </c>
      <c r="E397" t="s">
        <v>1254</v>
      </c>
    </row>
    <row r="398" spans="1:5" x14ac:dyDescent="0.25">
      <c r="A398" s="1">
        <v>42496.517152777778</v>
      </c>
      <c r="B398" t="s">
        <v>43</v>
      </c>
      <c r="C398" t="s">
        <v>1269</v>
      </c>
      <c r="D398">
        <v>890000</v>
      </c>
      <c r="E398" t="s">
        <v>30</v>
      </c>
    </row>
    <row r="399" spans="1:5" x14ac:dyDescent="0.25">
      <c r="A399" s="1">
        <v>42497.415717592594</v>
      </c>
      <c r="B399" t="s">
        <v>1</v>
      </c>
      <c r="C399" t="s">
        <v>590</v>
      </c>
      <c r="D399">
        <v>1310000</v>
      </c>
      <c r="E399" t="s">
        <v>21</v>
      </c>
    </row>
    <row r="400" spans="1:5" x14ac:dyDescent="0.25">
      <c r="A400" s="1">
        <v>42496.71297453704</v>
      </c>
      <c r="B400" t="s">
        <v>22</v>
      </c>
      <c r="C400" t="s">
        <v>543</v>
      </c>
      <c r="D400">
        <v>950000</v>
      </c>
      <c r="E400" t="s">
        <v>51</v>
      </c>
    </row>
    <row r="401" spans="1:5" x14ac:dyDescent="0.25">
      <c r="A401" s="1">
        <v>42498.429849537039</v>
      </c>
      <c r="B401" t="s">
        <v>65</v>
      </c>
      <c r="C401" t="s">
        <v>346</v>
      </c>
      <c r="D401">
        <v>1430000</v>
      </c>
      <c r="E401" t="s">
        <v>14</v>
      </c>
    </row>
    <row r="402" spans="1:5" x14ac:dyDescent="0.25">
      <c r="A402" s="1">
        <v>42496.519988425927</v>
      </c>
      <c r="B402" t="s">
        <v>42</v>
      </c>
      <c r="C402" t="s">
        <v>1270</v>
      </c>
      <c r="D402">
        <v>900000</v>
      </c>
      <c r="E402" t="s">
        <v>58</v>
      </c>
    </row>
    <row r="403" spans="1:5" x14ac:dyDescent="0.25">
      <c r="A403" s="1">
        <v>42498.440706018519</v>
      </c>
      <c r="B403" t="s">
        <v>2</v>
      </c>
      <c r="C403" t="s">
        <v>1271</v>
      </c>
      <c r="D403">
        <v>1360000</v>
      </c>
      <c r="E403" t="s">
        <v>1254</v>
      </c>
    </row>
    <row r="404" spans="1:5" x14ac:dyDescent="0.25">
      <c r="A404" s="1">
        <v>42496.63013888889</v>
      </c>
      <c r="B404" t="s">
        <v>0</v>
      </c>
      <c r="C404" t="s">
        <v>533</v>
      </c>
      <c r="D404">
        <v>1490000</v>
      </c>
      <c r="E404" t="s">
        <v>57</v>
      </c>
    </row>
    <row r="405" spans="1:5" x14ac:dyDescent="0.25">
      <c r="A405" s="1">
        <v>42498.379490740743</v>
      </c>
      <c r="B405" t="s">
        <v>62</v>
      </c>
      <c r="C405" t="s">
        <v>222</v>
      </c>
      <c r="D405">
        <v>1480000</v>
      </c>
      <c r="E405" t="s">
        <v>41</v>
      </c>
    </row>
    <row r="406" spans="1:5" x14ac:dyDescent="0.25">
      <c r="A406" s="1">
        <v>42496.63140046296</v>
      </c>
      <c r="B406" t="s">
        <v>47</v>
      </c>
      <c r="C406" t="s">
        <v>797</v>
      </c>
      <c r="D406">
        <v>900000</v>
      </c>
      <c r="E406" t="s">
        <v>58</v>
      </c>
    </row>
    <row r="407" spans="1:5" x14ac:dyDescent="0.25">
      <c r="A407" s="1">
        <v>42498.334675925929</v>
      </c>
      <c r="B407" t="s">
        <v>0</v>
      </c>
      <c r="C407" t="s">
        <v>421</v>
      </c>
      <c r="D407">
        <v>1360000</v>
      </c>
      <c r="E407" t="s">
        <v>1254</v>
      </c>
    </row>
    <row r="408" spans="1:5" x14ac:dyDescent="0.25">
      <c r="A408" s="1">
        <v>42497.584155092591</v>
      </c>
      <c r="B408" t="s">
        <v>15</v>
      </c>
      <c r="C408" t="s">
        <v>391</v>
      </c>
      <c r="D408">
        <v>940000</v>
      </c>
      <c r="E408" t="s">
        <v>55</v>
      </c>
    </row>
    <row r="409" spans="1:5" x14ac:dyDescent="0.25">
      <c r="A409" s="1">
        <v>42498.326180555552</v>
      </c>
      <c r="B409" t="s">
        <v>6</v>
      </c>
      <c r="C409" t="s">
        <v>422</v>
      </c>
      <c r="D409">
        <v>1300000</v>
      </c>
      <c r="E409" t="s">
        <v>10</v>
      </c>
    </row>
    <row r="410" spans="1:5" x14ac:dyDescent="0.25">
      <c r="A410" s="1">
        <v>42497.672974537039</v>
      </c>
      <c r="B410" t="s">
        <v>18</v>
      </c>
      <c r="C410" t="s">
        <v>401</v>
      </c>
      <c r="D410">
        <v>950000</v>
      </c>
      <c r="E410" t="s">
        <v>51</v>
      </c>
    </row>
    <row r="411" spans="1:5" x14ac:dyDescent="0.25">
      <c r="A411" s="1">
        <v>42498.257581018515</v>
      </c>
      <c r="B411" t="s">
        <v>0</v>
      </c>
      <c r="C411" t="s">
        <v>136</v>
      </c>
      <c r="D411">
        <v>1360000</v>
      </c>
      <c r="E411" t="s">
        <v>1254</v>
      </c>
    </row>
    <row r="412" spans="1:5" x14ac:dyDescent="0.25">
      <c r="A412" s="1">
        <v>42497.685173611113</v>
      </c>
      <c r="B412" t="s">
        <v>0</v>
      </c>
      <c r="C412" t="s">
        <v>384</v>
      </c>
      <c r="D412">
        <v>1500000</v>
      </c>
      <c r="E412" t="s">
        <v>36</v>
      </c>
    </row>
    <row r="413" spans="1:5" x14ac:dyDescent="0.25">
      <c r="A413" s="1">
        <v>42498.172997685186</v>
      </c>
      <c r="B413" t="s">
        <v>18</v>
      </c>
      <c r="C413" t="s">
        <v>283</v>
      </c>
      <c r="D413">
        <v>1430000</v>
      </c>
      <c r="E413" t="s">
        <v>14</v>
      </c>
    </row>
    <row r="414" spans="1:5" x14ac:dyDescent="0.25">
      <c r="A414" s="1">
        <v>42497.686909722222</v>
      </c>
      <c r="B414" t="s">
        <v>0</v>
      </c>
      <c r="C414" t="s">
        <v>384</v>
      </c>
      <c r="D414">
        <v>1500000</v>
      </c>
      <c r="E414" t="s">
        <v>36</v>
      </c>
    </row>
    <row r="415" spans="1:5" x14ac:dyDescent="0.25">
      <c r="A415" s="1">
        <v>42498.404398148145</v>
      </c>
      <c r="B415" t="s">
        <v>0</v>
      </c>
      <c r="C415" t="s">
        <v>297</v>
      </c>
      <c r="D415">
        <v>1360000</v>
      </c>
      <c r="E415" t="s">
        <v>1254</v>
      </c>
    </row>
    <row r="416" spans="1:5" x14ac:dyDescent="0.25">
      <c r="A416" s="1">
        <v>42497.031377314815</v>
      </c>
      <c r="B416" t="s">
        <v>31</v>
      </c>
      <c r="C416" t="s">
        <v>1272</v>
      </c>
      <c r="D416">
        <v>1410000</v>
      </c>
      <c r="E416" t="s">
        <v>37</v>
      </c>
    </row>
    <row r="417" spans="1:5" x14ac:dyDescent="0.25">
      <c r="A417" s="1">
        <v>42498.392951388887</v>
      </c>
      <c r="B417" t="s">
        <v>13</v>
      </c>
      <c r="C417" t="s">
        <v>1264</v>
      </c>
      <c r="D417">
        <v>1430000</v>
      </c>
      <c r="E417" t="s">
        <v>14</v>
      </c>
    </row>
    <row r="418" spans="1:5" x14ac:dyDescent="0.25">
      <c r="A418" s="1">
        <v>42497.127997685187</v>
      </c>
      <c r="B418" t="s">
        <v>11</v>
      </c>
      <c r="C418" t="s">
        <v>722</v>
      </c>
      <c r="D418">
        <v>1300000</v>
      </c>
      <c r="E418" t="s">
        <v>10</v>
      </c>
    </row>
    <row r="419" spans="1:5" x14ac:dyDescent="0.25">
      <c r="A419" s="1">
        <v>42498.33252314815</v>
      </c>
      <c r="B419" t="s">
        <v>0</v>
      </c>
      <c r="C419" t="s">
        <v>418</v>
      </c>
      <c r="D419">
        <v>1360000</v>
      </c>
      <c r="E419" t="s">
        <v>1254</v>
      </c>
    </row>
    <row r="420" spans="1:5" x14ac:dyDescent="0.25">
      <c r="A420" s="1">
        <v>42497.251192129632</v>
      </c>
      <c r="B420" t="s">
        <v>65</v>
      </c>
      <c r="C420" t="s">
        <v>1273</v>
      </c>
      <c r="D420">
        <v>1300000</v>
      </c>
      <c r="E420" t="s">
        <v>10</v>
      </c>
    </row>
    <row r="421" spans="1:5" x14ac:dyDescent="0.25">
      <c r="A421" s="1">
        <v>42498.278958333336</v>
      </c>
      <c r="B421" t="s">
        <v>4</v>
      </c>
      <c r="C421" t="s">
        <v>416</v>
      </c>
      <c r="D421">
        <v>1100000</v>
      </c>
      <c r="E421" t="s">
        <v>17</v>
      </c>
    </row>
    <row r="422" spans="1:5" x14ac:dyDescent="0.25">
      <c r="A422" s="1">
        <v>42497.4219212963</v>
      </c>
      <c r="B422" t="s">
        <v>24</v>
      </c>
      <c r="C422" t="s">
        <v>817</v>
      </c>
      <c r="D422">
        <v>1480000</v>
      </c>
      <c r="E422" t="s">
        <v>41</v>
      </c>
    </row>
    <row r="423" spans="1:5" x14ac:dyDescent="0.25">
      <c r="A423" s="1">
        <v>42497.822268518517</v>
      </c>
      <c r="B423" t="s">
        <v>3</v>
      </c>
      <c r="C423" t="s">
        <v>1274</v>
      </c>
      <c r="D423">
        <v>1410000</v>
      </c>
      <c r="E423" t="s">
        <v>37</v>
      </c>
    </row>
    <row r="424" spans="1:5" x14ac:dyDescent="0.25">
      <c r="A424" s="1">
        <v>42497.421840277777</v>
      </c>
      <c r="B424" t="s">
        <v>11</v>
      </c>
      <c r="C424" t="s">
        <v>688</v>
      </c>
      <c r="D424">
        <v>1490000</v>
      </c>
      <c r="E424" t="s">
        <v>57</v>
      </c>
    </row>
    <row r="425" spans="1:5" x14ac:dyDescent="0.25">
      <c r="A425" s="1">
        <v>42497.793252314812</v>
      </c>
      <c r="B425" t="s">
        <v>2</v>
      </c>
      <c r="C425" t="s">
        <v>1275</v>
      </c>
      <c r="D425">
        <v>1440000</v>
      </c>
      <c r="E425" t="s">
        <v>35</v>
      </c>
    </row>
    <row r="426" spans="1:5" x14ac:dyDescent="0.25">
      <c r="A426" s="1">
        <v>42497.464895833335</v>
      </c>
      <c r="B426" t="s">
        <v>0</v>
      </c>
      <c r="C426" t="s">
        <v>692</v>
      </c>
      <c r="D426">
        <v>1500000</v>
      </c>
      <c r="E426" t="s">
        <v>36</v>
      </c>
    </row>
    <row r="427" spans="1:5" x14ac:dyDescent="0.25">
      <c r="A427" s="1">
        <v>42497.783472222225</v>
      </c>
      <c r="B427" t="s">
        <v>24</v>
      </c>
      <c r="C427" t="s">
        <v>1276</v>
      </c>
      <c r="D427">
        <v>950000</v>
      </c>
      <c r="E427" t="s">
        <v>51</v>
      </c>
    </row>
    <row r="428" spans="1:5" x14ac:dyDescent="0.25">
      <c r="A428" s="1">
        <v>42497.495925925927</v>
      </c>
      <c r="B428" t="s">
        <v>24</v>
      </c>
      <c r="C428" t="s">
        <v>575</v>
      </c>
      <c r="D428">
        <v>1110000</v>
      </c>
      <c r="E428" t="s">
        <v>20</v>
      </c>
    </row>
    <row r="429" spans="1:5" x14ac:dyDescent="0.25">
      <c r="A429" s="1">
        <v>42497.724826388891</v>
      </c>
      <c r="B429" t="s">
        <v>13</v>
      </c>
      <c r="C429" t="s">
        <v>487</v>
      </c>
      <c r="D429">
        <v>880000</v>
      </c>
      <c r="E429" t="s">
        <v>28</v>
      </c>
    </row>
    <row r="430" spans="1:5" x14ac:dyDescent="0.25">
      <c r="A430" s="1">
        <v>42497.529583333337</v>
      </c>
      <c r="B430" t="s">
        <v>18</v>
      </c>
      <c r="C430" t="s">
        <v>1277</v>
      </c>
      <c r="D430">
        <v>950000</v>
      </c>
      <c r="E430" t="s">
        <v>51</v>
      </c>
    </row>
    <row r="431" spans="1:5" x14ac:dyDescent="0.25">
      <c r="A431" s="1">
        <v>42497.703680555554</v>
      </c>
      <c r="B431" t="s">
        <v>1</v>
      </c>
      <c r="C431" t="s">
        <v>269</v>
      </c>
      <c r="D431">
        <v>1460000</v>
      </c>
      <c r="E431" t="s">
        <v>60</v>
      </c>
    </row>
    <row r="432" spans="1:5" x14ac:dyDescent="0.25">
      <c r="A432" s="1">
        <v>42497.934791666667</v>
      </c>
      <c r="B432" t="s">
        <v>19</v>
      </c>
      <c r="C432" t="s">
        <v>406</v>
      </c>
      <c r="D432">
        <v>1240000</v>
      </c>
      <c r="E432" t="s">
        <v>38</v>
      </c>
    </row>
    <row r="433" spans="1:5" x14ac:dyDescent="0.25">
      <c r="A433" s="1">
        <v>42497.702939814815</v>
      </c>
      <c r="B433" t="s">
        <v>48</v>
      </c>
      <c r="C433" t="s">
        <v>489</v>
      </c>
      <c r="D433">
        <v>1190000</v>
      </c>
      <c r="E433" t="s">
        <v>54</v>
      </c>
    </row>
    <row r="434" spans="1:5" x14ac:dyDescent="0.25">
      <c r="A434" s="1">
        <v>42498.167094907411</v>
      </c>
      <c r="B434" t="s">
        <v>6</v>
      </c>
      <c r="C434" t="s">
        <v>235</v>
      </c>
      <c r="D434">
        <v>1300000</v>
      </c>
      <c r="E434" t="s">
        <v>10</v>
      </c>
    </row>
    <row r="435" spans="1:5" x14ac:dyDescent="0.25">
      <c r="A435" s="1">
        <v>42497.600127314814</v>
      </c>
      <c r="B435" t="s">
        <v>18</v>
      </c>
      <c r="C435" t="s">
        <v>252</v>
      </c>
      <c r="D435">
        <v>950000</v>
      </c>
      <c r="E435" t="s">
        <v>51</v>
      </c>
    </row>
    <row r="436" spans="1:5" x14ac:dyDescent="0.25">
      <c r="A436" s="1">
        <v>42498.192164351851</v>
      </c>
      <c r="B436" t="s">
        <v>64</v>
      </c>
      <c r="C436" t="s">
        <v>410</v>
      </c>
      <c r="D436">
        <v>1480000</v>
      </c>
      <c r="E436" t="s">
        <v>41</v>
      </c>
    </row>
    <row r="437" spans="1:5" x14ac:dyDescent="0.25">
      <c r="A437" s="1">
        <v>42497.509004629632</v>
      </c>
      <c r="B437" t="s">
        <v>15</v>
      </c>
      <c r="C437" t="s">
        <v>577</v>
      </c>
      <c r="D437">
        <v>940000</v>
      </c>
      <c r="E437" t="s">
        <v>55</v>
      </c>
    </row>
    <row r="438" spans="1:5" x14ac:dyDescent="0.25">
      <c r="A438" s="1">
        <v>42497.223182870373</v>
      </c>
      <c r="B438" t="s">
        <v>15</v>
      </c>
      <c r="C438" t="s">
        <v>676</v>
      </c>
      <c r="D438">
        <v>1360000</v>
      </c>
      <c r="E438" t="s">
        <v>1254</v>
      </c>
    </row>
    <row r="439" spans="1:5" x14ac:dyDescent="0.25">
      <c r="A439" s="1">
        <v>42497.507743055554</v>
      </c>
      <c r="B439" t="s">
        <v>13</v>
      </c>
      <c r="C439" t="s">
        <v>1278</v>
      </c>
      <c r="D439">
        <v>880000</v>
      </c>
      <c r="E439" t="s">
        <v>28</v>
      </c>
    </row>
    <row r="440" spans="1:5" x14ac:dyDescent="0.25">
      <c r="A440" s="1">
        <v>42497.234074074076</v>
      </c>
      <c r="B440" t="s">
        <v>18</v>
      </c>
      <c r="C440" t="s">
        <v>721</v>
      </c>
      <c r="D440">
        <v>1480000</v>
      </c>
      <c r="E440" t="s">
        <v>41</v>
      </c>
    </row>
    <row r="441" spans="1:5" x14ac:dyDescent="0.25">
      <c r="A441" s="1">
        <v>42497.504305555558</v>
      </c>
      <c r="B441" t="s">
        <v>2</v>
      </c>
      <c r="C441" t="s">
        <v>584</v>
      </c>
      <c r="D441">
        <v>1500000</v>
      </c>
      <c r="E441" t="s">
        <v>36</v>
      </c>
    </row>
    <row r="442" spans="1:5" x14ac:dyDescent="0.25">
      <c r="A442" s="1">
        <v>42497.29828703704</v>
      </c>
      <c r="B442" t="s">
        <v>15</v>
      </c>
      <c r="C442" t="s">
        <v>1279</v>
      </c>
      <c r="D442">
        <v>1360000</v>
      </c>
      <c r="E442" t="s">
        <v>1254</v>
      </c>
    </row>
    <row r="443" spans="1:5" x14ac:dyDescent="0.25">
      <c r="A443" s="1">
        <v>42497.483263888891</v>
      </c>
      <c r="B443" t="s">
        <v>5</v>
      </c>
      <c r="C443" t="s">
        <v>586</v>
      </c>
      <c r="D443">
        <v>1190000</v>
      </c>
      <c r="E443" t="s">
        <v>54</v>
      </c>
    </row>
    <row r="444" spans="1:5" x14ac:dyDescent="0.25">
      <c r="A444" s="1">
        <v>42497.388124999998</v>
      </c>
      <c r="B444" t="s">
        <v>25</v>
      </c>
      <c r="C444" t="s">
        <v>814</v>
      </c>
      <c r="D444">
        <v>1100000</v>
      </c>
      <c r="E444" t="s">
        <v>17</v>
      </c>
    </row>
    <row r="445" spans="1:5" x14ac:dyDescent="0.25">
      <c r="A445" s="1">
        <v>42497.43309027778</v>
      </c>
      <c r="B445" t="s">
        <v>13</v>
      </c>
      <c r="C445" t="s">
        <v>571</v>
      </c>
      <c r="D445">
        <v>1100000</v>
      </c>
      <c r="E445" t="s">
        <v>17</v>
      </c>
    </row>
    <row r="446" spans="1:5" x14ac:dyDescent="0.25">
      <c r="A446" s="1">
        <v>42497.432627314818</v>
      </c>
      <c r="B446" t="s">
        <v>2</v>
      </c>
      <c r="C446" t="s">
        <v>588</v>
      </c>
      <c r="D446">
        <v>1430000</v>
      </c>
      <c r="E446" t="s">
        <v>14</v>
      </c>
    </row>
    <row r="447" spans="1:5" x14ac:dyDescent="0.25">
      <c r="A447" s="1">
        <v>42497.412430555552</v>
      </c>
      <c r="B447" t="s">
        <v>5</v>
      </c>
      <c r="C447" t="s">
        <v>569</v>
      </c>
      <c r="D447">
        <v>1110000</v>
      </c>
      <c r="E447" t="s">
        <v>20</v>
      </c>
    </row>
    <row r="448" spans="1:5" x14ac:dyDescent="0.25">
      <c r="A448" s="1">
        <v>42497.472569444442</v>
      </c>
      <c r="B448" t="s">
        <v>65</v>
      </c>
      <c r="C448" t="s">
        <v>821</v>
      </c>
      <c r="D448">
        <v>1100000</v>
      </c>
      <c r="E448" t="s">
        <v>17</v>
      </c>
    </row>
    <row r="449" spans="1:5" x14ac:dyDescent="0.25">
      <c r="A449" s="1">
        <v>42497.390023148146</v>
      </c>
      <c r="B449" t="s">
        <v>0</v>
      </c>
      <c r="C449" t="s">
        <v>711</v>
      </c>
      <c r="D449">
        <v>1430000</v>
      </c>
      <c r="E449" t="s">
        <v>14</v>
      </c>
    </row>
    <row r="450" spans="1:5" x14ac:dyDescent="0.25">
      <c r="A450" s="1">
        <v>42497.565891203703</v>
      </c>
      <c r="B450" t="s">
        <v>24</v>
      </c>
      <c r="C450" t="s">
        <v>396</v>
      </c>
      <c r="D450">
        <v>950000</v>
      </c>
      <c r="E450" t="s">
        <v>51</v>
      </c>
    </row>
    <row r="451" spans="1:5" x14ac:dyDescent="0.25">
      <c r="A451" s="1">
        <v>42497.887152777781</v>
      </c>
      <c r="B451" t="s">
        <v>40</v>
      </c>
      <c r="C451" t="s">
        <v>241</v>
      </c>
      <c r="D451">
        <v>1180000</v>
      </c>
      <c r="E451" t="s">
        <v>52</v>
      </c>
    </row>
    <row r="452" spans="1:5" x14ac:dyDescent="0.25">
      <c r="A452" s="1">
        <v>42497.747071759259</v>
      </c>
      <c r="B452" t="s">
        <v>46</v>
      </c>
      <c r="C452" t="s">
        <v>245</v>
      </c>
      <c r="D452">
        <v>1490000</v>
      </c>
      <c r="E452" t="s">
        <v>57</v>
      </c>
    </row>
    <row r="453" spans="1:5" x14ac:dyDescent="0.25">
      <c r="A453" s="1">
        <v>42497.540300925924</v>
      </c>
      <c r="B453" t="s">
        <v>65</v>
      </c>
      <c r="C453" t="s">
        <v>259</v>
      </c>
      <c r="D453">
        <v>880000</v>
      </c>
      <c r="E453" t="s">
        <v>28</v>
      </c>
    </row>
    <row r="454" spans="1:5" x14ac:dyDescent="0.25">
      <c r="A454" s="1">
        <v>42497.761574074073</v>
      </c>
      <c r="B454" t="s">
        <v>65</v>
      </c>
      <c r="C454" t="s">
        <v>382</v>
      </c>
      <c r="D454">
        <v>880000</v>
      </c>
      <c r="E454" t="s">
        <v>28</v>
      </c>
    </row>
    <row r="455" spans="1:5" x14ac:dyDescent="0.25">
      <c r="A455" s="1">
        <v>42497.285833333335</v>
      </c>
      <c r="B455" t="s">
        <v>2</v>
      </c>
      <c r="C455" t="s">
        <v>715</v>
      </c>
      <c r="D455">
        <v>1430000</v>
      </c>
      <c r="E455" t="s">
        <v>14</v>
      </c>
    </row>
    <row r="456" spans="1:5" x14ac:dyDescent="0.25">
      <c r="A456" s="1">
        <v>42497.789143518516</v>
      </c>
      <c r="B456" t="s">
        <v>1</v>
      </c>
      <c r="C456" t="s">
        <v>243</v>
      </c>
      <c r="D456">
        <v>1410000</v>
      </c>
      <c r="E456" t="s">
        <v>37</v>
      </c>
    </row>
    <row r="457" spans="1:5" x14ac:dyDescent="0.25">
      <c r="A457" s="1">
        <v>42497.153368055559</v>
      </c>
      <c r="B457" t="s">
        <v>4</v>
      </c>
      <c r="C457" t="s">
        <v>558</v>
      </c>
      <c r="D457">
        <v>1480000</v>
      </c>
      <c r="E457" t="s">
        <v>41</v>
      </c>
    </row>
    <row r="458" spans="1:5" x14ac:dyDescent="0.25">
      <c r="A458" s="1">
        <v>42497.847199074073</v>
      </c>
      <c r="B458" t="s">
        <v>48</v>
      </c>
      <c r="C458" t="s">
        <v>1280</v>
      </c>
      <c r="D458">
        <v>1180000</v>
      </c>
      <c r="E458" t="s">
        <v>52</v>
      </c>
    </row>
    <row r="459" spans="1:5" x14ac:dyDescent="0.25">
      <c r="A459" s="1">
        <v>42496.964687500003</v>
      </c>
      <c r="B459" t="s">
        <v>1</v>
      </c>
      <c r="C459" t="s">
        <v>1281</v>
      </c>
      <c r="D459">
        <v>1750000</v>
      </c>
      <c r="E459" t="s">
        <v>63</v>
      </c>
    </row>
    <row r="460" spans="1:5" x14ac:dyDescent="0.25">
      <c r="A460" s="1">
        <v>42497.904722222222</v>
      </c>
      <c r="B460" t="s">
        <v>0</v>
      </c>
      <c r="C460" t="s">
        <v>239</v>
      </c>
      <c r="D460">
        <v>1440000</v>
      </c>
      <c r="E460" t="s">
        <v>35</v>
      </c>
    </row>
    <row r="461" spans="1:5" x14ac:dyDescent="0.25">
      <c r="A461" s="1">
        <v>42496.886817129627</v>
      </c>
      <c r="B461" t="s">
        <v>1</v>
      </c>
      <c r="C461" t="s">
        <v>1281</v>
      </c>
      <c r="D461">
        <v>1750000</v>
      </c>
      <c r="E461" t="s">
        <v>63</v>
      </c>
    </row>
    <row r="462" spans="1:5" x14ac:dyDescent="0.25">
      <c r="A462" s="1">
        <v>42497.989166666666</v>
      </c>
      <c r="B462" t="s">
        <v>3</v>
      </c>
      <c r="C462" t="s">
        <v>482</v>
      </c>
      <c r="D462">
        <v>1410000</v>
      </c>
      <c r="E462" t="s">
        <v>37</v>
      </c>
    </row>
    <row r="463" spans="1:5" x14ac:dyDescent="0.25">
      <c r="A463" s="1">
        <v>42496.786446759259</v>
      </c>
      <c r="B463" t="s">
        <v>22</v>
      </c>
      <c r="C463" t="s">
        <v>1282</v>
      </c>
      <c r="D463">
        <v>950000</v>
      </c>
      <c r="E463" t="s">
        <v>51</v>
      </c>
    </row>
    <row r="464" spans="1:5" x14ac:dyDescent="0.25">
      <c r="A464" s="1">
        <v>42496.986585648148</v>
      </c>
      <c r="B464" t="s">
        <v>19</v>
      </c>
      <c r="C464" t="s">
        <v>1283</v>
      </c>
      <c r="D464">
        <v>1440000</v>
      </c>
      <c r="E464" t="s">
        <v>35</v>
      </c>
    </row>
    <row r="465" spans="1:5" x14ac:dyDescent="0.25">
      <c r="A465" s="1">
        <v>42497.864837962959</v>
      </c>
      <c r="B465" t="s">
        <v>2</v>
      </c>
      <c r="C465" t="s">
        <v>380</v>
      </c>
      <c r="D465">
        <v>1440000</v>
      </c>
      <c r="E465" t="s">
        <v>35</v>
      </c>
    </row>
    <row r="466" spans="1:5" x14ac:dyDescent="0.25">
      <c r="A466" s="1">
        <v>42497.26766203704</v>
      </c>
      <c r="B466" t="s">
        <v>5</v>
      </c>
      <c r="C466" t="s">
        <v>719</v>
      </c>
      <c r="D466">
        <v>1110000</v>
      </c>
      <c r="E466" t="s">
        <v>20</v>
      </c>
    </row>
    <row r="467" spans="1:5" x14ac:dyDescent="0.25">
      <c r="A467" s="1">
        <v>42497.864803240744</v>
      </c>
      <c r="B467" t="s">
        <v>1</v>
      </c>
      <c r="C467" t="s">
        <v>1284</v>
      </c>
      <c r="D467">
        <v>1410000</v>
      </c>
      <c r="E467" t="s">
        <v>37</v>
      </c>
    </row>
    <row r="468" spans="1:5" x14ac:dyDescent="0.25">
      <c r="A468" s="1">
        <v>42497.287303240744</v>
      </c>
      <c r="B468" t="s">
        <v>13</v>
      </c>
      <c r="C468" t="s">
        <v>717</v>
      </c>
      <c r="D468">
        <v>1300000</v>
      </c>
      <c r="E468" t="s">
        <v>10</v>
      </c>
    </row>
    <row r="469" spans="1:5" x14ac:dyDescent="0.25">
      <c r="A469" s="1">
        <v>42497.745081018518</v>
      </c>
      <c r="B469" t="s">
        <v>18</v>
      </c>
      <c r="C469" t="s">
        <v>484</v>
      </c>
      <c r="D469">
        <v>950000</v>
      </c>
      <c r="E469" t="s">
        <v>51</v>
      </c>
    </row>
    <row r="470" spans="1:5" x14ac:dyDescent="0.25">
      <c r="A470" s="1">
        <v>42497.381168981483</v>
      </c>
      <c r="B470" t="s">
        <v>18</v>
      </c>
      <c r="C470" t="s">
        <v>684</v>
      </c>
      <c r="D470">
        <v>1480000</v>
      </c>
      <c r="E470" t="s">
        <v>41</v>
      </c>
    </row>
    <row r="471" spans="1:5" x14ac:dyDescent="0.25">
      <c r="A471" s="1">
        <v>42497.667766203704</v>
      </c>
      <c r="B471" t="s">
        <v>3</v>
      </c>
      <c r="C471" t="s">
        <v>267</v>
      </c>
      <c r="D471">
        <v>1460000</v>
      </c>
      <c r="E471" t="s">
        <v>60</v>
      </c>
    </row>
    <row r="472" spans="1:5" x14ac:dyDescent="0.25">
      <c r="A472" s="1">
        <v>42497.391076388885</v>
      </c>
      <c r="B472" t="s">
        <v>0</v>
      </c>
      <c r="C472" t="s">
        <v>711</v>
      </c>
      <c r="D472">
        <v>1430000</v>
      </c>
      <c r="E472" t="s">
        <v>14</v>
      </c>
    </row>
    <row r="473" spans="1:5" x14ac:dyDescent="0.25">
      <c r="A473" s="1">
        <v>42497.593090277776</v>
      </c>
      <c r="B473" t="s">
        <v>40</v>
      </c>
      <c r="C473" t="s">
        <v>492</v>
      </c>
      <c r="D473">
        <v>1190000</v>
      </c>
      <c r="E473" t="s">
        <v>54</v>
      </c>
    </row>
    <row r="474" spans="1:5" x14ac:dyDescent="0.25">
      <c r="A474" s="1">
        <v>42497.5312962963</v>
      </c>
      <c r="B474" t="s">
        <v>25</v>
      </c>
      <c r="C474" t="s">
        <v>1285</v>
      </c>
      <c r="D474">
        <v>1490000</v>
      </c>
      <c r="E474" t="s">
        <v>57</v>
      </c>
    </row>
    <row r="475" spans="1:5" x14ac:dyDescent="0.25">
      <c r="A475" s="1">
        <v>42497.367997685185</v>
      </c>
      <c r="B475" t="s">
        <v>15</v>
      </c>
      <c r="C475" t="s">
        <v>812</v>
      </c>
      <c r="D475">
        <v>1360000</v>
      </c>
      <c r="E475" t="s">
        <v>1254</v>
      </c>
    </row>
    <row r="476" spans="1:5" x14ac:dyDescent="0.25">
      <c r="A476" s="1">
        <v>42497.97388888889</v>
      </c>
      <c r="B476" t="s">
        <v>15</v>
      </c>
      <c r="C476" t="s">
        <v>373</v>
      </c>
      <c r="D476">
        <v>1240000</v>
      </c>
      <c r="E476" t="s">
        <v>38</v>
      </c>
    </row>
    <row r="477" spans="1:5" x14ac:dyDescent="0.25">
      <c r="A477" s="1">
        <v>42497.272696759261</v>
      </c>
      <c r="B477" t="s">
        <v>24</v>
      </c>
      <c r="C477" t="s">
        <v>1286</v>
      </c>
      <c r="D477">
        <v>1480000</v>
      </c>
      <c r="E477" t="s">
        <v>41</v>
      </c>
    </row>
    <row r="478" spans="1:5" x14ac:dyDescent="0.25">
      <c r="A478" s="1">
        <v>42496.785532407404</v>
      </c>
      <c r="B478" t="s">
        <v>22</v>
      </c>
      <c r="C478" t="s">
        <v>1282</v>
      </c>
      <c r="D478">
        <v>950000</v>
      </c>
      <c r="E478" t="s">
        <v>51</v>
      </c>
    </row>
    <row r="479" spans="1:5" x14ac:dyDescent="0.25">
      <c r="A479" s="1">
        <v>42497.257916666669</v>
      </c>
      <c r="B479" t="s">
        <v>19</v>
      </c>
      <c r="C479" t="s">
        <v>1287</v>
      </c>
      <c r="D479">
        <v>1360000</v>
      </c>
      <c r="E479" t="s">
        <v>1254</v>
      </c>
    </row>
    <row r="480" spans="1:5" x14ac:dyDescent="0.25">
      <c r="A480" s="1">
        <v>42496.889918981484</v>
      </c>
      <c r="B480" t="s">
        <v>43</v>
      </c>
      <c r="C480" t="s">
        <v>1288</v>
      </c>
      <c r="D480">
        <v>1760000</v>
      </c>
      <c r="E480" t="s">
        <v>1200</v>
      </c>
    </row>
    <row r="481" spans="1:5" x14ac:dyDescent="0.25">
      <c r="A481" s="1">
        <v>42497.129340277781</v>
      </c>
      <c r="B481" t="s">
        <v>11</v>
      </c>
      <c r="C481" t="s">
        <v>722</v>
      </c>
      <c r="D481">
        <v>1300000</v>
      </c>
      <c r="E481" t="s">
        <v>10</v>
      </c>
    </row>
    <row r="482" spans="1:5" x14ac:dyDescent="0.25">
      <c r="A482" s="1">
        <v>42497.057916666665</v>
      </c>
      <c r="B482" t="s">
        <v>43</v>
      </c>
      <c r="C482" t="s">
        <v>1289</v>
      </c>
      <c r="D482">
        <v>1760000</v>
      </c>
      <c r="E482" t="s">
        <v>1200</v>
      </c>
    </row>
    <row r="483" spans="1:5" x14ac:dyDescent="0.25">
      <c r="A483" s="1">
        <v>42497.018275462964</v>
      </c>
      <c r="B483" t="s">
        <v>45</v>
      </c>
      <c r="C483" t="s">
        <v>1290</v>
      </c>
      <c r="D483">
        <v>1760000</v>
      </c>
      <c r="E483" t="s">
        <v>1200</v>
      </c>
    </row>
    <row r="484" spans="1:5" x14ac:dyDescent="0.25">
      <c r="A484" s="1">
        <v>42497.184467592589</v>
      </c>
      <c r="B484" t="s">
        <v>19</v>
      </c>
      <c r="C484" t="s">
        <v>600</v>
      </c>
      <c r="D484">
        <v>1360000</v>
      </c>
      <c r="E484" t="s">
        <v>1254</v>
      </c>
    </row>
    <row r="485" spans="1:5" x14ac:dyDescent="0.25">
      <c r="A485" s="1">
        <v>42496.71466435185</v>
      </c>
      <c r="B485" t="s">
        <v>31</v>
      </c>
      <c r="C485" t="s">
        <v>614</v>
      </c>
      <c r="D485">
        <v>1810000</v>
      </c>
      <c r="E485" t="s">
        <v>1204</v>
      </c>
    </row>
    <row r="486" spans="1:5" x14ac:dyDescent="0.25">
      <c r="A486" s="1">
        <v>42497.318009259259</v>
      </c>
      <c r="B486" t="s">
        <v>25</v>
      </c>
      <c r="C486" t="s">
        <v>809</v>
      </c>
      <c r="D486">
        <v>1100000</v>
      </c>
      <c r="E486" t="s">
        <v>17</v>
      </c>
    </row>
    <row r="487" spans="1:5" x14ac:dyDescent="0.25">
      <c r="A487" s="1">
        <v>42497.927905092591</v>
      </c>
      <c r="B487" t="s">
        <v>48</v>
      </c>
      <c r="C487" t="s">
        <v>407</v>
      </c>
      <c r="D487">
        <v>1180000</v>
      </c>
      <c r="E487" t="s">
        <v>52</v>
      </c>
    </row>
    <row r="488" spans="1:5" x14ac:dyDescent="0.25">
      <c r="A488" s="1">
        <v>42497.735196759262</v>
      </c>
      <c r="B488" t="s">
        <v>40</v>
      </c>
      <c r="C488" t="s">
        <v>383</v>
      </c>
      <c r="D488">
        <v>1180000</v>
      </c>
      <c r="E488" t="s">
        <v>52</v>
      </c>
    </row>
    <row r="489" spans="1:5" x14ac:dyDescent="0.25">
      <c r="A489" s="1">
        <v>42497.904826388891</v>
      </c>
      <c r="B489" t="s">
        <v>3</v>
      </c>
      <c r="C489" t="s">
        <v>378</v>
      </c>
      <c r="D489">
        <v>1410000</v>
      </c>
      <c r="E489" t="s">
        <v>37</v>
      </c>
    </row>
    <row r="490" spans="1:5" x14ac:dyDescent="0.25">
      <c r="A490" s="1">
        <v>42497.84946759259</v>
      </c>
      <c r="B490" t="s">
        <v>19</v>
      </c>
      <c r="C490" t="s">
        <v>277</v>
      </c>
      <c r="D490">
        <v>1240000</v>
      </c>
      <c r="E490" t="s">
        <v>38</v>
      </c>
    </row>
    <row r="491" spans="1:5" x14ac:dyDescent="0.25">
      <c r="A491" s="1">
        <v>42497.830694444441</v>
      </c>
      <c r="B491" t="s">
        <v>0</v>
      </c>
      <c r="C491" t="s">
        <v>1291</v>
      </c>
      <c r="D491">
        <v>1440000</v>
      </c>
      <c r="E491" t="s">
        <v>35</v>
      </c>
    </row>
    <row r="492" spans="1:5" x14ac:dyDescent="0.25">
      <c r="A492" s="1">
        <v>42498.016458333332</v>
      </c>
      <c r="B492" t="s">
        <v>19</v>
      </c>
      <c r="C492" t="s">
        <v>237</v>
      </c>
      <c r="D492">
        <v>1240000</v>
      </c>
      <c r="E492" t="s">
        <v>38</v>
      </c>
    </row>
    <row r="493" spans="1:5" x14ac:dyDescent="0.25">
      <c r="A493" s="1">
        <v>42497.765231481484</v>
      </c>
      <c r="B493" t="s">
        <v>19</v>
      </c>
      <c r="C493" t="s">
        <v>1292</v>
      </c>
      <c r="D493">
        <v>1240000</v>
      </c>
      <c r="E493" t="s">
        <v>38</v>
      </c>
    </row>
    <row r="494" spans="1:5" x14ac:dyDescent="0.25">
      <c r="A494" s="1">
        <v>42498.281550925924</v>
      </c>
      <c r="B494" t="s">
        <v>24</v>
      </c>
      <c r="C494" t="s">
        <v>358</v>
      </c>
      <c r="D494">
        <v>1430000</v>
      </c>
      <c r="E494" t="s">
        <v>14</v>
      </c>
    </row>
    <row r="495" spans="1:5" x14ac:dyDescent="0.25">
      <c r="A495" s="1">
        <v>42497.347824074073</v>
      </c>
      <c r="B495" t="s">
        <v>11</v>
      </c>
      <c r="C495" t="s">
        <v>561</v>
      </c>
      <c r="D495">
        <v>1100000</v>
      </c>
      <c r="E495" t="s">
        <v>17</v>
      </c>
    </row>
    <row r="496" spans="1:5" x14ac:dyDescent="0.25">
      <c r="A496" s="1">
        <v>42498.354247685187</v>
      </c>
      <c r="B496" t="s">
        <v>24</v>
      </c>
      <c r="C496" t="s">
        <v>353</v>
      </c>
      <c r="D496">
        <v>1430000</v>
      </c>
      <c r="E496" t="s">
        <v>14</v>
      </c>
    </row>
    <row r="497" spans="1:5" x14ac:dyDescent="0.25">
      <c r="A497" s="1">
        <v>42497.33053240741</v>
      </c>
      <c r="B497" t="s">
        <v>19</v>
      </c>
      <c r="C497" t="s">
        <v>594</v>
      </c>
      <c r="D497">
        <v>1360000</v>
      </c>
      <c r="E497" t="s">
        <v>1254</v>
      </c>
    </row>
    <row r="498" spans="1:5" x14ac:dyDescent="0.25">
      <c r="A498" s="1">
        <v>42498.432916666665</v>
      </c>
      <c r="B498" t="s">
        <v>7</v>
      </c>
      <c r="C498" t="s">
        <v>1293</v>
      </c>
      <c r="D498">
        <v>1100000</v>
      </c>
      <c r="E498" t="s">
        <v>17</v>
      </c>
    </row>
    <row r="499" spans="1:5" x14ac:dyDescent="0.25">
      <c r="A499" s="1">
        <v>42497.173935185187</v>
      </c>
      <c r="B499" t="s">
        <v>0</v>
      </c>
      <c r="C499" t="s">
        <v>599</v>
      </c>
      <c r="D499">
        <v>1430000</v>
      </c>
      <c r="E499" t="s">
        <v>14</v>
      </c>
    </row>
    <row r="500" spans="1:5" x14ac:dyDescent="0.25">
      <c r="A500" s="1">
        <v>42498.22079861111</v>
      </c>
      <c r="B500" t="s">
        <v>2</v>
      </c>
      <c r="C500" t="s">
        <v>234</v>
      </c>
      <c r="D500">
        <v>1360000</v>
      </c>
      <c r="E500" t="s">
        <v>1254</v>
      </c>
    </row>
    <row r="501" spans="1:5" x14ac:dyDescent="0.25">
      <c r="A501" s="1">
        <v>42496.950011574074</v>
      </c>
      <c r="B501" t="s">
        <v>31</v>
      </c>
      <c r="C501" t="s">
        <v>1294</v>
      </c>
      <c r="D501">
        <v>1410000</v>
      </c>
      <c r="E501" t="s">
        <v>37</v>
      </c>
    </row>
    <row r="502" spans="1:5" x14ac:dyDescent="0.25">
      <c r="A502" s="1">
        <v>42498.230115740742</v>
      </c>
      <c r="B502" t="s">
        <v>48</v>
      </c>
      <c r="C502" t="s">
        <v>476</v>
      </c>
      <c r="D502">
        <v>1310000</v>
      </c>
      <c r="E502" t="s">
        <v>21</v>
      </c>
    </row>
    <row r="503" spans="1:5" x14ac:dyDescent="0.25">
      <c r="A503" s="1">
        <v>42496.788981481484</v>
      </c>
      <c r="B503" t="s">
        <v>31</v>
      </c>
      <c r="C503" t="s">
        <v>550</v>
      </c>
      <c r="D503">
        <v>1410000</v>
      </c>
      <c r="E503" t="s">
        <v>37</v>
      </c>
    </row>
    <row r="504" spans="1:5" x14ac:dyDescent="0.25">
      <c r="A504" s="1">
        <v>42498.307025462964</v>
      </c>
      <c r="B504" t="s">
        <v>39</v>
      </c>
      <c r="C504" t="s">
        <v>290</v>
      </c>
      <c r="D504">
        <v>1450000</v>
      </c>
      <c r="E504" t="s">
        <v>158</v>
      </c>
    </row>
    <row r="505" spans="1:5" x14ac:dyDescent="0.25">
      <c r="A505" s="1">
        <v>42496.724768518521</v>
      </c>
      <c r="B505" t="s">
        <v>40</v>
      </c>
      <c r="C505" t="s">
        <v>130</v>
      </c>
      <c r="D505">
        <v>880000</v>
      </c>
      <c r="E505" t="s">
        <v>28</v>
      </c>
    </row>
    <row r="506" spans="1:5" x14ac:dyDescent="0.25">
      <c r="A506" s="1">
        <v>42498.320509259262</v>
      </c>
      <c r="B506" t="s">
        <v>18</v>
      </c>
      <c r="C506" t="s">
        <v>229</v>
      </c>
      <c r="D506">
        <v>1430000</v>
      </c>
      <c r="E506" t="s">
        <v>14</v>
      </c>
    </row>
    <row r="507" spans="1:5" x14ac:dyDescent="0.25">
      <c r="A507" s="1">
        <v>42496.712083333332</v>
      </c>
      <c r="B507" t="s">
        <v>22</v>
      </c>
      <c r="C507" t="s">
        <v>543</v>
      </c>
      <c r="D507">
        <v>950000</v>
      </c>
      <c r="E507" t="s">
        <v>51</v>
      </c>
    </row>
    <row r="508" spans="1:5" x14ac:dyDescent="0.25">
      <c r="A508" s="1">
        <v>42498.368969907409</v>
      </c>
      <c r="B508" t="s">
        <v>2</v>
      </c>
      <c r="C508" t="s">
        <v>224</v>
      </c>
      <c r="D508">
        <v>1360000</v>
      </c>
      <c r="E508" t="s">
        <v>1254</v>
      </c>
    </row>
    <row r="509" spans="1:5" x14ac:dyDescent="0.25">
      <c r="A509" s="1">
        <v>42496.652384259258</v>
      </c>
      <c r="B509" t="s">
        <v>40</v>
      </c>
      <c r="C509" t="s">
        <v>535</v>
      </c>
      <c r="D509">
        <v>880000</v>
      </c>
      <c r="E509" t="s">
        <v>28</v>
      </c>
    </row>
    <row r="510" spans="1:5" x14ac:dyDescent="0.25">
      <c r="A510" s="1">
        <v>42498.384745370371</v>
      </c>
      <c r="B510" t="s">
        <v>5</v>
      </c>
      <c r="C510" t="s">
        <v>295</v>
      </c>
      <c r="D510">
        <v>1100000</v>
      </c>
      <c r="E510" t="s">
        <v>17</v>
      </c>
    </row>
    <row r="511" spans="1:5" x14ac:dyDescent="0.25">
      <c r="A511" s="1">
        <v>42497.9453587963</v>
      </c>
      <c r="B511" t="s">
        <v>1</v>
      </c>
      <c r="C511" t="s">
        <v>376</v>
      </c>
      <c r="D511">
        <v>1410000</v>
      </c>
      <c r="E511" t="s">
        <v>37</v>
      </c>
    </row>
    <row r="512" spans="1:5" x14ac:dyDescent="0.25">
      <c r="A512" s="1">
        <v>42498.397777777776</v>
      </c>
      <c r="B512" t="s">
        <v>6</v>
      </c>
      <c r="C512" t="s">
        <v>349</v>
      </c>
      <c r="D512">
        <v>1300000</v>
      </c>
      <c r="E512" t="s">
        <v>10</v>
      </c>
    </row>
    <row r="513" spans="1:5" x14ac:dyDescent="0.25">
      <c r="A513" s="1">
        <v>42497.742256944446</v>
      </c>
      <c r="B513" t="s">
        <v>3</v>
      </c>
      <c r="C513" t="s">
        <v>404</v>
      </c>
      <c r="D513">
        <v>1460000</v>
      </c>
      <c r="E513" t="s">
        <v>60</v>
      </c>
    </row>
    <row r="514" spans="1:5" x14ac:dyDescent="0.25">
      <c r="A514" s="1">
        <v>42498.422581018516</v>
      </c>
      <c r="B514" t="s">
        <v>4</v>
      </c>
      <c r="C514" t="s">
        <v>1295</v>
      </c>
      <c r="D514">
        <v>1260000</v>
      </c>
      <c r="E514" t="s">
        <v>59</v>
      </c>
    </row>
    <row r="515" spans="1:5" x14ac:dyDescent="0.25">
      <c r="A515" s="1">
        <v>42497.704085648147</v>
      </c>
      <c r="B515" t="s">
        <v>48</v>
      </c>
      <c r="C515" t="s">
        <v>489</v>
      </c>
      <c r="D515">
        <v>1190000</v>
      </c>
      <c r="E515" t="s">
        <v>54</v>
      </c>
    </row>
    <row r="516" spans="1:5" x14ac:dyDescent="0.25">
      <c r="A516" s="1">
        <v>42498.453518518516</v>
      </c>
      <c r="B516" t="s">
        <v>62</v>
      </c>
      <c r="C516" t="s">
        <v>1296</v>
      </c>
      <c r="D516">
        <v>1450000</v>
      </c>
      <c r="E516" t="s">
        <v>158</v>
      </c>
    </row>
    <row r="517" spans="1:5" x14ac:dyDescent="0.25">
      <c r="A517" s="1">
        <v>42497.679305555554</v>
      </c>
      <c r="B517" t="s">
        <v>46</v>
      </c>
      <c r="C517" t="s">
        <v>249</v>
      </c>
      <c r="D517">
        <v>1510000</v>
      </c>
      <c r="E517" t="s">
        <v>50</v>
      </c>
    </row>
    <row r="518" spans="1:5" x14ac:dyDescent="0.25">
      <c r="A518" s="1">
        <v>42498.484375</v>
      </c>
      <c r="B518" t="s">
        <v>40</v>
      </c>
      <c r="C518" t="s">
        <v>302</v>
      </c>
      <c r="D518">
        <v>1500000</v>
      </c>
      <c r="E518" t="s">
        <v>36</v>
      </c>
    </row>
    <row r="519" spans="1:5" x14ac:dyDescent="0.25">
      <c r="A519" s="1">
        <v>42497.640185185184</v>
      </c>
      <c r="B519" t="s">
        <v>39</v>
      </c>
      <c r="C519" t="s">
        <v>400</v>
      </c>
      <c r="D519">
        <v>1510000</v>
      </c>
      <c r="E519" t="s">
        <v>50</v>
      </c>
    </row>
    <row r="520" spans="1:5" x14ac:dyDescent="0.25">
      <c r="A520" s="1">
        <v>42498.319826388892</v>
      </c>
      <c r="B520" t="s">
        <v>2</v>
      </c>
      <c r="C520" t="s">
        <v>418</v>
      </c>
      <c r="D520">
        <v>1360000</v>
      </c>
      <c r="E520" t="s">
        <v>1254</v>
      </c>
    </row>
    <row r="521" spans="1:5" x14ac:dyDescent="0.25">
      <c r="A521" s="1">
        <v>42497.610462962963</v>
      </c>
      <c r="B521" t="s">
        <v>0</v>
      </c>
      <c r="C521" t="s">
        <v>390</v>
      </c>
      <c r="D521">
        <v>1500000</v>
      </c>
      <c r="E521" t="s">
        <v>36</v>
      </c>
    </row>
    <row r="522" spans="1:5" x14ac:dyDescent="0.25">
      <c r="A522" s="1">
        <v>42498.259143518517</v>
      </c>
      <c r="B522" t="s">
        <v>0</v>
      </c>
      <c r="C522" t="s">
        <v>136</v>
      </c>
      <c r="D522">
        <v>1360000</v>
      </c>
      <c r="E522" t="s">
        <v>1254</v>
      </c>
    </row>
    <row r="523" spans="1:5" x14ac:dyDescent="0.25">
      <c r="A523" s="1">
        <v>42497.577372685184</v>
      </c>
      <c r="B523" t="s">
        <v>2</v>
      </c>
      <c r="C523" t="s">
        <v>494</v>
      </c>
      <c r="D523">
        <v>1500000</v>
      </c>
      <c r="E523" t="s">
        <v>36</v>
      </c>
    </row>
    <row r="524" spans="1:5" x14ac:dyDescent="0.25">
      <c r="A524" s="1">
        <v>42498.475046296298</v>
      </c>
      <c r="B524" t="s">
        <v>0</v>
      </c>
      <c r="C524" t="s">
        <v>1255</v>
      </c>
      <c r="D524">
        <v>940000</v>
      </c>
      <c r="E524" t="s">
        <v>55</v>
      </c>
    </row>
    <row r="525" spans="1:5" x14ac:dyDescent="0.25">
      <c r="A525" s="1">
        <v>42497.318993055553</v>
      </c>
      <c r="B525" t="s">
        <v>0</v>
      </c>
      <c r="C525" t="s">
        <v>808</v>
      </c>
      <c r="D525">
        <v>1430000</v>
      </c>
      <c r="E525" t="s">
        <v>14</v>
      </c>
    </row>
    <row r="526" spans="1:5" x14ac:dyDescent="0.25">
      <c r="A526" s="1">
        <v>42496.527974537035</v>
      </c>
      <c r="B526" t="s">
        <v>9</v>
      </c>
      <c r="C526" t="s">
        <v>627</v>
      </c>
      <c r="D526">
        <v>950000</v>
      </c>
      <c r="E526" t="s">
        <v>51</v>
      </c>
    </row>
    <row r="527" spans="1:5" x14ac:dyDescent="0.25">
      <c r="A527" s="1">
        <v>42497.268310185187</v>
      </c>
      <c r="B527" t="s">
        <v>1</v>
      </c>
      <c r="C527" t="s">
        <v>1297</v>
      </c>
      <c r="D527">
        <v>1310000</v>
      </c>
      <c r="E527" t="s">
        <v>21</v>
      </c>
    </row>
    <row r="528" spans="1:5" x14ac:dyDescent="0.25">
      <c r="A528" s="1">
        <v>42496.54755787037</v>
      </c>
      <c r="B528" t="s">
        <v>45</v>
      </c>
      <c r="C528" t="s">
        <v>728</v>
      </c>
      <c r="D528">
        <v>890000</v>
      </c>
      <c r="E528" t="s">
        <v>30</v>
      </c>
    </row>
    <row r="529" spans="1:5" x14ac:dyDescent="0.25">
      <c r="A529" s="1">
        <v>42497.249155092592</v>
      </c>
      <c r="B529" t="s">
        <v>0</v>
      </c>
      <c r="C529" t="s">
        <v>1298</v>
      </c>
      <c r="D529">
        <v>1430000</v>
      </c>
      <c r="E529" t="s">
        <v>14</v>
      </c>
    </row>
    <row r="530" spans="1:5" x14ac:dyDescent="0.25">
      <c r="A530" s="1">
        <v>42496.63548611111</v>
      </c>
      <c r="B530" t="s">
        <v>0</v>
      </c>
      <c r="C530" t="s">
        <v>533</v>
      </c>
      <c r="D530">
        <v>1490000</v>
      </c>
      <c r="E530" t="s">
        <v>57</v>
      </c>
    </row>
    <row r="531" spans="1:5" x14ac:dyDescent="0.25">
      <c r="A531" s="1">
        <v>42497.215509259258</v>
      </c>
      <c r="B531" t="s">
        <v>13</v>
      </c>
      <c r="C531" t="s">
        <v>563</v>
      </c>
      <c r="D531">
        <v>1300000</v>
      </c>
      <c r="E531" t="s">
        <v>10</v>
      </c>
    </row>
    <row r="532" spans="1:5" x14ac:dyDescent="0.25">
      <c r="A532" s="1">
        <v>42496.772534722222</v>
      </c>
      <c r="B532" t="s">
        <v>3</v>
      </c>
      <c r="C532" t="s">
        <v>608</v>
      </c>
      <c r="D532">
        <v>1750000</v>
      </c>
      <c r="E532" t="s">
        <v>63</v>
      </c>
    </row>
    <row r="533" spans="1:5" x14ac:dyDescent="0.25">
      <c r="A533" s="1">
        <v>42496.975173611114</v>
      </c>
      <c r="B533" t="s">
        <v>43</v>
      </c>
      <c r="C533" t="s">
        <v>1299</v>
      </c>
      <c r="D533">
        <v>1760000</v>
      </c>
      <c r="E533" t="s">
        <v>1200</v>
      </c>
    </row>
    <row r="534" spans="1:5" x14ac:dyDescent="0.25">
      <c r="A534" s="1">
        <v>42496.909641203703</v>
      </c>
      <c r="B534" t="s">
        <v>33</v>
      </c>
      <c r="C534" t="s">
        <v>1300</v>
      </c>
      <c r="D534">
        <v>1410000</v>
      </c>
      <c r="E534" t="s">
        <v>37</v>
      </c>
    </row>
    <row r="535" spans="1:5" x14ac:dyDescent="0.25">
      <c r="A535" s="1">
        <v>42496.95349537037</v>
      </c>
      <c r="B535" t="s">
        <v>15</v>
      </c>
      <c r="C535" t="s">
        <v>1257</v>
      </c>
      <c r="D535">
        <v>1440000</v>
      </c>
      <c r="E535" t="s">
        <v>35</v>
      </c>
    </row>
    <row r="536" spans="1:5" x14ac:dyDescent="0.25">
      <c r="A536" s="1">
        <v>42496.988333333335</v>
      </c>
      <c r="B536" t="s">
        <v>33</v>
      </c>
      <c r="C536" t="s">
        <v>1301</v>
      </c>
      <c r="D536">
        <v>1410000</v>
      </c>
      <c r="E536" t="s">
        <v>37</v>
      </c>
    </row>
    <row r="537" spans="1:5" x14ac:dyDescent="0.25">
      <c r="A537" s="1">
        <v>42496.693657407406</v>
      </c>
      <c r="B537" t="s">
        <v>45</v>
      </c>
      <c r="C537" t="s">
        <v>618</v>
      </c>
      <c r="D537">
        <v>890000</v>
      </c>
      <c r="E537" t="s">
        <v>30</v>
      </c>
    </row>
    <row r="538" spans="1:5" x14ac:dyDescent="0.25">
      <c r="A538" s="1">
        <v>42496.577118055553</v>
      </c>
      <c r="B538" t="s">
        <v>15</v>
      </c>
      <c r="C538" t="s">
        <v>1302</v>
      </c>
      <c r="D538">
        <v>1090000</v>
      </c>
      <c r="E538" t="s">
        <v>29</v>
      </c>
    </row>
    <row r="539" spans="1:5" x14ac:dyDescent="0.25">
      <c r="A539" s="1">
        <v>42496.619768518518</v>
      </c>
      <c r="B539" t="s">
        <v>48</v>
      </c>
      <c r="C539" t="s">
        <v>1303</v>
      </c>
      <c r="D539">
        <v>880000</v>
      </c>
      <c r="E539" t="s">
        <v>28</v>
      </c>
    </row>
    <row r="540" spans="1:5" x14ac:dyDescent="0.25">
      <c r="A540" s="1">
        <v>42496.566736111112</v>
      </c>
      <c r="B540" t="s">
        <v>22</v>
      </c>
      <c r="C540" t="s">
        <v>659</v>
      </c>
      <c r="D540">
        <v>950000</v>
      </c>
      <c r="E540" t="s">
        <v>51</v>
      </c>
    </row>
    <row r="541" spans="1:5" x14ac:dyDescent="0.25">
      <c r="A541" s="1">
        <v>42496.591932870368</v>
      </c>
      <c r="B541" t="s">
        <v>2</v>
      </c>
      <c r="C541" t="s">
        <v>1304</v>
      </c>
      <c r="D541">
        <v>1490000</v>
      </c>
      <c r="E541" t="s">
        <v>57</v>
      </c>
    </row>
    <row r="542" spans="1:5" x14ac:dyDescent="0.25">
      <c r="A542" s="1">
        <v>42496.568807870368</v>
      </c>
      <c r="B542" t="s">
        <v>31</v>
      </c>
      <c r="C542" t="s">
        <v>793</v>
      </c>
      <c r="D542">
        <v>1810000</v>
      </c>
      <c r="E542" t="s">
        <v>1204</v>
      </c>
    </row>
    <row r="543" spans="1:5" x14ac:dyDescent="0.25">
      <c r="A543" s="1">
        <v>42496.608900462961</v>
      </c>
      <c r="B543" t="s">
        <v>19</v>
      </c>
      <c r="C543" t="s">
        <v>666</v>
      </c>
      <c r="D543">
        <v>1090000</v>
      </c>
      <c r="E543" t="s">
        <v>29</v>
      </c>
    </row>
    <row r="544" spans="1:5" x14ac:dyDescent="0.25">
      <c r="A544" s="1">
        <v>42496.741296296299</v>
      </c>
      <c r="B544" t="s">
        <v>2</v>
      </c>
      <c r="C544" t="s">
        <v>670</v>
      </c>
      <c r="D544">
        <v>1490000</v>
      </c>
      <c r="E544" t="s">
        <v>57</v>
      </c>
    </row>
    <row r="545" spans="1:5" x14ac:dyDescent="0.25">
      <c r="A545" s="1">
        <v>42496.568541666667</v>
      </c>
      <c r="B545" t="s">
        <v>22</v>
      </c>
      <c r="C545" t="s">
        <v>659</v>
      </c>
      <c r="D545">
        <v>950000</v>
      </c>
      <c r="E545" t="s">
        <v>51</v>
      </c>
    </row>
    <row r="546" spans="1:5" x14ac:dyDescent="0.25">
      <c r="A546" s="1">
        <v>42496.758067129631</v>
      </c>
      <c r="B546" t="s">
        <v>19</v>
      </c>
      <c r="C546" t="s">
        <v>1305</v>
      </c>
      <c r="D546">
        <v>1440000</v>
      </c>
      <c r="E546" t="s">
        <v>35</v>
      </c>
    </row>
    <row r="547" spans="1:5" x14ac:dyDescent="0.25">
      <c r="A547" s="1">
        <v>42496.649421296293</v>
      </c>
      <c r="B547" t="s">
        <v>15</v>
      </c>
      <c r="C547" t="s">
        <v>537</v>
      </c>
      <c r="D547">
        <v>1090000</v>
      </c>
      <c r="E547" t="s">
        <v>29</v>
      </c>
    </row>
    <row r="548" spans="1:5" x14ac:dyDescent="0.25">
      <c r="A548" s="1">
        <v>42496.765787037039</v>
      </c>
      <c r="B548" t="s">
        <v>48</v>
      </c>
      <c r="C548" t="s">
        <v>546</v>
      </c>
      <c r="D548">
        <v>880000</v>
      </c>
      <c r="E548" t="s">
        <v>28</v>
      </c>
    </row>
    <row r="549" spans="1:5" x14ac:dyDescent="0.25">
      <c r="A549" s="1">
        <v>42498.461655092593</v>
      </c>
      <c r="B549" t="s">
        <v>5</v>
      </c>
      <c r="C549" t="s">
        <v>1306</v>
      </c>
      <c r="D549">
        <v>1260000</v>
      </c>
      <c r="E549" t="s">
        <v>59</v>
      </c>
    </row>
    <row r="550" spans="1:5" x14ac:dyDescent="0.25">
      <c r="A550" s="1">
        <v>42496.934212962966</v>
      </c>
      <c r="B550" t="s">
        <v>45</v>
      </c>
      <c r="C550" t="s">
        <v>1307</v>
      </c>
      <c r="D550">
        <v>1760000</v>
      </c>
      <c r="E550" t="s">
        <v>1200</v>
      </c>
    </row>
    <row r="551" spans="1:5" x14ac:dyDescent="0.25">
      <c r="A551" s="1">
        <v>42498.49596064815</v>
      </c>
      <c r="B551" t="s">
        <v>4</v>
      </c>
      <c r="C551" t="s">
        <v>344</v>
      </c>
      <c r="D551">
        <v>1260000</v>
      </c>
      <c r="E551" t="s">
        <v>59</v>
      </c>
    </row>
    <row r="552" spans="1:5" x14ac:dyDescent="0.25">
      <c r="A552" s="1">
        <v>42496.623090277775</v>
      </c>
      <c r="B552" t="s">
        <v>45</v>
      </c>
      <c r="C552" t="s">
        <v>531</v>
      </c>
      <c r="D552">
        <v>890000</v>
      </c>
      <c r="E552" t="s">
        <v>30</v>
      </c>
    </row>
    <row r="553" spans="1:5" x14ac:dyDescent="0.25">
      <c r="A553" s="1">
        <v>42498.445787037039</v>
      </c>
      <c r="B553" t="s">
        <v>39</v>
      </c>
      <c r="C553" t="s">
        <v>348</v>
      </c>
      <c r="D553">
        <v>1190000</v>
      </c>
      <c r="E553" t="s">
        <v>54</v>
      </c>
    </row>
    <row r="554" spans="1:5" x14ac:dyDescent="0.25">
      <c r="A554" s="1">
        <v>42496.965960648151</v>
      </c>
      <c r="B554" t="s">
        <v>1</v>
      </c>
      <c r="C554" t="s">
        <v>1308</v>
      </c>
      <c r="D554">
        <v>1750000</v>
      </c>
      <c r="E554" t="s">
        <v>63</v>
      </c>
    </row>
    <row r="555" spans="1:5" x14ac:dyDescent="0.25">
      <c r="A555" s="1">
        <v>42498.418993055559</v>
      </c>
      <c r="B555" t="s">
        <v>64</v>
      </c>
      <c r="C555" t="s">
        <v>220</v>
      </c>
      <c r="D555">
        <v>1480000</v>
      </c>
      <c r="E555" t="s">
        <v>41</v>
      </c>
    </row>
    <row r="556" spans="1:5" x14ac:dyDescent="0.25">
      <c r="A556" s="1">
        <v>42496.588576388887</v>
      </c>
      <c r="B556" t="s">
        <v>43</v>
      </c>
      <c r="C556" t="s">
        <v>663</v>
      </c>
      <c r="D556">
        <v>890000</v>
      </c>
      <c r="E556" t="s">
        <v>30</v>
      </c>
    </row>
    <row r="557" spans="1:5" x14ac:dyDescent="0.25">
      <c r="A557" s="1">
        <v>42498.472974537035</v>
      </c>
      <c r="B557" t="s">
        <v>0</v>
      </c>
      <c r="C557" t="s">
        <v>1255</v>
      </c>
      <c r="D557">
        <v>940000</v>
      </c>
      <c r="E557" t="s">
        <v>55</v>
      </c>
    </row>
    <row r="558" spans="1:5" x14ac:dyDescent="0.25">
      <c r="A558" s="1">
        <v>42496.86210648148</v>
      </c>
      <c r="B558" t="s">
        <v>15</v>
      </c>
      <c r="C558" t="s">
        <v>556</v>
      </c>
      <c r="D558">
        <v>1440000</v>
      </c>
      <c r="E558" t="s">
        <v>35</v>
      </c>
    </row>
    <row r="559" spans="1:5" x14ac:dyDescent="0.25">
      <c r="A559" s="1">
        <v>42498.484212962961</v>
      </c>
      <c r="B559" t="s">
        <v>46</v>
      </c>
      <c r="C559" t="s">
        <v>1309</v>
      </c>
      <c r="D559">
        <v>1190000</v>
      </c>
      <c r="E559" t="s">
        <v>54</v>
      </c>
    </row>
    <row r="560" spans="1:5" x14ac:dyDescent="0.25">
      <c r="A560" s="1">
        <v>42496.931400462963</v>
      </c>
      <c r="B560" t="s">
        <v>3</v>
      </c>
      <c r="C560" t="s">
        <v>1310</v>
      </c>
      <c r="D560">
        <v>1750000</v>
      </c>
      <c r="E560" t="s">
        <v>63</v>
      </c>
    </row>
    <row r="561" spans="1:5" x14ac:dyDescent="0.25">
      <c r="A561" s="1">
        <v>42498.194907407407</v>
      </c>
      <c r="B561" t="s">
        <v>40</v>
      </c>
      <c r="C561" t="s">
        <v>371</v>
      </c>
      <c r="D561">
        <v>1310000</v>
      </c>
      <c r="E561" t="s">
        <v>21</v>
      </c>
    </row>
    <row r="562" spans="1:5" x14ac:dyDescent="0.25">
      <c r="A562" s="1">
        <v>42497.359085648146</v>
      </c>
      <c r="B562" t="s">
        <v>13</v>
      </c>
      <c r="C562" t="s">
        <v>682</v>
      </c>
      <c r="D562">
        <v>1300000</v>
      </c>
      <c r="E562" t="s">
        <v>10</v>
      </c>
    </row>
    <row r="563" spans="1:5" x14ac:dyDescent="0.25">
      <c r="A563" s="1">
        <v>42498.011828703704</v>
      </c>
      <c r="B563" t="s">
        <v>48</v>
      </c>
      <c r="C563" t="s">
        <v>408</v>
      </c>
      <c r="D563">
        <v>1180000</v>
      </c>
      <c r="E563" t="s">
        <v>52</v>
      </c>
    </row>
    <row r="564" spans="1:5" x14ac:dyDescent="0.25">
      <c r="A564" s="1">
        <v>42497.359918981485</v>
      </c>
      <c r="B564" t="s">
        <v>2</v>
      </c>
      <c r="C564" t="s">
        <v>592</v>
      </c>
      <c r="D564">
        <v>1430000</v>
      </c>
      <c r="E564" t="s">
        <v>14</v>
      </c>
    </row>
    <row r="565" spans="1:5" x14ac:dyDescent="0.25">
      <c r="A565" s="1">
        <v>42497.770856481482</v>
      </c>
      <c r="B565" t="s">
        <v>48</v>
      </c>
      <c r="C565" t="s">
        <v>405</v>
      </c>
      <c r="D565">
        <v>1180000</v>
      </c>
      <c r="E565" t="s">
        <v>52</v>
      </c>
    </row>
    <row r="566" spans="1:5" x14ac:dyDescent="0.25">
      <c r="A566" s="1">
        <v>42497.456180555557</v>
      </c>
      <c r="B566" t="s">
        <v>18</v>
      </c>
      <c r="C566" t="s">
        <v>708</v>
      </c>
      <c r="D566">
        <v>1110000</v>
      </c>
      <c r="E566" t="s">
        <v>20</v>
      </c>
    </row>
    <row r="567" spans="1:5" x14ac:dyDescent="0.25">
      <c r="A567" s="1">
        <v>42497.756168981483</v>
      </c>
      <c r="B567" t="s">
        <v>0</v>
      </c>
      <c r="C567" t="s">
        <v>1311</v>
      </c>
      <c r="D567">
        <v>1440000</v>
      </c>
      <c r="E567" t="s">
        <v>35</v>
      </c>
    </row>
    <row r="568" spans="1:5" x14ac:dyDescent="0.25">
      <c r="A568" s="1">
        <v>42497.521180555559</v>
      </c>
      <c r="B568" t="s">
        <v>3</v>
      </c>
      <c r="C568" t="s">
        <v>257</v>
      </c>
      <c r="D568">
        <v>1460000</v>
      </c>
      <c r="E568" t="s">
        <v>60</v>
      </c>
    </row>
    <row r="569" spans="1:5" x14ac:dyDescent="0.25">
      <c r="A569" s="1">
        <v>42497.380162037036</v>
      </c>
      <c r="B569" t="s">
        <v>3</v>
      </c>
      <c r="C569" t="s">
        <v>712</v>
      </c>
      <c r="D569">
        <v>1310000</v>
      </c>
      <c r="E569" t="s">
        <v>21</v>
      </c>
    </row>
    <row r="570" spans="1:5" x14ac:dyDescent="0.25">
      <c r="A570" s="1">
        <v>42497.543090277781</v>
      </c>
      <c r="B570" t="s">
        <v>0</v>
      </c>
      <c r="C570" t="s">
        <v>134</v>
      </c>
      <c r="D570">
        <v>1500000</v>
      </c>
      <c r="E570" t="s">
        <v>36</v>
      </c>
    </row>
    <row r="571" spans="1:5" x14ac:dyDescent="0.25">
      <c r="A571" s="1">
        <v>42497.310266203705</v>
      </c>
      <c r="B571" t="s">
        <v>18</v>
      </c>
      <c r="C571" t="s">
        <v>678</v>
      </c>
      <c r="D571">
        <v>1480000</v>
      </c>
      <c r="E571" t="s">
        <v>41</v>
      </c>
    </row>
    <row r="572" spans="1:5" x14ac:dyDescent="0.25">
      <c r="A572" s="1">
        <v>42497.639386574076</v>
      </c>
      <c r="B572" t="s">
        <v>24</v>
      </c>
      <c r="C572" t="s">
        <v>490</v>
      </c>
      <c r="D572">
        <v>950000</v>
      </c>
      <c r="E572" t="s">
        <v>51</v>
      </c>
    </row>
    <row r="573" spans="1:5" x14ac:dyDescent="0.25">
      <c r="A573" s="1">
        <v>42498.21230324074</v>
      </c>
      <c r="B573" t="s">
        <v>65</v>
      </c>
      <c r="C573" t="s">
        <v>366</v>
      </c>
      <c r="D573">
        <v>1430000</v>
      </c>
      <c r="E573" t="s">
        <v>14</v>
      </c>
    </row>
    <row r="574" spans="1:5" x14ac:dyDescent="0.25">
      <c r="A574" s="1">
        <v>42497.654270833336</v>
      </c>
      <c r="B574" t="s">
        <v>13</v>
      </c>
      <c r="C574" t="s">
        <v>388</v>
      </c>
      <c r="D574">
        <v>880000</v>
      </c>
      <c r="E574" t="s">
        <v>28</v>
      </c>
    </row>
    <row r="575" spans="1:5" x14ac:dyDescent="0.25">
      <c r="A575" s="1">
        <v>42497.772002314814</v>
      </c>
      <c r="B575" t="s">
        <v>48</v>
      </c>
      <c r="C575" t="s">
        <v>405</v>
      </c>
      <c r="D575">
        <v>1180000</v>
      </c>
      <c r="E575" t="s">
        <v>52</v>
      </c>
    </row>
    <row r="576" spans="1:5" x14ac:dyDescent="0.25">
      <c r="A576" s="1">
        <v>42497.656469907408</v>
      </c>
      <c r="B576" t="s">
        <v>15</v>
      </c>
      <c r="C576" t="s">
        <v>386</v>
      </c>
      <c r="D576">
        <v>940000</v>
      </c>
      <c r="E576" t="s">
        <v>55</v>
      </c>
    </row>
    <row r="577" spans="1:5" x14ac:dyDescent="0.25">
      <c r="A577" s="1">
        <v>42497.693460648145</v>
      </c>
      <c r="B577" t="s">
        <v>19</v>
      </c>
      <c r="C577" t="s">
        <v>402</v>
      </c>
      <c r="D577">
        <v>940000</v>
      </c>
      <c r="E577" t="s">
        <v>55</v>
      </c>
    </row>
    <row r="578" spans="1:5" x14ac:dyDescent="0.25">
      <c r="A578" s="1">
        <v>42497.661377314813</v>
      </c>
      <c r="B578" t="s">
        <v>40</v>
      </c>
      <c r="C578" t="s">
        <v>263</v>
      </c>
      <c r="D578">
        <v>1190000</v>
      </c>
      <c r="E578" t="s">
        <v>54</v>
      </c>
    </row>
    <row r="579" spans="1:5" x14ac:dyDescent="0.25">
      <c r="A579" s="1">
        <v>42497.605520833335</v>
      </c>
      <c r="B579" t="s">
        <v>25</v>
      </c>
      <c r="C579" t="s">
        <v>397</v>
      </c>
      <c r="D579">
        <v>1490000</v>
      </c>
      <c r="E579" t="s">
        <v>57</v>
      </c>
    </row>
    <row r="580" spans="1:5" x14ac:dyDescent="0.25">
      <c r="A580" s="1">
        <v>42497.729722222219</v>
      </c>
      <c r="B580" t="s">
        <v>15</v>
      </c>
      <c r="C580" t="s">
        <v>486</v>
      </c>
      <c r="D580">
        <v>940000</v>
      </c>
      <c r="E580" t="s">
        <v>55</v>
      </c>
    </row>
    <row r="581" spans="1:5" x14ac:dyDescent="0.25">
      <c r="A581" s="1">
        <v>42498.261840277781</v>
      </c>
      <c r="B581" t="s">
        <v>46</v>
      </c>
      <c r="C581" t="s">
        <v>473</v>
      </c>
      <c r="D581">
        <v>1450000</v>
      </c>
      <c r="E581" t="s">
        <v>158</v>
      </c>
    </row>
    <row r="582" spans="1:5" x14ac:dyDescent="0.25">
      <c r="A582" s="1">
        <v>42497.746319444443</v>
      </c>
      <c r="B582" t="s">
        <v>46</v>
      </c>
      <c r="C582" t="s">
        <v>245</v>
      </c>
      <c r="D582">
        <v>1490000</v>
      </c>
      <c r="E582" t="s">
        <v>57</v>
      </c>
    </row>
    <row r="583" spans="1:5" x14ac:dyDescent="0.25">
      <c r="A583" s="1">
        <v>42497.829699074071</v>
      </c>
      <c r="B583" t="s">
        <v>0</v>
      </c>
      <c r="C583" t="s">
        <v>1291</v>
      </c>
      <c r="D583">
        <v>1440000</v>
      </c>
      <c r="E583" t="s">
        <v>35</v>
      </c>
    </row>
    <row r="584" spans="1:5" x14ac:dyDescent="0.25">
      <c r="A584" s="1">
        <v>42497.208009259259</v>
      </c>
      <c r="B584" t="s">
        <v>11</v>
      </c>
      <c r="C584" t="s">
        <v>561</v>
      </c>
      <c r="D584">
        <v>1100000</v>
      </c>
      <c r="E584" t="s">
        <v>17</v>
      </c>
    </row>
    <row r="585" spans="1:5" x14ac:dyDescent="0.25">
      <c r="A585" s="1">
        <v>42497.810300925928</v>
      </c>
      <c r="B585" t="s">
        <v>40</v>
      </c>
      <c r="C585" t="s">
        <v>275</v>
      </c>
      <c r="D585">
        <v>1180000</v>
      </c>
      <c r="E585" t="s">
        <v>52</v>
      </c>
    </row>
    <row r="586" spans="1:5" x14ac:dyDescent="0.25">
      <c r="A586" s="1">
        <v>42497.487997685188</v>
      </c>
      <c r="B586" t="s">
        <v>1</v>
      </c>
      <c r="C586" t="s">
        <v>693</v>
      </c>
      <c r="D586">
        <v>1460000</v>
      </c>
      <c r="E586" t="s">
        <v>60</v>
      </c>
    </row>
    <row r="587" spans="1:5" x14ac:dyDescent="0.25">
      <c r="A587" s="1">
        <v>42497.616585648146</v>
      </c>
      <c r="B587" t="s">
        <v>65</v>
      </c>
      <c r="C587" t="s">
        <v>262</v>
      </c>
      <c r="D587">
        <v>880000</v>
      </c>
      <c r="E587" t="s">
        <v>28</v>
      </c>
    </row>
    <row r="588" spans="1:5" x14ac:dyDescent="0.25">
      <c r="A588" s="1">
        <v>42497.545740740738</v>
      </c>
      <c r="B588" t="s">
        <v>19</v>
      </c>
      <c r="C588" t="s">
        <v>394</v>
      </c>
      <c r="D588">
        <v>940000</v>
      </c>
      <c r="E588" t="s">
        <v>55</v>
      </c>
    </row>
    <row r="589" spans="1:5" x14ac:dyDescent="0.25">
      <c r="A589" s="1">
        <v>42497.611273148148</v>
      </c>
      <c r="B589" t="s">
        <v>0</v>
      </c>
      <c r="C589" t="s">
        <v>390</v>
      </c>
      <c r="D589">
        <v>1500000</v>
      </c>
      <c r="E589" t="s">
        <v>36</v>
      </c>
    </row>
    <row r="590" spans="1:5" x14ac:dyDescent="0.25">
      <c r="A590" s="1">
        <v>42498.211041666669</v>
      </c>
      <c r="B590" t="s">
        <v>7</v>
      </c>
      <c r="C590" t="s">
        <v>368</v>
      </c>
      <c r="D590">
        <v>1300000</v>
      </c>
      <c r="E590" t="s">
        <v>10</v>
      </c>
    </row>
    <row r="591" spans="1:5" x14ac:dyDescent="0.25">
      <c r="A591" s="1">
        <v>42497.579675925925</v>
      </c>
      <c r="B591" t="s">
        <v>13</v>
      </c>
      <c r="C591" t="s">
        <v>495</v>
      </c>
      <c r="D591">
        <v>880000</v>
      </c>
      <c r="E591" t="s">
        <v>28</v>
      </c>
    </row>
    <row r="592" spans="1:5" x14ac:dyDescent="0.25">
      <c r="A592" s="1">
        <v>42498.244490740741</v>
      </c>
      <c r="B592" t="s">
        <v>5</v>
      </c>
      <c r="C592" t="s">
        <v>232</v>
      </c>
      <c r="D592">
        <v>1100000</v>
      </c>
      <c r="E592" t="s">
        <v>17</v>
      </c>
    </row>
    <row r="593" spans="1:5" x14ac:dyDescent="0.25">
      <c r="A593" s="1">
        <v>42497.474317129629</v>
      </c>
      <c r="B593" t="s">
        <v>19</v>
      </c>
      <c r="C593" t="s">
        <v>819</v>
      </c>
      <c r="D593">
        <v>940000</v>
      </c>
      <c r="E593" t="s">
        <v>55</v>
      </c>
    </row>
    <row r="594" spans="1:5" x14ac:dyDescent="0.25">
      <c r="A594" s="1">
        <v>42498.299502314818</v>
      </c>
      <c r="B594" t="s">
        <v>39</v>
      </c>
      <c r="C594" t="s">
        <v>290</v>
      </c>
      <c r="D594">
        <v>1450000</v>
      </c>
      <c r="E594" t="s">
        <v>158</v>
      </c>
    </row>
    <row r="595" spans="1:5" x14ac:dyDescent="0.25">
      <c r="A595" s="1">
        <v>42497.36990740741</v>
      </c>
      <c r="B595" t="s">
        <v>4</v>
      </c>
      <c r="C595" t="s">
        <v>1312</v>
      </c>
      <c r="D595">
        <v>1110000</v>
      </c>
      <c r="E595" t="s">
        <v>20</v>
      </c>
    </row>
    <row r="596" spans="1:5" x14ac:dyDescent="0.25">
      <c r="A596" s="1">
        <v>42498.308009259257</v>
      </c>
      <c r="B596" t="s">
        <v>62</v>
      </c>
      <c r="C596" t="s">
        <v>470</v>
      </c>
      <c r="D596">
        <v>1480000</v>
      </c>
      <c r="E596" t="s">
        <v>41</v>
      </c>
    </row>
    <row r="597" spans="1:5" x14ac:dyDescent="0.25">
      <c r="A597" s="1">
        <v>42498.229594907411</v>
      </c>
      <c r="B597" t="s">
        <v>39</v>
      </c>
      <c r="C597" t="s">
        <v>364</v>
      </c>
      <c r="D597">
        <v>1450000</v>
      </c>
      <c r="E597" t="s">
        <v>158</v>
      </c>
    </row>
    <row r="598" spans="1:5" x14ac:dyDescent="0.25">
      <c r="A598" s="1">
        <v>42498.30810185185</v>
      </c>
      <c r="B598" t="s">
        <v>48</v>
      </c>
      <c r="C598" t="s">
        <v>419</v>
      </c>
      <c r="D598">
        <v>1310000</v>
      </c>
      <c r="E598" t="s">
        <v>21</v>
      </c>
    </row>
    <row r="599" spans="1:5" x14ac:dyDescent="0.25">
      <c r="A599" s="1">
        <v>42497.929548611108</v>
      </c>
      <c r="B599" t="s">
        <v>48</v>
      </c>
      <c r="C599" t="s">
        <v>407</v>
      </c>
      <c r="D599">
        <v>1180000</v>
      </c>
      <c r="E599" t="s">
        <v>52</v>
      </c>
    </row>
    <row r="600" spans="1:5" x14ac:dyDescent="0.25">
      <c r="A600" s="1">
        <v>42498.316354166665</v>
      </c>
      <c r="B600" t="s">
        <v>5</v>
      </c>
      <c r="C600" t="s">
        <v>230</v>
      </c>
      <c r="D600">
        <v>1100000</v>
      </c>
      <c r="E600" t="s">
        <v>17</v>
      </c>
    </row>
    <row r="601" spans="1:5" x14ac:dyDescent="0.25">
      <c r="A601" s="1">
        <v>42497.748124999998</v>
      </c>
      <c r="B601" t="s">
        <v>46</v>
      </c>
      <c r="C601" t="s">
        <v>245</v>
      </c>
      <c r="D601">
        <v>1490000</v>
      </c>
      <c r="E601" t="s">
        <v>57</v>
      </c>
    </row>
    <row r="602" spans="1:5" x14ac:dyDescent="0.25">
      <c r="A602" s="1">
        <v>42497.316550925927</v>
      </c>
      <c r="B602" t="s">
        <v>0</v>
      </c>
      <c r="C602" t="s">
        <v>808</v>
      </c>
      <c r="D602">
        <v>1430000</v>
      </c>
      <c r="E602" t="s">
        <v>14</v>
      </c>
    </row>
    <row r="603" spans="1:5" x14ac:dyDescent="0.25">
      <c r="A603" s="1">
        <v>42497.712013888886</v>
      </c>
      <c r="B603" t="s">
        <v>24</v>
      </c>
      <c r="C603" t="s">
        <v>247</v>
      </c>
      <c r="D603">
        <v>950000</v>
      </c>
      <c r="E603" t="s">
        <v>51</v>
      </c>
    </row>
    <row r="604" spans="1:5" x14ac:dyDescent="0.25">
      <c r="A604" s="1">
        <v>42497.458587962959</v>
      </c>
      <c r="B604" t="s">
        <v>25</v>
      </c>
      <c r="C604" t="s">
        <v>706</v>
      </c>
      <c r="D604">
        <v>1490000</v>
      </c>
      <c r="E604" t="s">
        <v>57</v>
      </c>
    </row>
    <row r="605" spans="1:5" x14ac:dyDescent="0.25">
      <c r="A605" s="1">
        <v>42497.596145833333</v>
      </c>
      <c r="B605" t="s">
        <v>3</v>
      </c>
      <c r="C605" t="s">
        <v>261</v>
      </c>
      <c r="D605">
        <v>1460000</v>
      </c>
      <c r="E605" t="s">
        <v>60</v>
      </c>
    </row>
    <row r="606" spans="1:5" x14ac:dyDescent="0.25">
      <c r="A606" s="1">
        <v>42497.466527777775</v>
      </c>
      <c r="B606" t="s">
        <v>0</v>
      </c>
      <c r="C606" t="s">
        <v>692</v>
      </c>
      <c r="D606">
        <v>1500000</v>
      </c>
      <c r="E606" t="s">
        <v>36</v>
      </c>
    </row>
    <row r="607" spans="1:5" x14ac:dyDescent="0.25">
      <c r="A607" s="1">
        <v>42497.558854166666</v>
      </c>
      <c r="B607" t="s">
        <v>1</v>
      </c>
      <c r="C607" t="s">
        <v>392</v>
      </c>
      <c r="D607">
        <v>1460000</v>
      </c>
      <c r="E607" t="s">
        <v>60</v>
      </c>
    </row>
    <row r="608" spans="1:5" x14ac:dyDescent="0.25">
      <c r="A608" s="1">
        <v>42497.630416666667</v>
      </c>
      <c r="B608" t="s">
        <v>48</v>
      </c>
      <c r="C608" t="s">
        <v>399</v>
      </c>
      <c r="D608">
        <v>1190000</v>
      </c>
      <c r="E608" t="s">
        <v>54</v>
      </c>
    </row>
    <row r="609" spans="1:5" x14ac:dyDescent="0.25">
      <c r="A609" s="1">
        <v>42497.453541666669</v>
      </c>
      <c r="B609" t="s">
        <v>3</v>
      </c>
      <c r="C609" t="s">
        <v>573</v>
      </c>
      <c r="D609">
        <v>1310000</v>
      </c>
      <c r="E609" t="s">
        <v>21</v>
      </c>
    </row>
    <row r="610" spans="1:5" x14ac:dyDescent="0.25">
      <c r="A610" s="1">
        <v>42497.971331018518</v>
      </c>
      <c r="B610" t="s">
        <v>40</v>
      </c>
      <c r="C610" t="s">
        <v>279</v>
      </c>
      <c r="D610">
        <v>1180000</v>
      </c>
      <c r="E610" t="s">
        <v>52</v>
      </c>
    </row>
    <row r="611" spans="1:5" x14ac:dyDescent="0.25">
      <c r="A611" s="1">
        <v>42497.404236111113</v>
      </c>
      <c r="B611" t="s">
        <v>19</v>
      </c>
      <c r="C611" t="s">
        <v>686</v>
      </c>
      <c r="D611">
        <v>1360000</v>
      </c>
      <c r="E611" t="s">
        <v>1254</v>
      </c>
    </row>
    <row r="612" spans="1:5" x14ac:dyDescent="0.25">
      <c r="A612" s="1">
        <v>42497.988425925927</v>
      </c>
      <c r="B612" t="s">
        <v>0</v>
      </c>
      <c r="C612" t="s">
        <v>281</v>
      </c>
      <c r="D612">
        <v>1440000</v>
      </c>
      <c r="E612" t="s">
        <v>35</v>
      </c>
    </row>
    <row r="613" spans="1:5" x14ac:dyDescent="0.25">
      <c r="A613" s="1">
        <v>42497.339201388888</v>
      </c>
      <c r="B613" t="s">
        <v>5</v>
      </c>
      <c r="C613" t="s">
        <v>680</v>
      </c>
      <c r="D613">
        <v>1110000</v>
      </c>
      <c r="E613" t="s">
        <v>20</v>
      </c>
    </row>
    <row r="614" spans="1:5" x14ac:dyDescent="0.25">
      <c r="A614" s="1">
        <v>42498.233865740738</v>
      </c>
      <c r="B614" t="s">
        <v>62</v>
      </c>
      <c r="C614" t="s">
        <v>412</v>
      </c>
      <c r="D614">
        <v>1480000</v>
      </c>
      <c r="E614" t="s">
        <v>41</v>
      </c>
    </row>
    <row r="615" spans="1:5" x14ac:dyDescent="0.25">
      <c r="A615" s="1">
        <v>42498.288240740738</v>
      </c>
      <c r="B615" t="s">
        <v>7</v>
      </c>
      <c r="C615" t="s">
        <v>288</v>
      </c>
      <c r="D615">
        <v>1300000</v>
      </c>
      <c r="E615" t="s">
        <v>10</v>
      </c>
    </row>
    <row r="616" spans="1:5" x14ac:dyDescent="0.25">
      <c r="A616" s="1">
        <v>42498.24287037037</v>
      </c>
      <c r="B616" t="s">
        <v>5</v>
      </c>
      <c r="C616" t="s">
        <v>232</v>
      </c>
      <c r="D616">
        <v>1100000</v>
      </c>
      <c r="E616" t="s">
        <v>17</v>
      </c>
    </row>
    <row r="617" spans="1:5" x14ac:dyDescent="0.25">
      <c r="A617" s="1">
        <v>42498.180590277778</v>
      </c>
      <c r="B617" t="s">
        <v>0</v>
      </c>
      <c r="C617" t="s">
        <v>370</v>
      </c>
      <c r="D617">
        <v>1360000</v>
      </c>
      <c r="E617" t="s">
        <v>1254</v>
      </c>
    </row>
    <row r="618" spans="1:5" x14ac:dyDescent="0.25">
      <c r="A618" s="1">
        <v>42497.034803240742</v>
      </c>
      <c r="B618" t="s">
        <v>15</v>
      </c>
      <c r="C618" t="s">
        <v>1313</v>
      </c>
      <c r="D618">
        <v>1440000</v>
      </c>
      <c r="E618" t="s">
        <v>35</v>
      </c>
    </row>
    <row r="619" spans="1:5" x14ac:dyDescent="0.25">
      <c r="A619" s="1">
        <v>42497.612627314818</v>
      </c>
      <c r="B619" t="s">
        <v>0</v>
      </c>
      <c r="C619" t="s">
        <v>390</v>
      </c>
      <c r="D619">
        <v>1500000</v>
      </c>
      <c r="E619" t="s">
        <v>36</v>
      </c>
    </row>
    <row r="620" spans="1:5" x14ac:dyDescent="0.25">
      <c r="A620" s="1">
        <v>42497.324108796296</v>
      </c>
      <c r="B620" t="s">
        <v>65</v>
      </c>
      <c r="C620" t="s">
        <v>133</v>
      </c>
      <c r="D620">
        <v>1300000</v>
      </c>
      <c r="E620" t="s">
        <v>10</v>
      </c>
    </row>
    <row r="621" spans="1:5" x14ac:dyDescent="0.25">
      <c r="A621" s="1">
        <v>42497.493842592594</v>
      </c>
      <c r="B621" t="s">
        <v>11</v>
      </c>
      <c r="C621" t="s">
        <v>695</v>
      </c>
      <c r="D621">
        <v>1490000</v>
      </c>
      <c r="E621" t="s">
        <v>57</v>
      </c>
    </row>
    <row r="622" spans="1:5" x14ac:dyDescent="0.25">
      <c r="A622" s="1">
        <v>42497.398009259261</v>
      </c>
      <c r="B622" t="s">
        <v>65</v>
      </c>
      <c r="C622" t="s">
        <v>395</v>
      </c>
      <c r="D622">
        <v>1300000</v>
      </c>
      <c r="E622" t="s">
        <v>10</v>
      </c>
    </row>
    <row r="623" spans="1:5" x14ac:dyDescent="0.25">
      <c r="A623" s="1">
        <v>42497.343090277776</v>
      </c>
      <c r="B623" t="s">
        <v>1</v>
      </c>
      <c r="C623" t="s">
        <v>565</v>
      </c>
      <c r="D623">
        <v>1310000</v>
      </c>
      <c r="E623" t="s">
        <v>21</v>
      </c>
    </row>
    <row r="624" spans="1:5" x14ac:dyDescent="0.25">
      <c r="A624" s="1">
        <v>42497.540312500001</v>
      </c>
      <c r="B624" t="s">
        <v>0</v>
      </c>
      <c r="C624" t="s">
        <v>134</v>
      </c>
      <c r="D624">
        <v>1500000</v>
      </c>
      <c r="E624" t="s">
        <v>36</v>
      </c>
    </row>
    <row r="625" spans="1:5" x14ac:dyDescent="0.25">
      <c r="A625" s="1">
        <v>42497.308923611112</v>
      </c>
      <c r="B625" t="s">
        <v>3</v>
      </c>
      <c r="C625" t="s">
        <v>1314</v>
      </c>
      <c r="D625">
        <v>1310000</v>
      </c>
      <c r="E625" t="s">
        <v>21</v>
      </c>
    </row>
    <row r="626" spans="1:5" x14ac:dyDescent="0.25">
      <c r="A626" s="1">
        <v>42497.567002314812</v>
      </c>
      <c r="B626" t="s">
        <v>11</v>
      </c>
      <c r="C626" t="s">
        <v>180</v>
      </c>
      <c r="D626">
        <v>1490000</v>
      </c>
      <c r="E626" t="s">
        <v>57</v>
      </c>
    </row>
    <row r="627" spans="1:5" x14ac:dyDescent="0.25">
      <c r="A627" s="1">
        <v>42497.234803240739</v>
      </c>
      <c r="B627" t="s">
        <v>3</v>
      </c>
      <c r="C627" t="s">
        <v>1315</v>
      </c>
      <c r="D627">
        <v>1310000</v>
      </c>
      <c r="E627" t="s">
        <v>21</v>
      </c>
    </row>
    <row r="628" spans="1:5" x14ac:dyDescent="0.25">
      <c r="A628" s="1">
        <v>42497.823182870372</v>
      </c>
      <c r="B628" t="s">
        <v>3</v>
      </c>
      <c r="C628" t="s">
        <v>1274</v>
      </c>
      <c r="D628">
        <v>1410000</v>
      </c>
      <c r="E628" t="s">
        <v>37</v>
      </c>
    </row>
    <row r="629" spans="1:5" x14ac:dyDescent="0.25">
      <c r="A629" s="1">
        <v>42497.2109375</v>
      </c>
      <c r="B629" t="s">
        <v>48</v>
      </c>
      <c r="C629" t="s">
        <v>672</v>
      </c>
      <c r="D629">
        <v>1430000</v>
      </c>
      <c r="E629" t="s">
        <v>14</v>
      </c>
    </row>
    <row r="630" spans="1:5" x14ac:dyDescent="0.25">
      <c r="A630" s="1">
        <v>42498.24628472222</v>
      </c>
      <c r="B630" t="s">
        <v>18</v>
      </c>
      <c r="C630" t="s">
        <v>362</v>
      </c>
      <c r="D630">
        <v>1430000</v>
      </c>
      <c r="E630" t="s">
        <v>14</v>
      </c>
    </row>
    <row r="631" spans="1:5" x14ac:dyDescent="0.25">
      <c r="A631" s="1">
        <v>42496.908275462964</v>
      </c>
      <c r="B631" t="s">
        <v>19</v>
      </c>
      <c r="C631" t="s">
        <v>1316</v>
      </c>
      <c r="D631">
        <v>1440000</v>
      </c>
      <c r="E631" t="s">
        <v>35</v>
      </c>
    </row>
    <row r="632" spans="1:5" x14ac:dyDescent="0.25">
      <c r="A632" s="1">
        <v>42498.252974537034</v>
      </c>
      <c r="B632" t="s">
        <v>6</v>
      </c>
      <c r="C632" t="s">
        <v>360</v>
      </c>
      <c r="D632">
        <v>1300000</v>
      </c>
      <c r="E632" t="s">
        <v>10</v>
      </c>
    </row>
    <row r="633" spans="1:5" x14ac:dyDescent="0.25">
      <c r="A633" s="1">
        <v>42496.771435185183</v>
      </c>
      <c r="B633" t="s">
        <v>3</v>
      </c>
      <c r="C633" t="s">
        <v>608</v>
      </c>
      <c r="D633">
        <v>1750000</v>
      </c>
      <c r="E633" t="s">
        <v>63</v>
      </c>
    </row>
    <row r="634" spans="1:5" x14ac:dyDescent="0.25">
      <c r="A634" s="1">
        <v>42498.269525462965</v>
      </c>
      <c r="B634" t="s">
        <v>40</v>
      </c>
      <c r="C634" t="s">
        <v>135</v>
      </c>
      <c r="D634">
        <v>1310000</v>
      </c>
      <c r="E634" t="s">
        <v>21</v>
      </c>
    </row>
    <row r="635" spans="1:5" x14ac:dyDescent="0.25">
      <c r="A635" s="1">
        <v>42496.704421296294</v>
      </c>
      <c r="B635" t="s">
        <v>47</v>
      </c>
      <c r="C635" t="s">
        <v>129</v>
      </c>
      <c r="D635">
        <v>900000</v>
      </c>
      <c r="E635" t="s">
        <v>58</v>
      </c>
    </row>
    <row r="636" spans="1:5" x14ac:dyDescent="0.25">
      <c r="A636" s="1">
        <v>42498.336956018517</v>
      </c>
      <c r="B636" t="s">
        <v>46</v>
      </c>
      <c r="C636" t="s">
        <v>227</v>
      </c>
      <c r="D636">
        <v>1450000</v>
      </c>
      <c r="E636" t="s">
        <v>158</v>
      </c>
    </row>
    <row r="637" spans="1:5" x14ac:dyDescent="0.25">
      <c r="A637" s="1">
        <v>42496.599641203706</v>
      </c>
      <c r="B637" t="s">
        <v>9</v>
      </c>
      <c r="C637" t="s">
        <v>665</v>
      </c>
      <c r="D637">
        <v>950000</v>
      </c>
      <c r="E637" t="s">
        <v>51</v>
      </c>
    </row>
    <row r="638" spans="1:5" x14ac:dyDescent="0.25">
      <c r="A638" s="1">
        <v>42497.516331018516</v>
      </c>
      <c r="B638" t="s">
        <v>4</v>
      </c>
      <c r="C638" t="s">
        <v>704</v>
      </c>
      <c r="D638">
        <v>1190000</v>
      </c>
      <c r="E638" t="s">
        <v>54</v>
      </c>
    </row>
    <row r="639" spans="1:5" x14ac:dyDescent="0.25">
      <c r="A639" s="1">
        <v>42496.532233796293</v>
      </c>
      <c r="B639" t="s">
        <v>33</v>
      </c>
      <c r="C639" t="s">
        <v>1317</v>
      </c>
      <c r="D639">
        <v>1810000</v>
      </c>
      <c r="E639" t="s">
        <v>1204</v>
      </c>
    </row>
    <row r="640" spans="1:5" x14ac:dyDescent="0.25">
      <c r="A640" s="1">
        <v>42497.631631944445</v>
      </c>
      <c r="B640" t="s">
        <v>48</v>
      </c>
      <c r="C640" t="s">
        <v>399</v>
      </c>
      <c r="D640">
        <v>1190000</v>
      </c>
      <c r="E640" t="s">
        <v>54</v>
      </c>
    </row>
    <row r="641" spans="1:5" x14ac:dyDescent="0.25">
      <c r="A641" s="1">
        <v>42497.035717592589</v>
      </c>
      <c r="B641" t="s">
        <v>15</v>
      </c>
      <c r="C641" t="s">
        <v>1313</v>
      </c>
      <c r="D641">
        <v>1440000</v>
      </c>
      <c r="E641" t="s">
        <v>35</v>
      </c>
    </row>
    <row r="642" spans="1:5" x14ac:dyDescent="0.25">
      <c r="A642" s="1">
        <v>42498.131886574076</v>
      </c>
      <c r="B642" t="s">
        <v>4</v>
      </c>
      <c r="C642" t="s">
        <v>409</v>
      </c>
      <c r="D642">
        <v>1300000</v>
      </c>
      <c r="E642" t="s">
        <v>10</v>
      </c>
    </row>
    <row r="643" spans="1:5" x14ac:dyDescent="0.25">
      <c r="A643" s="1">
        <v>42496.807500000003</v>
      </c>
      <c r="B643" t="s">
        <v>1</v>
      </c>
      <c r="C643" t="s">
        <v>606</v>
      </c>
      <c r="D643">
        <v>1750000</v>
      </c>
      <c r="E643" t="s">
        <v>63</v>
      </c>
    </row>
    <row r="644" spans="1:5" x14ac:dyDescent="0.25">
      <c r="A644" s="1">
        <v>42498.33320601852</v>
      </c>
      <c r="B644" t="s">
        <v>0</v>
      </c>
      <c r="C644" t="s">
        <v>421</v>
      </c>
      <c r="D644">
        <v>1360000</v>
      </c>
      <c r="E644" t="s">
        <v>1254</v>
      </c>
    </row>
    <row r="645" spans="1:5" x14ac:dyDescent="0.25">
      <c r="A645" s="1">
        <v>42496.739849537036</v>
      </c>
      <c r="B645" t="s">
        <v>2</v>
      </c>
      <c r="C645" t="s">
        <v>670</v>
      </c>
      <c r="D645">
        <v>1490000</v>
      </c>
      <c r="E645" t="s">
        <v>57</v>
      </c>
    </row>
    <row r="646" spans="1:5" x14ac:dyDescent="0.25">
      <c r="A646" s="1">
        <v>42498.348703703705</v>
      </c>
      <c r="B646" t="s">
        <v>64</v>
      </c>
      <c r="C646" t="s">
        <v>355</v>
      </c>
      <c r="D646">
        <v>1480000</v>
      </c>
      <c r="E646" t="s">
        <v>41</v>
      </c>
    </row>
    <row r="647" spans="1:5" x14ac:dyDescent="0.25">
      <c r="A647" s="1">
        <v>42496.844814814816</v>
      </c>
      <c r="B647" t="s">
        <v>3</v>
      </c>
      <c r="C647" t="s">
        <v>602</v>
      </c>
      <c r="D647">
        <v>1750000</v>
      </c>
      <c r="E647" t="s">
        <v>63</v>
      </c>
    </row>
    <row r="648" spans="1:5" x14ac:dyDescent="0.25">
      <c r="A648" s="1">
        <v>42498.380474537036</v>
      </c>
      <c r="B648" t="s">
        <v>48</v>
      </c>
      <c r="C648" t="s">
        <v>351</v>
      </c>
      <c r="D648">
        <v>1310000</v>
      </c>
      <c r="E648" t="s">
        <v>21</v>
      </c>
    </row>
    <row r="649" spans="1:5" x14ac:dyDescent="0.25">
      <c r="A649" s="1">
        <v>42496.752511574072</v>
      </c>
      <c r="B649" t="s">
        <v>33</v>
      </c>
      <c r="C649" t="s">
        <v>610</v>
      </c>
      <c r="D649">
        <v>1810000</v>
      </c>
      <c r="E649" t="s">
        <v>1204</v>
      </c>
    </row>
    <row r="650" spans="1:5" x14ac:dyDescent="0.25">
      <c r="A650" s="1">
        <v>42498.45385416667</v>
      </c>
      <c r="B650" t="s">
        <v>48</v>
      </c>
      <c r="C650" t="s">
        <v>138</v>
      </c>
      <c r="D650">
        <v>1310000</v>
      </c>
      <c r="E650" t="s">
        <v>21</v>
      </c>
    </row>
    <row r="651" spans="1:5" x14ac:dyDescent="0.25">
      <c r="A651" s="1">
        <v>42496.68141203704</v>
      </c>
      <c r="B651" t="s">
        <v>33</v>
      </c>
      <c r="C651" t="s">
        <v>128</v>
      </c>
      <c r="D651">
        <v>1810000</v>
      </c>
      <c r="E651" t="s">
        <v>1204</v>
      </c>
    </row>
    <row r="652" spans="1:5" x14ac:dyDescent="0.25">
      <c r="A652" s="1">
        <v>42498.409398148149</v>
      </c>
      <c r="B652" t="s">
        <v>46</v>
      </c>
      <c r="C652" t="s">
        <v>429</v>
      </c>
      <c r="D652">
        <v>1450000</v>
      </c>
      <c r="E652" t="s">
        <v>158</v>
      </c>
    </row>
    <row r="653" spans="1:5" x14ac:dyDescent="0.25">
      <c r="A653" s="1">
        <v>42496.635601851849</v>
      </c>
      <c r="B653" t="s">
        <v>22</v>
      </c>
      <c r="C653" t="s">
        <v>622</v>
      </c>
      <c r="D653">
        <v>950000</v>
      </c>
      <c r="E653" t="s">
        <v>51</v>
      </c>
    </row>
    <row r="654" spans="1:5" x14ac:dyDescent="0.25">
      <c r="A654" s="1">
        <v>42498.492800925924</v>
      </c>
      <c r="B654" t="s">
        <v>64</v>
      </c>
      <c r="C654" t="s">
        <v>466</v>
      </c>
      <c r="D654">
        <v>1450000</v>
      </c>
      <c r="E654" t="s">
        <v>158</v>
      </c>
    </row>
    <row r="655" spans="1:5" x14ac:dyDescent="0.25">
      <c r="A655" s="1">
        <v>42496.556851851848</v>
      </c>
      <c r="B655" t="s">
        <v>0</v>
      </c>
      <c r="C655" t="s">
        <v>624</v>
      </c>
      <c r="D655">
        <v>1490000</v>
      </c>
      <c r="E655" t="s">
        <v>57</v>
      </c>
    </row>
    <row r="656" spans="1:5" x14ac:dyDescent="0.25">
      <c r="A656" s="1">
        <v>42498.416516203702</v>
      </c>
      <c r="B656" t="s">
        <v>40</v>
      </c>
      <c r="C656" t="s">
        <v>1318</v>
      </c>
      <c r="D656">
        <v>1310000</v>
      </c>
      <c r="E656" t="s">
        <v>21</v>
      </c>
    </row>
    <row r="657" spans="1:5" x14ac:dyDescent="0.25">
      <c r="A657" s="1">
        <v>42496.824548611112</v>
      </c>
      <c r="B657" t="s">
        <v>33</v>
      </c>
      <c r="C657" t="s">
        <v>554</v>
      </c>
      <c r="D657">
        <v>1410000</v>
      </c>
      <c r="E657" t="s">
        <v>37</v>
      </c>
    </row>
    <row r="658" spans="1:5" x14ac:dyDescent="0.25">
      <c r="A658" s="1">
        <v>42498.428587962961</v>
      </c>
      <c r="B658" t="s">
        <v>65</v>
      </c>
      <c r="C658" t="s">
        <v>346</v>
      </c>
      <c r="D658">
        <v>1430000</v>
      </c>
      <c r="E658" t="s">
        <v>14</v>
      </c>
    </row>
    <row r="659" spans="1:5" x14ac:dyDescent="0.25">
      <c r="A659" s="1">
        <v>42496.665127314816</v>
      </c>
      <c r="B659" t="s">
        <v>42</v>
      </c>
      <c r="C659" t="s">
        <v>620</v>
      </c>
      <c r="D659">
        <v>900000</v>
      </c>
      <c r="E659" t="s">
        <v>58</v>
      </c>
    </row>
    <row r="660" spans="1:5" x14ac:dyDescent="0.25">
      <c r="A660" s="1">
        <v>42498.462731481479</v>
      </c>
      <c r="B660" t="s">
        <v>18</v>
      </c>
      <c r="C660" t="s">
        <v>299</v>
      </c>
      <c r="D660">
        <v>1470000</v>
      </c>
      <c r="E660" t="s">
        <v>53</v>
      </c>
    </row>
    <row r="661" spans="1:5" x14ac:dyDescent="0.25">
      <c r="A661" s="1">
        <v>42497.151203703703</v>
      </c>
      <c r="B661" t="s">
        <v>4</v>
      </c>
      <c r="C661" t="s">
        <v>558</v>
      </c>
      <c r="D661">
        <v>1480000</v>
      </c>
      <c r="E661" t="s">
        <v>41</v>
      </c>
    </row>
    <row r="662" spans="1:5" x14ac:dyDescent="0.25">
      <c r="A662" s="1">
        <v>42498.473101851851</v>
      </c>
      <c r="B662" t="s">
        <v>6</v>
      </c>
      <c r="C662" t="s">
        <v>300</v>
      </c>
      <c r="D662">
        <v>1100000</v>
      </c>
      <c r="E662" t="s">
        <v>17</v>
      </c>
    </row>
    <row r="663" spans="1:5" x14ac:dyDescent="0.25">
      <c r="A663" s="1">
        <v>42497.012627314813</v>
      </c>
      <c r="B663" t="s">
        <v>3</v>
      </c>
      <c r="C663" t="s">
        <v>1319</v>
      </c>
      <c r="D663">
        <v>1750000</v>
      </c>
      <c r="E663" t="s">
        <v>63</v>
      </c>
    </row>
    <row r="664" spans="1:5" x14ac:dyDescent="0.25">
      <c r="A664" s="1">
        <v>42498.342499999999</v>
      </c>
      <c r="B664" t="s">
        <v>40</v>
      </c>
      <c r="C664" t="s">
        <v>137</v>
      </c>
      <c r="D664">
        <v>1310000</v>
      </c>
      <c r="E664" t="s">
        <v>21</v>
      </c>
    </row>
    <row r="665" spans="1:5" x14ac:dyDescent="0.25">
      <c r="A665" s="1">
        <v>42496.661759259259</v>
      </c>
      <c r="B665" t="s">
        <v>43</v>
      </c>
      <c r="C665" t="s">
        <v>127</v>
      </c>
      <c r="D665">
        <v>890000</v>
      </c>
      <c r="E665" t="s">
        <v>30</v>
      </c>
    </row>
    <row r="666" spans="1:5" x14ac:dyDescent="0.25">
      <c r="A666" s="1">
        <v>42498.370740740742</v>
      </c>
      <c r="B666" t="s">
        <v>39</v>
      </c>
      <c r="C666" t="s">
        <v>426</v>
      </c>
      <c r="D666">
        <v>1450000</v>
      </c>
      <c r="E666" t="s">
        <v>158</v>
      </c>
    </row>
    <row r="667" spans="1:5" x14ac:dyDescent="0.25">
      <c r="A667" s="1">
        <v>42497.298263888886</v>
      </c>
      <c r="B667" t="s">
        <v>4</v>
      </c>
      <c r="C667" t="s">
        <v>132</v>
      </c>
      <c r="D667">
        <v>1110000</v>
      </c>
      <c r="E667" t="s">
        <v>20</v>
      </c>
    </row>
    <row r="668" spans="1:5" x14ac:dyDescent="0.25">
      <c r="A668" s="1">
        <v>42494.607037037036</v>
      </c>
      <c r="B668" t="s">
        <v>15</v>
      </c>
      <c r="C668" t="s">
        <v>705</v>
      </c>
      <c r="D668">
        <v>1090000</v>
      </c>
      <c r="E668" t="s">
        <v>29</v>
      </c>
    </row>
    <row r="669" spans="1:5" x14ac:dyDescent="0.25">
      <c r="A669" s="1">
        <v>42495.301747685182</v>
      </c>
      <c r="B669" t="s">
        <v>15</v>
      </c>
      <c r="C669" t="s">
        <v>664</v>
      </c>
      <c r="D669">
        <v>1810000</v>
      </c>
      <c r="E669" t="s">
        <v>1204</v>
      </c>
    </row>
    <row r="670" spans="1:5" x14ac:dyDescent="0.25">
      <c r="A670" s="1">
        <v>42495.31108796296</v>
      </c>
      <c r="B670" t="s">
        <v>39</v>
      </c>
      <c r="C670" t="s">
        <v>117</v>
      </c>
      <c r="D670">
        <v>1110000</v>
      </c>
      <c r="E670" t="s">
        <v>20</v>
      </c>
    </row>
    <row r="671" spans="1:5" x14ac:dyDescent="0.25">
      <c r="A671" s="1">
        <v>42495.340509259258</v>
      </c>
      <c r="B671" t="s">
        <v>2</v>
      </c>
      <c r="C671" t="s">
        <v>585</v>
      </c>
      <c r="D671">
        <v>1310000</v>
      </c>
      <c r="E671" t="s">
        <v>21</v>
      </c>
    </row>
    <row r="672" spans="1:5" x14ac:dyDescent="0.25">
      <c r="A672" s="1">
        <v>42495.292349537034</v>
      </c>
      <c r="B672" t="s">
        <v>64</v>
      </c>
      <c r="C672" t="s">
        <v>750</v>
      </c>
      <c r="D672">
        <v>1780000</v>
      </c>
      <c r="E672" t="s">
        <v>1320</v>
      </c>
    </row>
    <row r="673" spans="1:5" x14ac:dyDescent="0.25">
      <c r="A673" s="1">
        <v>42495.410092592596</v>
      </c>
      <c r="B673" t="s">
        <v>19</v>
      </c>
      <c r="C673" t="s">
        <v>803</v>
      </c>
      <c r="D673">
        <v>1810000</v>
      </c>
      <c r="E673" t="s">
        <v>1204</v>
      </c>
    </row>
    <row r="674" spans="1:5" x14ac:dyDescent="0.25">
      <c r="A674" s="1">
        <v>42495.447199074071</v>
      </c>
      <c r="B674" t="s">
        <v>15</v>
      </c>
      <c r="C674" t="s">
        <v>753</v>
      </c>
      <c r="D674">
        <v>1810000</v>
      </c>
      <c r="E674" t="s">
        <v>1204</v>
      </c>
    </row>
    <row r="675" spans="1:5" x14ac:dyDescent="0.25">
      <c r="A675" s="1">
        <v>42495.46166666667</v>
      </c>
      <c r="B675" t="s">
        <v>22</v>
      </c>
      <c r="C675" t="s">
        <v>534</v>
      </c>
      <c r="D675">
        <v>1830000</v>
      </c>
      <c r="E675" t="s">
        <v>1198</v>
      </c>
    </row>
    <row r="676" spans="1:5" x14ac:dyDescent="0.25">
      <c r="A676" s="1">
        <v>42495.484872685185</v>
      </c>
      <c r="B676" t="s">
        <v>2</v>
      </c>
      <c r="C676" t="s">
        <v>794</v>
      </c>
      <c r="D676">
        <v>880000</v>
      </c>
      <c r="E676" t="s">
        <v>28</v>
      </c>
    </row>
    <row r="677" spans="1:5" x14ac:dyDescent="0.25">
      <c r="A677" s="1">
        <v>42495.486307870371</v>
      </c>
      <c r="B677" t="s">
        <v>19</v>
      </c>
      <c r="C677" t="s">
        <v>512</v>
      </c>
      <c r="D677">
        <v>970000</v>
      </c>
      <c r="E677" t="s">
        <v>555</v>
      </c>
    </row>
    <row r="678" spans="1:5" x14ac:dyDescent="0.25">
      <c r="A678" s="1">
        <v>42495.282638888886</v>
      </c>
      <c r="B678" t="s">
        <v>6</v>
      </c>
      <c r="C678" t="s">
        <v>1321</v>
      </c>
      <c r="D678">
        <v>1800000</v>
      </c>
      <c r="E678" t="s">
        <v>1205</v>
      </c>
    </row>
    <row r="679" spans="1:5" x14ac:dyDescent="0.25">
      <c r="A679" s="1">
        <v>42495.494074074071</v>
      </c>
      <c r="B679" t="s">
        <v>9</v>
      </c>
      <c r="C679" t="s">
        <v>789</v>
      </c>
      <c r="D679">
        <v>1830000</v>
      </c>
      <c r="E679" t="s">
        <v>1198</v>
      </c>
    </row>
    <row r="680" spans="1:5" x14ac:dyDescent="0.25">
      <c r="A680" s="1">
        <v>42495.255844907406</v>
      </c>
      <c r="B680" t="s">
        <v>62</v>
      </c>
      <c r="C680" t="s">
        <v>536</v>
      </c>
      <c r="D680">
        <v>1780000</v>
      </c>
      <c r="E680" t="s">
        <v>1320</v>
      </c>
    </row>
    <row r="681" spans="1:5" x14ac:dyDescent="0.25">
      <c r="A681" s="1">
        <v>42495.497581018521</v>
      </c>
      <c r="B681" t="s">
        <v>6</v>
      </c>
      <c r="C681" t="s">
        <v>542</v>
      </c>
      <c r="D681">
        <v>1090000</v>
      </c>
      <c r="E681" t="s">
        <v>29</v>
      </c>
    </row>
    <row r="682" spans="1:5" x14ac:dyDescent="0.25">
      <c r="A682" s="1">
        <v>42495.251527777778</v>
      </c>
      <c r="B682" t="s">
        <v>43</v>
      </c>
      <c r="C682" t="s">
        <v>696</v>
      </c>
      <c r="D682">
        <v>1300000</v>
      </c>
      <c r="E682" t="s">
        <v>10</v>
      </c>
    </row>
    <row r="683" spans="1:5" x14ac:dyDescent="0.25">
      <c r="A683" s="1">
        <v>42495.507893518516</v>
      </c>
      <c r="B683" t="s">
        <v>45</v>
      </c>
      <c r="C683" t="s">
        <v>526</v>
      </c>
      <c r="D683">
        <v>1140000</v>
      </c>
      <c r="E683" t="s">
        <v>61</v>
      </c>
    </row>
    <row r="684" spans="1:5" x14ac:dyDescent="0.25">
      <c r="A684" s="1">
        <v>42495.229537037034</v>
      </c>
      <c r="B684" t="s">
        <v>15</v>
      </c>
      <c r="C684" t="s">
        <v>522</v>
      </c>
      <c r="D684">
        <v>1810000</v>
      </c>
      <c r="E684" t="s">
        <v>1204</v>
      </c>
    </row>
    <row r="685" spans="1:5" x14ac:dyDescent="0.25">
      <c r="A685" s="1">
        <v>42495.589212962965</v>
      </c>
      <c r="B685" t="s">
        <v>64</v>
      </c>
      <c r="C685" t="s">
        <v>660</v>
      </c>
      <c r="D685">
        <v>890000</v>
      </c>
      <c r="E685" t="s">
        <v>30</v>
      </c>
    </row>
    <row r="686" spans="1:5" x14ac:dyDescent="0.25">
      <c r="A686" s="1">
        <v>42495.154942129629</v>
      </c>
      <c r="B686" t="s">
        <v>5</v>
      </c>
      <c r="C686" t="s">
        <v>1322</v>
      </c>
      <c r="D686">
        <v>1800000</v>
      </c>
      <c r="E686" t="s">
        <v>1205</v>
      </c>
    </row>
    <row r="687" spans="1:5" x14ac:dyDescent="0.25">
      <c r="A687" s="1">
        <v>42495.659988425927</v>
      </c>
      <c r="B687" t="s">
        <v>64</v>
      </c>
      <c r="C687" t="s">
        <v>763</v>
      </c>
      <c r="D687">
        <v>890000</v>
      </c>
      <c r="E687" t="s">
        <v>30</v>
      </c>
    </row>
    <row r="688" spans="1:5" x14ac:dyDescent="0.25">
      <c r="A688" s="1">
        <v>42494.94840277778</v>
      </c>
      <c r="B688" t="s">
        <v>19</v>
      </c>
      <c r="C688" t="s">
        <v>540</v>
      </c>
      <c r="D688">
        <v>1280000</v>
      </c>
      <c r="E688" t="s">
        <v>34</v>
      </c>
    </row>
    <row r="689" spans="1:5" x14ac:dyDescent="0.25">
      <c r="A689" s="1">
        <v>42495.673182870371</v>
      </c>
      <c r="B689" t="s">
        <v>5</v>
      </c>
      <c r="C689" t="s">
        <v>758</v>
      </c>
      <c r="D689">
        <v>970000</v>
      </c>
      <c r="E689" t="s">
        <v>555</v>
      </c>
    </row>
    <row r="690" spans="1:5" x14ac:dyDescent="0.25">
      <c r="A690" s="1">
        <v>42494.93105324074</v>
      </c>
      <c r="B690" t="s">
        <v>64</v>
      </c>
      <c r="C690" t="s">
        <v>687</v>
      </c>
      <c r="D690">
        <v>1750000</v>
      </c>
      <c r="E690" t="s">
        <v>63</v>
      </c>
    </row>
    <row r="691" spans="1:5" x14ac:dyDescent="0.25">
      <c r="A691" s="1">
        <v>42495.715266203704</v>
      </c>
      <c r="B691" t="s">
        <v>9</v>
      </c>
      <c r="C691" t="s">
        <v>121</v>
      </c>
      <c r="D691">
        <v>1820000</v>
      </c>
      <c r="E691" t="s">
        <v>1199</v>
      </c>
    </row>
    <row r="692" spans="1:5" x14ac:dyDescent="0.25">
      <c r="A692" s="1">
        <v>42494.823888888888</v>
      </c>
      <c r="B692" t="s">
        <v>15</v>
      </c>
      <c r="C692" t="s">
        <v>114</v>
      </c>
      <c r="D692">
        <v>1280000</v>
      </c>
      <c r="E692" t="s">
        <v>34</v>
      </c>
    </row>
    <row r="693" spans="1:5" x14ac:dyDescent="0.25">
      <c r="A693" s="1">
        <v>42495.739733796298</v>
      </c>
      <c r="B693" t="s">
        <v>0</v>
      </c>
      <c r="C693" t="s">
        <v>822</v>
      </c>
      <c r="D693">
        <v>1750000</v>
      </c>
      <c r="E693" t="s">
        <v>63</v>
      </c>
    </row>
    <row r="694" spans="1:5" x14ac:dyDescent="0.25">
      <c r="A694" s="1">
        <v>42494.776203703703</v>
      </c>
      <c r="B694" t="s">
        <v>64</v>
      </c>
      <c r="C694" t="s">
        <v>811</v>
      </c>
      <c r="D694">
        <v>1750000</v>
      </c>
      <c r="E694" t="s">
        <v>63</v>
      </c>
    </row>
    <row r="695" spans="1:5" x14ac:dyDescent="0.25">
      <c r="A695" s="1">
        <v>42495.751331018517</v>
      </c>
      <c r="B695" t="s">
        <v>22</v>
      </c>
      <c r="C695" t="s">
        <v>641</v>
      </c>
      <c r="D695">
        <v>1820000</v>
      </c>
      <c r="E695" t="s">
        <v>1199</v>
      </c>
    </row>
    <row r="696" spans="1:5" x14ac:dyDescent="0.25">
      <c r="A696" s="1">
        <v>42494.7658912037</v>
      </c>
      <c r="B696" t="s">
        <v>2</v>
      </c>
      <c r="C696" t="s">
        <v>716</v>
      </c>
      <c r="D696">
        <v>880000</v>
      </c>
      <c r="E696" t="s">
        <v>28</v>
      </c>
    </row>
    <row r="697" spans="1:5" x14ac:dyDescent="0.25">
      <c r="A697" s="1">
        <v>42495.776354166665</v>
      </c>
      <c r="B697" t="s">
        <v>2</v>
      </c>
      <c r="C697" t="s">
        <v>122</v>
      </c>
      <c r="D697">
        <v>1750000</v>
      </c>
      <c r="E697" t="s">
        <v>63</v>
      </c>
    </row>
    <row r="698" spans="1:5" x14ac:dyDescent="0.25">
      <c r="A698" s="1">
        <v>42494.736342592594</v>
      </c>
      <c r="B698" t="s">
        <v>62</v>
      </c>
      <c r="C698" t="s">
        <v>713</v>
      </c>
      <c r="D698">
        <v>1750000</v>
      </c>
      <c r="E698" t="s">
        <v>63</v>
      </c>
    </row>
    <row r="699" spans="1:5" x14ac:dyDescent="0.25">
      <c r="A699" s="1">
        <v>42495.818842592591</v>
      </c>
      <c r="B699" t="s">
        <v>6</v>
      </c>
      <c r="C699" t="s">
        <v>752</v>
      </c>
      <c r="D699">
        <v>1410000</v>
      </c>
      <c r="E699" t="s">
        <v>37</v>
      </c>
    </row>
    <row r="700" spans="1:5" x14ac:dyDescent="0.25">
      <c r="A700" s="1">
        <v>42494.731805555559</v>
      </c>
      <c r="B700" t="s">
        <v>65</v>
      </c>
      <c r="C700" t="s">
        <v>562</v>
      </c>
      <c r="D700">
        <v>940000</v>
      </c>
      <c r="E700" t="s">
        <v>55</v>
      </c>
    </row>
    <row r="701" spans="1:5" x14ac:dyDescent="0.25">
      <c r="A701" s="1">
        <v>42495.83216435185</v>
      </c>
      <c r="B701" t="s">
        <v>7</v>
      </c>
      <c r="C701" t="s">
        <v>650</v>
      </c>
      <c r="D701">
        <v>1410000</v>
      </c>
      <c r="E701" t="s">
        <v>37</v>
      </c>
    </row>
    <row r="702" spans="1:5" x14ac:dyDescent="0.25">
      <c r="A702" s="1">
        <v>42494.691168981481</v>
      </c>
      <c r="B702" t="s">
        <v>2</v>
      </c>
      <c r="C702" t="s">
        <v>598</v>
      </c>
      <c r="D702">
        <v>880000</v>
      </c>
      <c r="E702" t="s">
        <v>28</v>
      </c>
    </row>
    <row r="703" spans="1:5" x14ac:dyDescent="0.25">
      <c r="A703" s="1">
        <v>42495.906527777777</v>
      </c>
      <c r="B703" t="s">
        <v>22</v>
      </c>
      <c r="C703" t="s">
        <v>749</v>
      </c>
      <c r="D703">
        <v>1820000</v>
      </c>
      <c r="E703" t="s">
        <v>1199</v>
      </c>
    </row>
    <row r="704" spans="1:5" x14ac:dyDescent="0.25">
      <c r="A704" s="1">
        <v>42494.680879629632</v>
      </c>
      <c r="B704" t="s">
        <v>15</v>
      </c>
      <c r="C704" t="s">
        <v>579</v>
      </c>
      <c r="D704">
        <v>1090000</v>
      </c>
      <c r="E704" t="s">
        <v>29</v>
      </c>
    </row>
    <row r="705" spans="1:5" x14ac:dyDescent="0.25">
      <c r="A705" s="1">
        <v>42496.132824074077</v>
      </c>
      <c r="B705" t="s">
        <v>31</v>
      </c>
      <c r="C705" t="s">
        <v>517</v>
      </c>
      <c r="D705">
        <v>1430000</v>
      </c>
      <c r="E705" t="s">
        <v>14</v>
      </c>
    </row>
    <row r="706" spans="1:5" x14ac:dyDescent="0.25">
      <c r="A706" s="1">
        <v>42494.672592592593</v>
      </c>
      <c r="B706" t="s">
        <v>22</v>
      </c>
      <c r="C706" t="s">
        <v>677</v>
      </c>
      <c r="D706">
        <v>970000</v>
      </c>
      <c r="E706" t="s">
        <v>555</v>
      </c>
    </row>
    <row r="707" spans="1:5" x14ac:dyDescent="0.25">
      <c r="A707" s="1">
        <v>42496.167928240742</v>
      </c>
      <c r="B707" t="s">
        <v>4</v>
      </c>
      <c r="C707" t="s">
        <v>744</v>
      </c>
      <c r="D707">
        <v>1800000</v>
      </c>
      <c r="E707" t="s">
        <v>1205</v>
      </c>
    </row>
    <row r="708" spans="1:5" x14ac:dyDescent="0.25">
      <c r="A708" s="1">
        <v>42494.642256944448</v>
      </c>
      <c r="B708" t="s">
        <v>19</v>
      </c>
      <c r="C708" t="s">
        <v>707</v>
      </c>
      <c r="D708">
        <v>1090000</v>
      </c>
      <c r="E708" t="s">
        <v>29</v>
      </c>
    </row>
    <row r="709" spans="1:5" x14ac:dyDescent="0.25">
      <c r="A709" s="1">
        <v>42496.29791666667</v>
      </c>
      <c r="B709" t="s">
        <v>43</v>
      </c>
      <c r="C709" t="s">
        <v>655</v>
      </c>
      <c r="D709">
        <v>1800000</v>
      </c>
      <c r="E709" t="s">
        <v>1205</v>
      </c>
    </row>
    <row r="710" spans="1:5" x14ac:dyDescent="0.25">
      <c r="A710" s="1">
        <v>42494.640243055554</v>
      </c>
      <c r="B710" t="s">
        <v>6</v>
      </c>
      <c r="C710" t="s">
        <v>709</v>
      </c>
      <c r="D710">
        <v>1140000</v>
      </c>
      <c r="E710" t="s">
        <v>61</v>
      </c>
    </row>
    <row r="711" spans="1:5" x14ac:dyDescent="0.25">
      <c r="A711" s="1">
        <v>42496.305405092593</v>
      </c>
      <c r="B711" t="s">
        <v>2</v>
      </c>
      <c r="C711" t="s">
        <v>1323</v>
      </c>
      <c r="D711">
        <v>1200000</v>
      </c>
      <c r="E711" t="s">
        <v>16</v>
      </c>
    </row>
    <row r="712" spans="1:5" x14ac:dyDescent="0.25">
      <c r="A712" s="1">
        <v>42494.61959490741</v>
      </c>
      <c r="B712" t="s">
        <v>2</v>
      </c>
      <c r="C712" t="s">
        <v>700</v>
      </c>
      <c r="D712">
        <v>880000</v>
      </c>
      <c r="E712" t="s">
        <v>28</v>
      </c>
    </row>
    <row r="713" spans="1:5" x14ac:dyDescent="0.25">
      <c r="A713" s="1">
        <v>42496.374282407407</v>
      </c>
      <c r="B713" t="s">
        <v>42</v>
      </c>
      <c r="C713" t="s">
        <v>780</v>
      </c>
      <c r="D713">
        <v>1360000</v>
      </c>
      <c r="E713" t="s">
        <v>1254</v>
      </c>
    </row>
    <row r="714" spans="1:5" x14ac:dyDescent="0.25">
      <c r="A714" s="1">
        <v>42494.591574074075</v>
      </c>
      <c r="B714" t="s">
        <v>62</v>
      </c>
      <c r="C714" t="s">
        <v>578</v>
      </c>
      <c r="D714">
        <v>1230000</v>
      </c>
      <c r="E714" t="s">
        <v>27</v>
      </c>
    </row>
    <row r="715" spans="1:5" x14ac:dyDescent="0.25">
      <c r="A715" s="1">
        <v>42496.231932870367</v>
      </c>
      <c r="B715" t="s">
        <v>2</v>
      </c>
      <c r="C715" t="s">
        <v>1324</v>
      </c>
      <c r="D715">
        <v>1200000</v>
      </c>
      <c r="E715" t="s">
        <v>16</v>
      </c>
    </row>
    <row r="716" spans="1:5" x14ac:dyDescent="0.25">
      <c r="A716" s="1">
        <v>42494.545451388891</v>
      </c>
      <c r="B716" t="s">
        <v>2</v>
      </c>
      <c r="C716" t="s">
        <v>679</v>
      </c>
      <c r="D716">
        <v>880000</v>
      </c>
      <c r="E716" t="s">
        <v>28</v>
      </c>
    </row>
    <row r="717" spans="1:5" x14ac:dyDescent="0.25">
      <c r="A717" s="1">
        <v>42496.252118055556</v>
      </c>
      <c r="B717" t="s">
        <v>45</v>
      </c>
      <c r="C717" t="s">
        <v>1325</v>
      </c>
      <c r="D717">
        <v>1800000</v>
      </c>
      <c r="E717" t="s">
        <v>1205</v>
      </c>
    </row>
    <row r="718" spans="1:5" x14ac:dyDescent="0.25">
      <c r="A718" s="1">
        <v>42494.519004629627</v>
      </c>
      <c r="B718" t="s">
        <v>62</v>
      </c>
      <c r="C718" t="s">
        <v>697</v>
      </c>
      <c r="D718">
        <v>1230000</v>
      </c>
      <c r="E718" t="s">
        <v>27</v>
      </c>
    </row>
    <row r="719" spans="1:5" x14ac:dyDescent="0.25">
      <c r="A719" s="1">
        <v>42496.477708333332</v>
      </c>
      <c r="B719" t="s">
        <v>45</v>
      </c>
      <c r="C719" t="s">
        <v>730</v>
      </c>
      <c r="D719">
        <v>890000</v>
      </c>
      <c r="E719" t="s">
        <v>30</v>
      </c>
    </row>
    <row r="720" spans="1:5" x14ac:dyDescent="0.25">
      <c r="A720" s="1">
        <v>42494.519421296296</v>
      </c>
      <c r="B720" t="s">
        <v>22</v>
      </c>
      <c r="C720" t="s">
        <v>699</v>
      </c>
      <c r="D720">
        <v>970000</v>
      </c>
      <c r="E720" t="s">
        <v>555</v>
      </c>
    </row>
    <row r="721" spans="1:5" x14ac:dyDescent="0.25">
      <c r="A721" s="1">
        <v>42496.493668981479</v>
      </c>
      <c r="B721" t="s">
        <v>3</v>
      </c>
      <c r="C721" t="s">
        <v>1326</v>
      </c>
      <c r="D721">
        <v>1360000</v>
      </c>
      <c r="E721" t="s">
        <v>1254</v>
      </c>
    </row>
    <row r="722" spans="1:5" x14ac:dyDescent="0.25">
      <c r="A722" s="1">
        <v>42496.350844907407</v>
      </c>
      <c r="B722" t="s">
        <v>31</v>
      </c>
      <c r="C722" t="s">
        <v>525</v>
      </c>
      <c r="D722">
        <v>1100000</v>
      </c>
      <c r="E722" t="s">
        <v>17</v>
      </c>
    </row>
    <row r="723" spans="1:5" x14ac:dyDescent="0.25">
      <c r="A723" s="1">
        <v>42496.196759259263</v>
      </c>
      <c r="B723" t="s">
        <v>0</v>
      </c>
      <c r="C723" t="s">
        <v>776</v>
      </c>
      <c r="D723">
        <v>1200000</v>
      </c>
      <c r="E723" t="s">
        <v>16</v>
      </c>
    </row>
    <row r="724" spans="1:5" x14ac:dyDescent="0.25">
      <c r="A724" s="1">
        <v>42496.269375000003</v>
      </c>
      <c r="B724" t="s">
        <v>0</v>
      </c>
      <c r="C724" t="s">
        <v>640</v>
      </c>
      <c r="D724">
        <v>1200000</v>
      </c>
      <c r="E724" t="s">
        <v>16</v>
      </c>
    </row>
    <row r="725" spans="1:5" x14ac:dyDescent="0.25">
      <c r="A725" s="1">
        <v>42496.25340277778</v>
      </c>
      <c r="B725" t="s">
        <v>45</v>
      </c>
      <c r="C725" t="s">
        <v>1325</v>
      </c>
      <c r="D725">
        <v>1800000</v>
      </c>
      <c r="E725" t="s">
        <v>1205</v>
      </c>
    </row>
    <row r="726" spans="1:5" x14ac:dyDescent="0.25">
      <c r="A726" s="1">
        <v>42496.029016203705</v>
      </c>
      <c r="B726" t="s">
        <v>6</v>
      </c>
      <c r="C726" t="s">
        <v>774</v>
      </c>
      <c r="D726">
        <v>1410000</v>
      </c>
      <c r="E726" t="s">
        <v>37</v>
      </c>
    </row>
    <row r="727" spans="1:5" x14ac:dyDescent="0.25">
      <c r="A727" s="1">
        <v>42496.319062499999</v>
      </c>
      <c r="B727" t="s">
        <v>33</v>
      </c>
      <c r="C727" t="s">
        <v>638</v>
      </c>
      <c r="D727">
        <v>1100000</v>
      </c>
      <c r="E727" t="s">
        <v>17</v>
      </c>
    </row>
    <row r="728" spans="1:5" x14ac:dyDescent="0.25">
      <c r="A728" s="1">
        <v>42495.956296296295</v>
      </c>
      <c r="B728" t="s">
        <v>9</v>
      </c>
      <c r="C728" t="s">
        <v>745</v>
      </c>
      <c r="D728">
        <v>1820000</v>
      </c>
      <c r="E728" t="s">
        <v>1199</v>
      </c>
    </row>
    <row r="729" spans="1:5" x14ac:dyDescent="0.25">
      <c r="A729" s="1">
        <v>42496.453865740739</v>
      </c>
      <c r="B729" t="s">
        <v>1</v>
      </c>
      <c r="C729" t="s">
        <v>630</v>
      </c>
      <c r="D729">
        <v>1360000</v>
      </c>
      <c r="E729" t="s">
        <v>1254</v>
      </c>
    </row>
    <row r="730" spans="1:5" x14ac:dyDescent="0.25">
      <c r="A730" s="1">
        <v>42495.807395833333</v>
      </c>
      <c r="B730" t="s">
        <v>0</v>
      </c>
      <c r="C730" t="s">
        <v>1327</v>
      </c>
      <c r="D730">
        <v>1750000</v>
      </c>
      <c r="E730" t="s">
        <v>63</v>
      </c>
    </row>
    <row r="731" spans="1:5" x14ac:dyDescent="0.25">
      <c r="A731" s="1">
        <v>42494.579085648147</v>
      </c>
      <c r="B731" t="s">
        <v>25</v>
      </c>
      <c r="C731" t="s">
        <v>701</v>
      </c>
      <c r="D731">
        <v>1820000</v>
      </c>
      <c r="E731" t="s">
        <v>1199</v>
      </c>
    </row>
    <row r="732" spans="1:5" x14ac:dyDescent="0.25">
      <c r="A732" s="1">
        <v>42495.647986111115</v>
      </c>
      <c r="B732" t="s">
        <v>6</v>
      </c>
      <c r="C732" t="s">
        <v>764</v>
      </c>
      <c r="D732">
        <v>1090000</v>
      </c>
      <c r="E732" t="s">
        <v>29</v>
      </c>
    </row>
    <row r="733" spans="1:5" x14ac:dyDescent="0.25">
      <c r="A733" s="1">
        <v>42494.631377314814</v>
      </c>
      <c r="B733" t="s">
        <v>9</v>
      </c>
      <c r="C733" t="s">
        <v>576</v>
      </c>
      <c r="D733">
        <v>970000</v>
      </c>
      <c r="E733" t="s">
        <v>555</v>
      </c>
    </row>
    <row r="734" spans="1:5" x14ac:dyDescent="0.25">
      <c r="A734" s="1">
        <v>42495.315127314818</v>
      </c>
      <c r="B734" t="s">
        <v>22</v>
      </c>
      <c r="C734" t="s">
        <v>547</v>
      </c>
      <c r="D734">
        <v>1770000</v>
      </c>
      <c r="E734" t="s">
        <v>1202</v>
      </c>
    </row>
    <row r="735" spans="1:5" x14ac:dyDescent="0.25">
      <c r="A735" s="1">
        <v>42494.759432870371</v>
      </c>
      <c r="B735" t="s">
        <v>11</v>
      </c>
      <c r="C735" t="s">
        <v>607</v>
      </c>
      <c r="D735">
        <v>1470000</v>
      </c>
      <c r="E735" t="s">
        <v>53</v>
      </c>
    </row>
    <row r="736" spans="1:5" x14ac:dyDescent="0.25">
      <c r="A736" s="1">
        <v>42496.360590277778</v>
      </c>
      <c r="B736" t="s">
        <v>15</v>
      </c>
      <c r="C736" t="s">
        <v>634</v>
      </c>
      <c r="D736">
        <v>1110000</v>
      </c>
      <c r="E736" t="s">
        <v>20</v>
      </c>
    </row>
    <row r="737" spans="1:5" x14ac:dyDescent="0.25">
      <c r="A737" s="1">
        <v>42494.807245370372</v>
      </c>
      <c r="B737" t="s">
        <v>65</v>
      </c>
      <c r="C737" t="s">
        <v>113</v>
      </c>
      <c r="D737">
        <v>1760000</v>
      </c>
      <c r="E737" t="s">
        <v>1200</v>
      </c>
    </row>
    <row r="738" spans="1:5" x14ac:dyDescent="0.25">
      <c r="A738" s="1">
        <v>42496.33871527778</v>
      </c>
      <c r="B738" t="s">
        <v>47</v>
      </c>
      <c r="C738" t="s">
        <v>1328</v>
      </c>
      <c r="D738">
        <v>1360000</v>
      </c>
      <c r="E738" t="s">
        <v>1254</v>
      </c>
    </row>
    <row r="739" spans="1:5" x14ac:dyDescent="0.25">
      <c r="A739" s="1">
        <v>42494.847349537034</v>
      </c>
      <c r="B739" t="s">
        <v>13</v>
      </c>
      <c r="C739" t="s">
        <v>720</v>
      </c>
      <c r="D739">
        <v>1760000</v>
      </c>
      <c r="E739" t="s">
        <v>1200</v>
      </c>
    </row>
    <row r="740" spans="1:5" x14ac:dyDescent="0.25">
      <c r="A740" s="1">
        <v>42495.84888888889</v>
      </c>
      <c r="B740" t="s">
        <v>62</v>
      </c>
      <c r="C740" t="s">
        <v>771</v>
      </c>
      <c r="D740">
        <v>1760000</v>
      </c>
      <c r="E740" t="s">
        <v>1200</v>
      </c>
    </row>
    <row r="741" spans="1:5" x14ac:dyDescent="0.25">
      <c r="A741" s="1">
        <v>42494.98946759259</v>
      </c>
      <c r="B741" t="s">
        <v>15</v>
      </c>
      <c r="C741" t="s">
        <v>1329</v>
      </c>
      <c r="D741">
        <v>1280000</v>
      </c>
      <c r="E741" t="s">
        <v>34</v>
      </c>
    </row>
    <row r="742" spans="1:5" x14ac:dyDescent="0.25">
      <c r="A742" s="1">
        <v>42495.787592592591</v>
      </c>
      <c r="B742" t="s">
        <v>9</v>
      </c>
      <c r="C742" t="s">
        <v>769</v>
      </c>
      <c r="D742">
        <v>1820000</v>
      </c>
      <c r="E742" t="s">
        <v>1199</v>
      </c>
    </row>
    <row r="743" spans="1:5" x14ac:dyDescent="0.25">
      <c r="A743" s="1">
        <v>42494.62940972222</v>
      </c>
      <c r="B743" t="s">
        <v>64</v>
      </c>
      <c r="C743" t="s">
        <v>595</v>
      </c>
      <c r="D743">
        <v>1230000</v>
      </c>
      <c r="E743" t="s">
        <v>27</v>
      </c>
    </row>
    <row r="744" spans="1:5" x14ac:dyDescent="0.25">
      <c r="A744" s="1">
        <v>42495.680937500001</v>
      </c>
      <c r="B744" t="s">
        <v>22</v>
      </c>
      <c r="C744" t="s">
        <v>499</v>
      </c>
      <c r="D744">
        <v>1830000</v>
      </c>
      <c r="E744" t="s">
        <v>1198</v>
      </c>
    </row>
    <row r="745" spans="1:5" x14ac:dyDescent="0.25">
      <c r="A745" s="1">
        <v>42494.508437500001</v>
      </c>
      <c r="B745" t="s">
        <v>0</v>
      </c>
      <c r="C745" t="s">
        <v>1330</v>
      </c>
      <c r="D745">
        <v>880000</v>
      </c>
      <c r="E745" t="s">
        <v>28</v>
      </c>
    </row>
    <row r="746" spans="1:5" x14ac:dyDescent="0.25">
      <c r="A746" s="1">
        <v>42495.617476851854</v>
      </c>
      <c r="B746" t="s">
        <v>43</v>
      </c>
      <c r="C746" t="s">
        <v>507</v>
      </c>
      <c r="D746">
        <v>1140000</v>
      </c>
      <c r="E746" t="s">
        <v>61</v>
      </c>
    </row>
    <row r="747" spans="1:5" x14ac:dyDescent="0.25">
      <c r="A747" s="1">
        <v>42494.544247685182</v>
      </c>
      <c r="B747" t="s">
        <v>2</v>
      </c>
      <c r="C747" t="s">
        <v>679</v>
      </c>
      <c r="D747">
        <v>880000</v>
      </c>
      <c r="E747" t="s">
        <v>28</v>
      </c>
    </row>
    <row r="748" spans="1:5" x14ac:dyDescent="0.25">
      <c r="A748" s="1">
        <v>42495.603263888886</v>
      </c>
      <c r="B748" t="s">
        <v>39</v>
      </c>
      <c r="C748" t="s">
        <v>637</v>
      </c>
      <c r="D748">
        <v>1280000</v>
      </c>
      <c r="E748" t="s">
        <v>34</v>
      </c>
    </row>
    <row r="749" spans="1:5" x14ac:dyDescent="0.25">
      <c r="A749" s="1">
        <v>42494.746979166666</v>
      </c>
      <c r="B749" t="s">
        <v>7</v>
      </c>
      <c r="C749" t="s">
        <v>813</v>
      </c>
      <c r="D749">
        <v>1140000</v>
      </c>
      <c r="E749" t="s">
        <v>61</v>
      </c>
    </row>
    <row r="750" spans="1:5" x14ac:dyDescent="0.25">
      <c r="A750" s="1">
        <v>42495.355509259258</v>
      </c>
      <c r="B750" t="s">
        <v>6</v>
      </c>
      <c r="C750" t="s">
        <v>775</v>
      </c>
      <c r="D750">
        <v>1800000</v>
      </c>
      <c r="E750" t="s">
        <v>1205</v>
      </c>
    </row>
    <row r="751" spans="1:5" x14ac:dyDescent="0.25">
      <c r="A751" s="1">
        <v>42494.890046296299</v>
      </c>
      <c r="B751" t="s">
        <v>65</v>
      </c>
      <c r="C751" t="s">
        <v>810</v>
      </c>
      <c r="D751">
        <v>1760000</v>
      </c>
      <c r="E751" t="s">
        <v>1200</v>
      </c>
    </row>
    <row r="752" spans="1:5" x14ac:dyDescent="0.25">
      <c r="A752" s="1">
        <v>42496.402314814812</v>
      </c>
      <c r="B752" t="s">
        <v>45</v>
      </c>
      <c r="C752" t="s">
        <v>785</v>
      </c>
      <c r="D752">
        <v>1800000</v>
      </c>
      <c r="E752" t="s">
        <v>1205</v>
      </c>
    </row>
    <row r="753" spans="1:5" x14ac:dyDescent="0.25">
      <c r="A753" s="1">
        <v>42495.131412037037</v>
      </c>
      <c r="B753" t="s">
        <v>9</v>
      </c>
      <c r="C753" t="s">
        <v>613</v>
      </c>
      <c r="D753">
        <v>1300000</v>
      </c>
      <c r="E753" t="s">
        <v>10</v>
      </c>
    </row>
    <row r="754" spans="1:5" x14ac:dyDescent="0.25">
      <c r="A754" s="1">
        <v>42496.371249999997</v>
      </c>
      <c r="B754" t="s">
        <v>43</v>
      </c>
      <c r="C754" t="s">
        <v>529</v>
      </c>
      <c r="D754">
        <v>1800000</v>
      </c>
      <c r="E754" t="s">
        <v>1205</v>
      </c>
    </row>
    <row r="755" spans="1:5" x14ac:dyDescent="0.25">
      <c r="A755" s="1">
        <v>42495.236481481479</v>
      </c>
      <c r="B755" t="s">
        <v>39</v>
      </c>
      <c r="C755" t="s">
        <v>629</v>
      </c>
      <c r="D755">
        <v>1110000</v>
      </c>
      <c r="E755" t="s">
        <v>20</v>
      </c>
    </row>
    <row r="756" spans="1:5" x14ac:dyDescent="0.25">
      <c r="A756" s="1">
        <v>42495.470173611109</v>
      </c>
      <c r="B756" t="s">
        <v>43</v>
      </c>
      <c r="C756" t="s">
        <v>603</v>
      </c>
      <c r="D756">
        <v>1100000</v>
      </c>
      <c r="E756" t="s">
        <v>17</v>
      </c>
    </row>
    <row r="757" spans="1:5" x14ac:dyDescent="0.25">
      <c r="A757" s="1">
        <v>42495.247766203705</v>
      </c>
      <c r="B757" t="s">
        <v>7</v>
      </c>
      <c r="C757" t="s">
        <v>727</v>
      </c>
      <c r="D757">
        <v>1800000</v>
      </c>
      <c r="E757" t="s">
        <v>1205</v>
      </c>
    </row>
    <row r="758" spans="1:5" x14ac:dyDescent="0.25">
      <c r="A758" s="1">
        <v>42496.393333333333</v>
      </c>
      <c r="B758" t="s">
        <v>19</v>
      </c>
      <c r="C758" t="s">
        <v>782</v>
      </c>
      <c r="D758">
        <v>1110000</v>
      </c>
      <c r="E758" t="s">
        <v>20</v>
      </c>
    </row>
    <row r="759" spans="1:5" x14ac:dyDescent="0.25">
      <c r="A759" s="1">
        <v>42495.264745370368</v>
      </c>
      <c r="B759" t="s">
        <v>19</v>
      </c>
      <c r="C759" t="s">
        <v>748</v>
      </c>
      <c r="D759">
        <v>1810000</v>
      </c>
      <c r="E759" t="s">
        <v>1204</v>
      </c>
    </row>
    <row r="760" spans="1:5" x14ac:dyDescent="0.25">
      <c r="A760" s="1">
        <v>42495.777442129627</v>
      </c>
      <c r="B760" t="s">
        <v>2</v>
      </c>
      <c r="C760" t="s">
        <v>122</v>
      </c>
      <c r="D760">
        <v>1750000</v>
      </c>
      <c r="E760" t="s">
        <v>63</v>
      </c>
    </row>
    <row r="761" spans="1:5" x14ac:dyDescent="0.25">
      <c r="A761" s="1">
        <v>42495.286863425928</v>
      </c>
      <c r="B761" t="s">
        <v>45</v>
      </c>
      <c r="C761" t="s">
        <v>729</v>
      </c>
      <c r="D761">
        <v>1300000</v>
      </c>
      <c r="E761" t="s">
        <v>10</v>
      </c>
    </row>
    <row r="762" spans="1:5" x14ac:dyDescent="0.25">
      <c r="A762" s="1">
        <v>42495.700624999998</v>
      </c>
      <c r="B762" t="s">
        <v>2</v>
      </c>
      <c r="C762" t="s">
        <v>498</v>
      </c>
      <c r="D762">
        <v>880000</v>
      </c>
      <c r="E762" t="s">
        <v>28</v>
      </c>
    </row>
    <row r="763" spans="1:5" x14ac:dyDescent="0.25">
      <c r="A763" s="1">
        <v>42495.323437500003</v>
      </c>
      <c r="B763" t="s">
        <v>43</v>
      </c>
      <c r="C763" t="s">
        <v>118</v>
      </c>
      <c r="D763">
        <v>1300000</v>
      </c>
      <c r="E763" t="s">
        <v>10</v>
      </c>
    </row>
    <row r="764" spans="1:5" x14ac:dyDescent="0.25">
      <c r="A764" s="1">
        <v>42495.669444444444</v>
      </c>
      <c r="B764" t="s">
        <v>5</v>
      </c>
      <c r="C764" t="s">
        <v>758</v>
      </c>
      <c r="D764">
        <v>970000</v>
      </c>
      <c r="E764" t="s">
        <v>555</v>
      </c>
    </row>
    <row r="765" spans="1:5" x14ac:dyDescent="0.25">
      <c r="A765" s="1">
        <v>42495.329131944447</v>
      </c>
      <c r="B765" t="s">
        <v>62</v>
      </c>
      <c r="C765" t="s">
        <v>807</v>
      </c>
      <c r="D765">
        <v>1170000</v>
      </c>
      <c r="E765" t="s">
        <v>12</v>
      </c>
    </row>
    <row r="766" spans="1:5" x14ac:dyDescent="0.25">
      <c r="A766" s="1">
        <v>42495.529120370367</v>
      </c>
      <c r="B766" t="s">
        <v>15</v>
      </c>
      <c r="C766" t="s">
        <v>788</v>
      </c>
      <c r="D766">
        <v>970000</v>
      </c>
      <c r="E766" t="s">
        <v>555</v>
      </c>
    </row>
    <row r="767" spans="1:5" x14ac:dyDescent="0.25">
      <c r="A767" s="1">
        <v>42495.349965277775</v>
      </c>
      <c r="B767" t="s">
        <v>46</v>
      </c>
      <c r="C767" t="s">
        <v>545</v>
      </c>
      <c r="D767">
        <v>1110000</v>
      </c>
      <c r="E767" t="s">
        <v>20</v>
      </c>
    </row>
    <row r="768" spans="1:5" x14ac:dyDescent="0.25">
      <c r="A768" s="1">
        <v>42495.396354166667</v>
      </c>
      <c r="B768" t="s">
        <v>43</v>
      </c>
      <c r="C768" t="s">
        <v>591</v>
      </c>
      <c r="D768">
        <v>1300000</v>
      </c>
      <c r="E768" t="s">
        <v>10</v>
      </c>
    </row>
    <row r="769" spans="1:5" x14ac:dyDescent="0.25">
      <c r="A769" s="1">
        <v>42494.684398148151</v>
      </c>
      <c r="B769" t="s">
        <v>11</v>
      </c>
      <c r="C769" t="s">
        <v>566</v>
      </c>
      <c r="D769">
        <v>1820000</v>
      </c>
      <c r="E769" t="s">
        <v>1199</v>
      </c>
    </row>
    <row r="770" spans="1:5" x14ac:dyDescent="0.25">
      <c r="A770" s="1">
        <v>42496.265787037039</v>
      </c>
      <c r="B770" t="s">
        <v>47</v>
      </c>
      <c r="C770" t="s">
        <v>1331</v>
      </c>
      <c r="D770">
        <v>1360000</v>
      </c>
      <c r="E770" t="s">
        <v>1254</v>
      </c>
    </row>
    <row r="771" spans="1:5" x14ac:dyDescent="0.25">
      <c r="A771" s="1">
        <v>42494.692685185182</v>
      </c>
      <c r="B771" t="s">
        <v>13</v>
      </c>
      <c r="C771" t="s">
        <v>698</v>
      </c>
      <c r="D771">
        <v>940000</v>
      </c>
      <c r="E771" t="s">
        <v>55</v>
      </c>
    </row>
    <row r="772" spans="1:5" x14ac:dyDescent="0.25">
      <c r="A772" s="1">
        <v>42496.213587962964</v>
      </c>
      <c r="B772" t="s">
        <v>43</v>
      </c>
      <c r="C772" t="s">
        <v>642</v>
      </c>
      <c r="D772">
        <v>1800000</v>
      </c>
      <c r="E772" t="s">
        <v>1205</v>
      </c>
    </row>
    <row r="773" spans="1:5" x14ac:dyDescent="0.25">
      <c r="A773" s="1">
        <v>42494.7184837963</v>
      </c>
      <c r="B773" t="s">
        <v>19</v>
      </c>
      <c r="C773" t="s">
        <v>564</v>
      </c>
      <c r="D773">
        <v>1280000</v>
      </c>
      <c r="E773" t="s">
        <v>34</v>
      </c>
    </row>
    <row r="774" spans="1:5" x14ac:dyDescent="0.25">
      <c r="A774" s="1">
        <v>42495.758449074077</v>
      </c>
      <c r="B774" t="s">
        <v>7</v>
      </c>
      <c r="C774" t="s">
        <v>757</v>
      </c>
      <c r="D774">
        <v>1410000</v>
      </c>
      <c r="E774" t="s">
        <v>37</v>
      </c>
    </row>
    <row r="775" spans="1:5" x14ac:dyDescent="0.25">
      <c r="A775" s="1">
        <v>42494.749328703707</v>
      </c>
      <c r="B775" t="s">
        <v>15</v>
      </c>
      <c r="C775" t="s">
        <v>560</v>
      </c>
      <c r="D775">
        <v>1280000</v>
      </c>
      <c r="E775" t="s">
        <v>34</v>
      </c>
    </row>
    <row r="776" spans="1:5" x14ac:dyDescent="0.25">
      <c r="A776" s="1">
        <v>42495.696203703701</v>
      </c>
      <c r="B776" t="s">
        <v>62</v>
      </c>
      <c r="C776" t="s">
        <v>639</v>
      </c>
      <c r="D776">
        <v>890000</v>
      </c>
      <c r="E776" t="s">
        <v>30</v>
      </c>
    </row>
    <row r="777" spans="1:5" x14ac:dyDescent="0.25">
      <c r="A777" s="1">
        <v>42494.791168981479</v>
      </c>
      <c r="B777" t="s">
        <v>25</v>
      </c>
      <c r="C777" t="s">
        <v>718</v>
      </c>
      <c r="D777">
        <v>1740000</v>
      </c>
      <c r="E777" t="s">
        <v>1196</v>
      </c>
    </row>
    <row r="778" spans="1:5" x14ac:dyDescent="0.25">
      <c r="A778" s="1">
        <v>42495.673946759256</v>
      </c>
      <c r="B778" t="s">
        <v>39</v>
      </c>
      <c r="C778" t="s">
        <v>766</v>
      </c>
      <c r="D778">
        <v>1280000</v>
      </c>
      <c r="E778" t="s">
        <v>34</v>
      </c>
    </row>
    <row r="779" spans="1:5" x14ac:dyDescent="0.25">
      <c r="A779" s="1">
        <v>42494.808993055558</v>
      </c>
      <c r="B779" t="s">
        <v>62</v>
      </c>
      <c r="C779" t="s">
        <v>689</v>
      </c>
      <c r="D779">
        <v>1750000</v>
      </c>
      <c r="E779" t="s">
        <v>63</v>
      </c>
    </row>
    <row r="780" spans="1:5" x14ac:dyDescent="0.25">
      <c r="A780" s="1">
        <v>42495.629907407405</v>
      </c>
      <c r="B780" t="s">
        <v>2</v>
      </c>
      <c r="C780" t="s">
        <v>1332</v>
      </c>
      <c r="D780">
        <v>880000</v>
      </c>
      <c r="E780" t="s">
        <v>28</v>
      </c>
    </row>
    <row r="781" spans="1:5" x14ac:dyDescent="0.25">
      <c r="A781" s="1">
        <v>42494.595509259256</v>
      </c>
      <c r="B781" t="s">
        <v>22</v>
      </c>
      <c r="C781" t="s">
        <v>574</v>
      </c>
      <c r="D781">
        <v>970000</v>
      </c>
      <c r="E781" t="s">
        <v>555</v>
      </c>
    </row>
    <row r="782" spans="1:5" x14ac:dyDescent="0.25">
      <c r="A782" s="1">
        <v>42495.623240740744</v>
      </c>
      <c r="B782" t="s">
        <v>62</v>
      </c>
      <c r="C782" t="s">
        <v>509</v>
      </c>
      <c r="D782">
        <v>890000</v>
      </c>
      <c r="E782" t="s">
        <v>30</v>
      </c>
    </row>
    <row r="783" spans="1:5" x14ac:dyDescent="0.25">
      <c r="A783" s="1">
        <v>42494.863275462965</v>
      </c>
      <c r="B783" t="s">
        <v>25</v>
      </c>
      <c r="C783" t="s">
        <v>611</v>
      </c>
      <c r="D783">
        <v>1740000</v>
      </c>
      <c r="E783" t="s">
        <v>1196</v>
      </c>
    </row>
    <row r="784" spans="1:5" x14ac:dyDescent="0.25">
      <c r="A784" s="1">
        <v>42495.609120370369</v>
      </c>
      <c r="B784" t="s">
        <v>22</v>
      </c>
      <c r="C784" t="s">
        <v>768</v>
      </c>
      <c r="D784">
        <v>1830000</v>
      </c>
      <c r="E784" t="s">
        <v>1198</v>
      </c>
    </row>
    <row r="785" spans="1:5" x14ac:dyDescent="0.25">
      <c r="A785" s="1">
        <v>42495.018043981479</v>
      </c>
      <c r="B785" t="s">
        <v>13</v>
      </c>
      <c r="C785" t="s">
        <v>671</v>
      </c>
      <c r="D785">
        <v>1760000</v>
      </c>
      <c r="E785" t="s">
        <v>1200</v>
      </c>
    </row>
    <row r="786" spans="1:5" x14ac:dyDescent="0.25">
      <c r="A786" s="1">
        <v>42495.598749999997</v>
      </c>
      <c r="B786" t="s">
        <v>5</v>
      </c>
      <c r="C786" t="s">
        <v>635</v>
      </c>
      <c r="D786">
        <v>1290000</v>
      </c>
      <c r="E786" t="s">
        <v>165</v>
      </c>
    </row>
    <row r="787" spans="1:5" x14ac:dyDescent="0.25">
      <c r="A787" s="1">
        <v>42495.545185185183</v>
      </c>
      <c r="B787" t="s">
        <v>43</v>
      </c>
      <c r="C787" t="s">
        <v>755</v>
      </c>
      <c r="D787">
        <v>1140000</v>
      </c>
      <c r="E787" t="s">
        <v>61</v>
      </c>
    </row>
    <row r="788" spans="1:5" x14ac:dyDescent="0.25">
      <c r="A788" s="1">
        <v>42495.516134259262</v>
      </c>
      <c r="B788" t="s">
        <v>64</v>
      </c>
      <c r="C788" t="s">
        <v>737</v>
      </c>
      <c r="D788">
        <v>890000</v>
      </c>
      <c r="E788" t="s">
        <v>30</v>
      </c>
    </row>
    <row r="789" spans="1:5" x14ac:dyDescent="0.25">
      <c r="A789" s="1">
        <v>42495.639490740738</v>
      </c>
      <c r="B789" t="s">
        <v>46</v>
      </c>
      <c r="C789" t="s">
        <v>506</v>
      </c>
      <c r="D789">
        <v>1280000</v>
      </c>
      <c r="E789" t="s">
        <v>34</v>
      </c>
    </row>
    <row r="790" spans="1:5" x14ac:dyDescent="0.25">
      <c r="A790" s="1">
        <v>42495.456122685187</v>
      </c>
      <c r="B790" t="s">
        <v>39</v>
      </c>
      <c r="C790" t="s">
        <v>120</v>
      </c>
      <c r="D790">
        <v>1310000</v>
      </c>
      <c r="E790" t="s">
        <v>21</v>
      </c>
    </row>
    <row r="791" spans="1:5" x14ac:dyDescent="0.25">
      <c r="A791" s="1">
        <v>42495.643483796295</v>
      </c>
      <c r="B791" t="s">
        <v>9</v>
      </c>
      <c r="C791" t="s">
        <v>761</v>
      </c>
      <c r="D791">
        <v>1830000</v>
      </c>
      <c r="E791" t="s">
        <v>1198</v>
      </c>
    </row>
    <row r="792" spans="1:5" x14ac:dyDescent="0.25">
      <c r="A792" s="1">
        <v>42495.34752314815</v>
      </c>
      <c r="B792" t="s">
        <v>9</v>
      </c>
      <c r="C792" t="s">
        <v>777</v>
      </c>
      <c r="D792">
        <v>1770000</v>
      </c>
      <c r="E792" t="s">
        <v>1202</v>
      </c>
    </row>
    <row r="793" spans="1:5" x14ac:dyDescent="0.25">
      <c r="A793" s="1">
        <v>42495.653078703705</v>
      </c>
      <c r="B793" t="s">
        <v>45</v>
      </c>
      <c r="C793" t="s">
        <v>759</v>
      </c>
      <c r="D793">
        <v>1140000</v>
      </c>
      <c r="E793" t="s">
        <v>61</v>
      </c>
    </row>
    <row r="794" spans="1:5" x14ac:dyDescent="0.25">
      <c r="A794" s="1">
        <v>42495.341226851851</v>
      </c>
      <c r="B794" t="s">
        <v>2</v>
      </c>
      <c r="C794" t="s">
        <v>585</v>
      </c>
      <c r="D794">
        <v>1310000</v>
      </c>
      <c r="E794" t="s">
        <v>21</v>
      </c>
    </row>
    <row r="795" spans="1:5" x14ac:dyDescent="0.25">
      <c r="A795" s="1">
        <v>42495.725960648146</v>
      </c>
      <c r="B795" t="s">
        <v>6</v>
      </c>
      <c r="C795" t="s">
        <v>500</v>
      </c>
      <c r="D795">
        <v>1090000</v>
      </c>
      <c r="E795" t="s">
        <v>29</v>
      </c>
    </row>
    <row r="796" spans="1:5" x14ac:dyDescent="0.25">
      <c r="A796" s="1">
        <v>42495.20925925926</v>
      </c>
      <c r="B796" t="s">
        <v>45</v>
      </c>
      <c r="C796" t="s">
        <v>551</v>
      </c>
      <c r="D796">
        <v>1300000</v>
      </c>
      <c r="E796" t="s">
        <v>10</v>
      </c>
    </row>
    <row r="797" spans="1:5" x14ac:dyDescent="0.25">
      <c r="A797" s="1">
        <v>42495.736655092594</v>
      </c>
      <c r="B797" t="s">
        <v>64</v>
      </c>
      <c r="C797" t="s">
        <v>652</v>
      </c>
      <c r="D797">
        <v>890000</v>
      </c>
      <c r="E797" t="s">
        <v>30</v>
      </c>
    </row>
    <row r="798" spans="1:5" x14ac:dyDescent="0.25">
      <c r="A798" s="1">
        <v>42495.204641203702</v>
      </c>
      <c r="B798" t="s">
        <v>9</v>
      </c>
      <c r="C798" t="s">
        <v>524</v>
      </c>
      <c r="D798">
        <v>1100000</v>
      </c>
      <c r="E798" t="s">
        <v>17</v>
      </c>
    </row>
    <row r="799" spans="1:5" x14ac:dyDescent="0.25">
      <c r="A799" s="1">
        <v>42495.928020833337</v>
      </c>
      <c r="B799" t="s">
        <v>2</v>
      </c>
      <c r="C799" t="s">
        <v>510</v>
      </c>
      <c r="D799">
        <v>1750000</v>
      </c>
      <c r="E799" t="s">
        <v>63</v>
      </c>
    </row>
    <row r="800" spans="1:5" x14ac:dyDescent="0.25">
      <c r="A800" s="1">
        <v>42495.17046296296</v>
      </c>
      <c r="B800" t="s">
        <v>43</v>
      </c>
      <c r="C800" t="s">
        <v>783</v>
      </c>
      <c r="D800">
        <v>1300000</v>
      </c>
      <c r="E800" t="s">
        <v>10</v>
      </c>
    </row>
    <row r="801" spans="1:5" x14ac:dyDescent="0.25">
      <c r="A801" s="1">
        <v>42496.012673611112</v>
      </c>
      <c r="B801" t="s">
        <v>2</v>
      </c>
      <c r="C801" t="s">
        <v>1333</v>
      </c>
      <c r="D801">
        <v>1750000</v>
      </c>
      <c r="E801" t="s">
        <v>63</v>
      </c>
    </row>
    <row r="802" spans="1:5" x14ac:dyDescent="0.25">
      <c r="A802" s="1">
        <v>42495.129467592589</v>
      </c>
      <c r="B802" t="s">
        <v>9</v>
      </c>
      <c r="C802" t="s">
        <v>613</v>
      </c>
      <c r="D802">
        <v>1300000</v>
      </c>
      <c r="E802" t="s">
        <v>10</v>
      </c>
    </row>
    <row r="803" spans="1:5" x14ac:dyDescent="0.25">
      <c r="A803" s="1">
        <v>42496.18377314815</v>
      </c>
      <c r="B803" t="s">
        <v>19</v>
      </c>
      <c r="C803" t="s">
        <v>519</v>
      </c>
      <c r="D803">
        <v>1110000</v>
      </c>
      <c r="E803" t="s">
        <v>20</v>
      </c>
    </row>
    <row r="804" spans="1:5" x14ac:dyDescent="0.25">
      <c r="A804" s="1">
        <v>42495.012175925927</v>
      </c>
      <c r="B804" t="s">
        <v>64</v>
      </c>
      <c r="C804" t="s">
        <v>601</v>
      </c>
      <c r="D804">
        <v>1750000</v>
      </c>
      <c r="E804" t="s">
        <v>63</v>
      </c>
    </row>
    <row r="805" spans="1:5" x14ac:dyDescent="0.25">
      <c r="A805" s="1">
        <v>42496.258923611109</v>
      </c>
      <c r="B805" t="s">
        <v>19</v>
      </c>
      <c r="C805" t="s">
        <v>1334</v>
      </c>
      <c r="D805">
        <v>1110000</v>
      </c>
      <c r="E805" t="s">
        <v>20</v>
      </c>
    </row>
    <row r="806" spans="1:5" x14ac:dyDescent="0.25">
      <c r="A806" s="1">
        <v>42494.987719907411</v>
      </c>
      <c r="B806" t="s">
        <v>11</v>
      </c>
      <c r="C806" t="s">
        <v>725</v>
      </c>
      <c r="D806">
        <v>1740000</v>
      </c>
      <c r="E806" t="s">
        <v>1196</v>
      </c>
    </row>
    <row r="807" spans="1:5" x14ac:dyDescent="0.25">
      <c r="A807" s="1">
        <v>42496.276516203703</v>
      </c>
      <c r="B807" t="s">
        <v>31</v>
      </c>
      <c r="C807" t="s">
        <v>1335</v>
      </c>
      <c r="D807">
        <v>1100000</v>
      </c>
      <c r="E807" t="s">
        <v>17</v>
      </c>
    </row>
    <row r="808" spans="1:5" x14ac:dyDescent="0.25">
      <c r="A808" s="1">
        <v>42494.971539351849</v>
      </c>
      <c r="B808" t="s">
        <v>62</v>
      </c>
      <c r="C808" t="s">
        <v>784</v>
      </c>
      <c r="D808">
        <v>1750000</v>
      </c>
      <c r="E808" t="s">
        <v>63</v>
      </c>
    </row>
    <row r="809" spans="1:5" x14ac:dyDescent="0.25">
      <c r="A809" s="1">
        <v>42496.288506944446</v>
      </c>
      <c r="B809" t="s">
        <v>40</v>
      </c>
      <c r="C809" t="s">
        <v>1336</v>
      </c>
      <c r="D809">
        <v>1430000</v>
      </c>
      <c r="E809" t="s">
        <v>14</v>
      </c>
    </row>
    <row r="810" spans="1:5" x14ac:dyDescent="0.25">
      <c r="A810" s="1">
        <v>42494.945775462962</v>
      </c>
      <c r="B810" t="s">
        <v>25</v>
      </c>
      <c r="C810" t="s">
        <v>723</v>
      </c>
      <c r="D810">
        <v>1740000</v>
      </c>
      <c r="E810" t="s">
        <v>1196</v>
      </c>
    </row>
    <row r="811" spans="1:5" x14ac:dyDescent="0.25">
      <c r="A811" s="1">
        <v>42496.412557870368</v>
      </c>
      <c r="B811" t="s">
        <v>0</v>
      </c>
      <c r="C811" t="s">
        <v>632</v>
      </c>
      <c r="D811">
        <v>1200000</v>
      </c>
      <c r="E811" t="s">
        <v>16</v>
      </c>
    </row>
    <row r="812" spans="1:5" x14ac:dyDescent="0.25">
      <c r="A812" s="1">
        <v>42494.56527777778</v>
      </c>
      <c r="B812" t="s">
        <v>6</v>
      </c>
      <c r="C812" t="s">
        <v>580</v>
      </c>
      <c r="D812">
        <v>1140000</v>
      </c>
      <c r="E812" t="s">
        <v>61</v>
      </c>
    </row>
    <row r="813" spans="1:5" x14ac:dyDescent="0.25">
      <c r="A813" s="1">
        <v>42495.390590277777</v>
      </c>
      <c r="B813" t="s">
        <v>7</v>
      </c>
      <c r="C813" t="s">
        <v>516</v>
      </c>
      <c r="D813">
        <v>1800000</v>
      </c>
      <c r="E813" t="s">
        <v>1205</v>
      </c>
    </row>
    <row r="814" spans="1:5" x14ac:dyDescent="0.25">
      <c r="A814" s="1">
        <v>42495.241319444445</v>
      </c>
      <c r="B814" t="s">
        <v>22</v>
      </c>
      <c r="C814" t="s">
        <v>631</v>
      </c>
      <c r="D814">
        <v>1770000</v>
      </c>
      <c r="E814" t="s">
        <v>1202</v>
      </c>
    </row>
    <row r="815" spans="1:5" x14ac:dyDescent="0.25">
      <c r="A815" s="1">
        <v>42495.571446759262</v>
      </c>
      <c r="B815" t="s">
        <v>9</v>
      </c>
      <c r="C815" t="s">
        <v>743</v>
      </c>
      <c r="D815">
        <v>1830000</v>
      </c>
      <c r="E815" t="s">
        <v>1198</v>
      </c>
    </row>
    <row r="816" spans="1:5" x14ac:dyDescent="0.25">
      <c r="A816" s="1">
        <v>42494.617754629631</v>
      </c>
      <c r="B816" t="s">
        <v>13</v>
      </c>
      <c r="C816" t="s">
        <v>816</v>
      </c>
      <c r="D816">
        <v>940000</v>
      </c>
      <c r="E816" t="s">
        <v>55</v>
      </c>
    </row>
    <row r="817" spans="1:5" x14ac:dyDescent="0.25">
      <c r="A817" s="1">
        <v>42495.785312499997</v>
      </c>
      <c r="B817" t="s">
        <v>46</v>
      </c>
      <c r="C817" t="s">
        <v>754</v>
      </c>
      <c r="D817">
        <v>1280000</v>
      </c>
      <c r="E817" t="s">
        <v>34</v>
      </c>
    </row>
    <row r="818" spans="1:5" x14ac:dyDescent="0.25">
      <c r="A818" s="1">
        <v>42494.602094907408</v>
      </c>
      <c r="B818" t="s">
        <v>7</v>
      </c>
      <c r="C818" t="s">
        <v>1337</v>
      </c>
      <c r="D818">
        <v>1140000</v>
      </c>
      <c r="E818" t="s">
        <v>61</v>
      </c>
    </row>
    <row r="819" spans="1:5" x14ac:dyDescent="0.25">
      <c r="A819" s="1">
        <v>42495.789976851855</v>
      </c>
      <c r="B819" t="s">
        <v>6</v>
      </c>
      <c r="C819" t="s">
        <v>752</v>
      </c>
      <c r="D819">
        <v>1410000</v>
      </c>
      <c r="E819" t="s">
        <v>37</v>
      </c>
    </row>
    <row r="820" spans="1:5" x14ac:dyDescent="0.25">
      <c r="A820" s="1">
        <v>42494.567962962959</v>
      </c>
      <c r="B820" t="s">
        <v>19</v>
      </c>
      <c r="C820" t="s">
        <v>582</v>
      </c>
      <c r="D820">
        <v>1090000</v>
      </c>
      <c r="E820" t="s">
        <v>29</v>
      </c>
    </row>
    <row r="821" spans="1:5" x14ac:dyDescent="0.25">
      <c r="A821" s="1">
        <v>42495.807256944441</v>
      </c>
      <c r="B821" t="s">
        <v>64</v>
      </c>
      <c r="C821" t="s">
        <v>503</v>
      </c>
      <c r="D821">
        <v>1760000</v>
      </c>
      <c r="E821" t="s">
        <v>1200</v>
      </c>
    </row>
    <row r="822" spans="1:5" x14ac:dyDescent="0.25">
      <c r="A822" s="1">
        <v>42494.536782407406</v>
      </c>
      <c r="B822" t="s">
        <v>11</v>
      </c>
      <c r="C822" t="s">
        <v>593</v>
      </c>
      <c r="D822">
        <v>1820000</v>
      </c>
      <c r="E822" t="s">
        <v>1199</v>
      </c>
    </row>
    <row r="823" spans="1:5" x14ac:dyDescent="0.25">
      <c r="A823" s="1">
        <v>42495.869085648148</v>
      </c>
      <c r="B823" t="s">
        <v>6</v>
      </c>
      <c r="C823" t="s">
        <v>647</v>
      </c>
      <c r="D823">
        <v>1410000</v>
      </c>
      <c r="E823" t="s">
        <v>37</v>
      </c>
    </row>
    <row r="824" spans="1:5" x14ac:dyDescent="0.25">
      <c r="A824" s="1">
        <v>42495.228310185186</v>
      </c>
      <c r="B824" t="s">
        <v>15</v>
      </c>
      <c r="C824" t="s">
        <v>522</v>
      </c>
      <c r="D824">
        <v>1810000</v>
      </c>
      <c r="E824" t="s">
        <v>1204</v>
      </c>
    </row>
    <row r="825" spans="1:5" x14ac:dyDescent="0.25">
      <c r="A825" s="1">
        <v>42495.986655092594</v>
      </c>
      <c r="B825" t="s">
        <v>7</v>
      </c>
      <c r="C825" t="s">
        <v>513</v>
      </c>
      <c r="D825">
        <v>1410000</v>
      </c>
      <c r="E825" t="s">
        <v>37</v>
      </c>
    </row>
    <row r="826" spans="1:5" x14ac:dyDescent="0.25">
      <c r="A826" s="1">
        <v>42494.711412037039</v>
      </c>
      <c r="B826" t="s">
        <v>6</v>
      </c>
      <c r="C826" t="s">
        <v>668</v>
      </c>
      <c r="D826">
        <v>1140000</v>
      </c>
      <c r="E826" t="s">
        <v>61</v>
      </c>
    </row>
    <row r="827" spans="1:5" x14ac:dyDescent="0.25">
      <c r="A827" s="1">
        <v>42496.058275462965</v>
      </c>
      <c r="B827" t="s">
        <v>64</v>
      </c>
      <c r="C827" t="s">
        <v>1338</v>
      </c>
      <c r="D827">
        <v>1760000</v>
      </c>
      <c r="E827" t="s">
        <v>1200</v>
      </c>
    </row>
    <row r="828" spans="1:5" x14ac:dyDescent="0.25">
      <c r="A828" s="1">
        <v>42494.704594907409</v>
      </c>
      <c r="B828" t="s">
        <v>64</v>
      </c>
      <c r="C828" t="s">
        <v>675</v>
      </c>
      <c r="D828">
        <v>1230000</v>
      </c>
      <c r="E828" t="s">
        <v>27</v>
      </c>
    </row>
    <row r="829" spans="1:5" x14ac:dyDescent="0.25">
      <c r="A829" s="1">
        <v>42496.16946759259</v>
      </c>
      <c r="B829" t="s">
        <v>4</v>
      </c>
      <c r="C829" t="s">
        <v>744</v>
      </c>
      <c r="D829">
        <v>1800000</v>
      </c>
      <c r="E829" t="s">
        <v>1205</v>
      </c>
    </row>
    <row r="830" spans="1:5" x14ac:dyDescent="0.25">
      <c r="A830" s="1">
        <v>42494.581990740742</v>
      </c>
      <c r="B830" t="s">
        <v>0</v>
      </c>
      <c r="C830" t="s">
        <v>691</v>
      </c>
      <c r="D830">
        <v>880000</v>
      </c>
      <c r="E830" t="s">
        <v>28</v>
      </c>
    </row>
    <row r="831" spans="1:5" x14ac:dyDescent="0.25">
      <c r="A831" s="1">
        <v>42496.344861111109</v>
      </c>
      <c r="B831" t="s">
        <v>3</v>
      </c>
      <c r="C831" t="s">
        <v>738</v>
      </c>
      <c r="D831">
        <v>1770000</v>
      </c>
      <c r="E831" t="s">
        <v>1202</v>
      </c>
    </row>
    <row r="832" spans="1:5" x14ac:dyDescent="0.25">
      <c r="A832" s="1">
        <v>42496.468449074076</v>
      </c>
      <c r="B832" t="s">
        <v>19</v>
      </c>
      <c r="C832" t="s">
        <v>732</v>
      </c>
      <c r="D832">
        <v>1090000</v>
      </c>
      <c r="E832" t="s">
        <v>29</v>
      </c>
    </row>
    <row r="833" spans="1:5" x14ac:dyDescent="0.25">
      <c r="A833" s="1">
        <v>42495.412210648145</v>
      </c>
      <c r="B833" t="s">
        <v>2</v>
      </c>
      <c r="C833" t="s">
        <v>773</v>
      </c>
      <c r="D833">
        <v>1310000</v>
      </c>
      <c r="E833" t="s">
        <v>21</v>
      </c>
    </row>
    <row r="834" spans="1:5" x14ac:dyDescent="0.25">
      <c r="A834" s="1">
        <v>42496.307233796295</v>
      </c>
      <c r="B834" t="s">
        <v>2</v>
      </c>
      <c r="C834" t="s">
        <v>1323</v>
      </c>
      <c r="D834">
        <v>1200000</v>
      </c>
      <c r="E834" t="s">
        <v>16</v>
      </c>
    </row>
    <row r="835" spans="1:5" x14ac:dyDescent="0.25">
      <c r="A835" s="1">
        <v>42495.496446759258</v>
      </c>
      <c r="B835" t="s">
        <v>46</v>
      </c>
      <c r="C835" t="s">
        <v>528</v>
      </c>
      <c r="D835">
        <v>1310000</v>
      </c>
      <c r="E835" t="s">
        <v>21</v>
      </c>
    </row>
    <row r="836" spans="1:5" x14ac:dyDescent="0.25">
      <c r="A836" s="1">
        <v>42496.214872685188</v>
      </c>
      <c r="B836" t="s">
        <v>43</v>
      </c>
      <c r="C836" t="s">
        <v>642</v>
      </c>
      <c r="D836">
        <v>1800000</v>
      </c>
      <c r="E836" t="s">
        <v>1205</v>
      </c>
    </row>
    <row r="837" spans="1:5" x14ac:dyDescent="0.25">
      <c r="A837" s="1">
        <v>42495.526909722219</v>
      </c>
      <c r="B837" t="s">
        <v>39</v>
      </c>
      <c r="C837" t="s">
        <v>772</v>
      </c>
      <c r="D837">
        <v>1280000</v>
      </c>
      <c r="E837" t="s">
        <v>34</v>
      </c>
    </row>
    <row r="838" spans="1:5" x14ac:dyDescent="0.25">
      <c r="A838" s="1">
        <v>42495.934247685182</v>
      </c>
      <c r="B838" t="s">
        <v>62</v>
      </c>
      <c r="C838" t="s">
        <v>747</v>
      </c>
      <c r="D838">
        <v>1760000</v>
      </c>
      <c r="E838" t="s">
        <v>1200</v>
      </c>
    </row>
    <row r="839" spans="1:5" x14ac:dyDescent="0.25">
      <c r="A839" s="1">
        <v>42496.188483796293</v>
      </c>
      <c r="B839" t="s">
        <v>3</v>
      </c>
      <c r="C839" t="s">
        <v>740</v>
      </c>
      <c r="D839">
        <v>1770000</v>
      </c>
      <c r="E839" t="s">
        <v>1202</v>
      </c>
    </row>
    <row r="840" spans="1:5" x14ac:dyDescent="0.25">
      <c r="A840" s="1">
        <v>42496.150543981479</v>
      </c>
      <c r="B840" t="s">
        <v>42</v>
      </c>
      <c r="C840" t="s">
        <v>649</v>
      </c>
      <c r="D840">
        <v>1770000</v>
      </c>
      <c r="E840" t="s">
        <v>1202</v>
      </c>
    </row>
    <row r="841" spans="1:5" x14ac:dyDescent="0.25">
      <c r="A841" s="1">
        <v>42496.271134259259</v>
      </c>
      <c r="B841" t="s">
        <v>3</v>
      </c>
      <c r="C841" t="s">
        <v>1339</v>
      </c>
      <c r="D841">
        <v>1770000</v>
      </c>
      <c r="E841" t="s">
        <v>1202</v>
      </c>
    </row>
    <row r="842" spans="1:5" x14ac:dyDescent="0.25">
      <c r="A842" s="1">
        <v>42495.882847222223</v>
      </c>
      <c r="B842" t="s">
        <v>0</v>
      </c>
      <c r="C842" t="s">
        <v>648</v>
      </c>
      <c r="D842">
        <v>1750000</v>
      </c>
      <c r="E842" t="s">
        <v>63</v>
      </c>
    </row>
    <row r="843" spans="1:5" x14ac:dyDescent="0.25">
      <c r="A843" s="1">
        <v>42496.300717592596</v>
      </c>
      <c r="B843" t="s">
        <v>42</v>
      </c>
      <c r="C843" t="s">
        <v>1340</v>
      </c>
      <c r="D843">
        <v>1360000</v>
      </c>
      <c r="E843" t="s">
        <v>1254</v>
      </c>
    </row>
    <row r="844" spans="1:5" x14ac:dyDescent="0.25">
      <c r="A844" s="1">
        <v>42495.843611111108</v>
      </c>
      <c r="B844" t="s">
        <v>2</v>
      </c>
      <c r="C844" t="s">
        <v>504</v>
      </c>
      <c r="D844">
        <v>1750000</v>
      </c>
      <c r="E844" t="s">
        <v>63</v>
      </c>
    </row>
    <row r="845" spans="1:5" x14ac:dyDescent="0.25">
      <c r="A845" s="1">
        <v>42496.306018518517</v>
      </c>
      <c r="B845" t="s">
        <v>2</v>
      </c>
      <c r="C845" t="s">
        <v>1323</v>
      </c>
      <c r="D845">
        <v>1200000</v>
      </c>
      <c r="E845" t="s">
        <v>16</v>
      </c>
    </row>
    <row r="846" spans="1:5" x14ac:dyDescent="0.25">
      <c r="A846" s="1">
        <v>42495.822685185187</v>
      </c>
      <c r="B846" t="s">
        <v>22</v>
      </c>
      <c r="C846" t="s">
        <v>502</v>
      </c>
      <c r="D846">
        <v>1820000</v>
      </c>
      <c r="E846" t="s">
        <v>1199</v>
      </c>
    </row>
    <row r="847" spans="1:5" x14ac:dyDescent="0.25">
      <c r="A847" s="1">
        <v>42496.325520833336</v>
      </c>
      <c r="B847" t="s">
        <v>48</v>
      </c>
      <c r="C847" t="s">
        <v>527</v>
      </c>
      <c r="D847">
        <v>1430000</v>
      </c>
      <c r="E847" t="s">
        <v>14</v>
      </c>
    </row>
    <row r="848" spans="1:5" x14ac:dyDescent="0.25">
      <c r="A848" s="1">
        <v>42495.775219907409</v>
      </c>
      <c r="B848" t="s">
        <v>2</v>
      </c>
      <c r="C848" t="s">
        <v>122</v>
      </c>
      <c r="D848">
        <v>1750000</v>
      </c>
      <c r="E848" t="s">
        <v>63</v>
      </c>
    </row>
    <row r="849" spans="1:5" x14ac:dyDescent="0.25">
      <c r="A849" s="1">
        <v>42496.372824074075</v>
      </c>
      <c r="B849" t="s">
        <v>42</v>
      </c>
      <c r="C849" t="s">
        <v>780</v>
      </c>
      <c r="D849">
        <v>1360000</v>
      </c>
      <c r="E849" t="s">
        <v>1254</v>
      </c>
    </row>
    <row r="850" spans="1:5" x14ac:dyDescent="0.25">
      <c r="A850" s="1">
        <v>42495.743692129632</v>
      </c>
      <c r="B850" t="s">
        <v>5</v>
      </c>
      <c r="C850" t="s">
        <v>1341</v>
      </c>
      <c r="D850">
        <v>970000</v>
      </c>
      <c r="E850" t="s">
        <v>555</v>
      </c>
    </row>
    <row r="851" spans="1:5" x14ac:dyDescent="0.25">
      <c r="A851" s="1">
        <v>42496.399351851855</v>
      </c>
      <c r="B851" t="s">
        <v>48</v>
      </c>
      <c r="C851" t="s">
        <v>1342</v>
      </c>
      <c r="D851">
        <v>1430000</v>
      </c>
      <c r="E851" t="s">
        <v>14</v>
      </c>
    </row>
    <row r="852" spans="1:5" x14ac:dyDescent="0.25">
      <c r="A852" s="1">
        <v>42495.733819444446</v>
      </c>
      <c r="B852" t="s">
        <v>45</v>
      </c>
      <c r="C852" t="s">
        <v>654</v>
      </c>
      <c r="D852">
        <v>1140000</v>
      </c>
      <c r="E852" t="s">
        <v>61</v>
      </c>
    </row>
    <row r="853" spans="1:5" x14ac:dyDescent="0.25">
      <c r="A853" s="1">
        <v>42496.419432870367</v>
      </c>
      <c r="B853" t="s">
        <v>3</v>
      </c>
      <c r="C853" t="s">
        <v>1343</v>
      </c>
      <c r="D853">
        <v>1770000</v>
      </c>
      <c r="E853" t="s">
        <v>1202</v>
      </c>
    </row>
    <row r="854" spans="1:5" x14ac:dyDescent="0.25">
      <c r="A854" s="1">
        <v>42496.485775462963</v>
      </c>
      <c r="B854" t="s">
        <v>0</v>
      </c>
      <c r="C854" t="s">
        <v>1344</v>
      </c>
      <c r="D854">
        <v>1490000</v>
      </c>
      <c r="E854" t="s">
        <v>57</v>
      </c>
    </row>
    <row r="855" spans="1:5" x14ac:dyDescent="0.25">
      <c r="A855" s="1">
        <v>42496.422210648147</v>
      </c>
      <c r="B855" t="s">
        <v>31</v>
      </c>
      <c r="C855" t="s">
        <v>125</v>
      </c>
      <c r="D855">
        <v>1810000</v>
      </c>
      <c r="E855" t="s">
        <v>1204</v>
      </c>
    </row>
    <row r="856" spans="1:5" x14ac:dyDescent="0.25">
      <c r="A856" s="1">
        <v>42496.47314814815</v>
      </c>
      <c r="B856" t="s">
        <v>48</v>
      </c>
      <c r="C856" t="s">
        <v>1345</v>
      </c>
      <c r="D856">
        <v>1100000</v>
      </c>
      <c r="E856" t="s">
        <v>17</v>
      </c>
    </row>
    <row r="857" spans="1:5" x14ac:dyDescent="0.25">
      <c r="A857" s="1">
        <v>42496.459398148145</v>
      </c>
      <c r="B857" t="s">
        <v>33</v>
      </c>
      <c r="C857" t="s">
        <v>1346</v>
      </c>
      <c r="D857">
        <v>1810000</v>
      </c>
      <c r="E857" t="s">
        <v>1204</v>
      </c>
    </row>
    <row r="858" spans="1:5" x14ac:dyDescent="0.25">
      <c r="A858" s="1">
        <v>42496.443541666667</v>
      </c>
      <c r="B858" t="s">
        <v>42</v>
      </c>
      <c r="C858" t="s">
        <v>736</v>
      </c>
      <c r="D858">
        <v>900000</v>
      </c>
      <c r="E858" t="s">
        <v>58</v>
      </c>
    </row>
    <row r="859" spans="1:5" x14ac:dyDescent="0.25">
      <c r="A859" s="1">
        <v>42495.549837962964</v>
      </c>
      <c r="B859" t="s">
        <v>62</v>
      </c>
      <c r="C859" t="s">
        <v>770</v>
      </c>
      <c r="D859">
        <v>890000</v>
      </c>
      <c r="E859" t="s">
        <v>30</v>
      </c>
    </row>
    <row r="860" spans="1:5" x14ac:dyDescent="0.25">
      <c r="A860" s="1">
        <v>42496.369525462964</v>
      </c>
      <c r="B860" t="s">
        <v>43</v>
      </c>
      <c r="C860" t="s">
        <v>529</v>
      </c>
      <c r="D860">
        <v>1800000</v>
      </c>
      <c r="E860" t="s">
        <v>1205</v>
      </c>
    </row>
    <row r="861" spans="1:5" x14ac:dyDescent="0.25">
      <c r="A861" s="1">
        <v>42496.206030092595</v>
      </c>
      <c r="B861" t="s">
        <v>31</v>
      </c>
      <c r="C861" t="s">
        <v>1347</v>
      </c>
      <c r="D861">
        <v>1100000</v>
      </c>
      <c r="E861" t="s">
        <v>17</v>
      </c>
    </row>
    <row r="862" spans="1:5" x14ac:dyDescent="0.25">
      <c r="A862" s="1">
        <v>42496.255648148152</v>
      </c>
      <c r="B862" t="s">
        <v>45</v>
      </c>
      <c r="C862" t="s">
        <v>1325</v>
      </c>
      <c r="D862">
        <v>1800000</v>
      </c>
      <c r="E862" t="s">
        <v>1205</v>
      </c>
    </row>
    <row r="863" spans="1:5" x14ac:dyDescent="0.25">
      <c r="A863" s="1">
        <v>42496.380069444444</v>
      </c>
      <c r="B863" t="s">
        <v>1</v>
      </c>
      <c r="C863" t="s">
        <v>124</v>
      </c>
      <c r="D863">
        <v>1770000</v>
      </c>
      <c r="E863" t="s">
        <v>1202</v>
      </c>
    </row>
    <row r="864" spans="1:5" x14ac:dyDescent="0.25">
      <c r="A864" s="1">
        <v>42496.226990740739</v>
      </c>
      <c r="B864" t="s">
        <v>1</v>
      </c>
      <c r="C864" t="s">
        <v>523</v>
      </c>
      <c r="D864">
        <v>1770000</v>
      </c>
      <c r="E864" t="s">
        <v>1202</v>
      </c>
    </row>
    <row r="865" spans="1:5" x14ac:dyDescent="0.25">
      <c r="A865" s="1">
        <v>42495.610543981478</v>
      </c>
      <c r="B865" t="s">
        <v>7</v>
      </c>
      <c r="C865" t="s">
        <v>658</v>
      </c>
      <c r="D865">
        <v>1090000</v>
      </c>
      <c r="E865" t="s">
        <v>29</v>
      </c>
    </row>
    <row r="866" spans="1:5" x14ac:dyDescent="0.25">
      <c r="A866" s="1">
        <v>42496.017650462964</v>
      </c>
      <c r="B866" t="s">
        <v>62</v>
      </c>
      <c r="C866" t="s">
        <v>645</v>
      </c>
      <c r="D866">
        <v>1760000</v>
      </c>
      <c r="E866" t="s">
        <v>1200</v>
      </c>
    </row>
    <row r="867" spans="1:5" x14ac:dyDescent="0.25">
      <c r="A867" s="1">
        <v>42495.662314814814</v>
      </c>
      <c r="B867" t="s">
        <v>0</v>
      </c>
      <c r="C867" t="s">
        <v>762</v>
      </c>
      <c r="D867">
        <v>880000</v>
      </c>
      <c r="E867" t="s">
        <v>28</v>
      </c>
    </row>
    <row r="868" spans="1:5" x14ac:dyDescent="0.25">
      <c r="A868" s="1">
        <v>42495.975462962961</v>
      </c>
      <c r="B868" t="s">
        <v>0</v>
      </c>
      <c r="C868" t="s">
        <v>644</v>
      </c>
      <c r="D868">
        <v>1750000</v>
      </c>
      <c r="E868" t="s">
        <v>63</v>
      </c>
    </row>
    <row r="869" spans="1:5" x14ac:dyDescent="0.25">
      <c r="A869" s="1">
        <v>42496.171249999999</v>
      </c>
      <c r="B869" t="s">
        <v>48</v>
      </c>
      <c r="C869" t="s">
        <v>651</v>
      </c>
      <c r="D869">
        <v>1430000</v>
      </c>
      <c r="E869" t="s">
        <v>14</v>
      </c>
    </row>
    <row r="870" spans="1:5" x14ac:dyDescent="0.25">
      <c r="A870" s="1">
        <v>42495.945844907408</v>
      </c>
      <c r="B870" t="s">
        <v>6</v>
      </c>
      <c r="C870" t="s">
        <v>646</v>
      </c>
      <c r="D870">
        <v>1410000</v>
      </c>
      <c r="E870" t="s">
        <v>37</v>
      </c>
    </row>
    <row r="871" spans="1:5" x14ac:dyDescent="0.25">
      <c r="A871" s="1">
        <v>42496.289525462962</v>
      </c>
      <c r="B871" t="s">
        <v>15</v>
      </c>
      <c r="C871" t="s">
        <v>1348</v>
      </c>
      <c r="D871">
        <v>1110000</v>
      </c>
      <c r="E871" t="s">
        <v>20</v>
      </c>
    </row>
    <row r="872" spans="1:5" x14ac:dyDescent="0.25">
      <c r="A872" s="1">
        <v>42495.929861111108</v>
      </c>
      <c r="B872" t="s">
        <v>2</v>
      </c>
      <c r="C872" t="s">
        <v>510</v>
      </c>
      <c r="D872">
        <v>1750000</v>
      </c>
      <c r="E872" t="s">
        <v>63</v>
      </c>
    </row>
    <row r="873" spans="1:5" x14ac:dyDescent="0.25">
      <c r="A873" s="1">
        <v>42496.323182870372</v>
      </c>
      <c r="B873" t="s">
        <v>19</v>
      </c>
      <c r="C873" t="s">
        <v>1349</v>
      </c>
      <c r="D873">
        <v>1110000</v>
      </c>
      <c r="E873" t="s">
        <v>20</v>
      </c>
    </row>
    <row r="874" spans="1:5" x14ac:dyDescent="0.25">
      <c r="A874" s="1">
        <v>42495.76153935185</v>
      </c>
      <c r="B874" t="s">
        <v>43</v>
      </c>
      <c r="C874" t="s">
        <v>1350</v>
      </c>
      <c r="D874">
        <v>1140000</v>
      </c>
      <c r="E874" t="s">
        <v>61</v>
      </c>
    </row>
    <row r="875" spans="1:5" x14ac:dyDescent="0.25">
      <c r="A875" s="1">
        <v>42494.86142361111</v>
      </c>
      <c r="B875" t="s">
        <v>19</v>
      </c>
      <c r="C875" t="s">
        <v>553</v>
      </c>
      <c r="D875">
        <v>1280000</v>
      </c>
      <c r="E875" t="s">
        <v>34</v>
      </c>
    </row>
    <row r="876" spans="1:5" x14ac:dyDescent="0.25">
      <c r="A876" s="1">
        <v>42495.74664351852</v>
      </c>
      <c r="B876" t="s">
        <v>39</v>
      </c>
      <c r="C876" t="s">
        <v>767</v>
      </c>
      <c r="D876">
        <v>1280000</v>
      </c>
      <c r="E876" t="s">
        <v>34</v>
      </c>
    </row>
    <row r="877" spans="1:5" x14ac:dyDescent="0.25">
      <c r="A877" s="1">
        <v>42495.032129629632</v>
      </c>
      <c r="B877" t="s">
        <v>25</v>
      </c>
      <c r="C877" t="s">
        <v>798</v>
      </c>
      <c r="D877">
        <v>1740000</v>
      </c>
      <c r="E877" t="s">
        <v>1196</v>
      </c>
    </row>
    <row r="878" spans="1:5" x14ac:dyDescent="0.25">
      <c r="A878" s="1">
        <v>42496.44122685185</v>
      </c>
      <c r="B878" t="s">
        <v>43</v>
      </c>
      <c r="C878" t="s">
        <v>734</v>
      </c>
      <c r="D878">
        <v>1800000</v>
      </c>
      <c r="E878" t="s">
        <v>1205</v>
      </c>
    </row>
    <row r="879" spans="1:5" x14ac:dyDescent="0.25">
      <c r="A879" s="1">
        <v>42495.338564814818</v>
      </c>
      <c r="B879" t="s">
        <v>19</v>
      </c>
      <c r="C879" t="s">
        <v>779</v>
      </c>
      <c r="D879">
        <v>1810000</v>
      </c>
      <c r="E879" t="s">
        <v>1204</v>
      </c>
    </row>
    <row r="880" spans="1:5" x14ac:dyDescent="0.25">
      <c r="A880" s="1">
        <v>42496.376585648148</v>
      </c>
      <c r="B880" t="s">
        <v>2</v>
      </c>
      <c r="C880" t="s">
        <v>1351</v>
      </c>
      <c r="D880">
        <v>1200000</v>
      </c>
      <c r="E880" t="s">
        <v>16</v>
      </c>
    </row>
    <row r="881" spans="1:5" x14ac:dyDescent="0.25">
      <c r="A881" s="1">
        <v>42495.373518518521</v>
      </c>
      <c r="B881" t="s">
        <v>15</v>
      </c>
      <c r="C881" t="s">
        <v>587</v>
      </c>
      <c r="D881">
        <v>1810000</v>
      </c>
      <c r="E881" t="s">
        <v>1204</v>
      </c>
    </row>
    <row r="882" spans="1:5" x14ac:dyDescent="0.25">
      <c r="A882" s="1">
        <v>42495.906701388885</v>
      </c>
      <c r="B882" t="s">
        <v>7</v>
      </c>
      <c r="C882" t="s">
        <v>123</v>
      </c>
      <c r="D882">
        <v>1410000</v>
      </c>
      <c r="E882" t="s">
        <v>37</v>
      </c>
    </row>
    <row r="883" spans="1:5" x14ac:dyDescent="0.25">
      <c r="A883" s="1">
        <v>42495.537268518521</v>
      </c>
      <c r="B883" t="s">
        <v>22</v>
      </c>
      <c r="C883" t="s">
        <v>681</v>
      </c>
      <c r="D883">
        <v>1830000</v>
      </c>
      <c r="E883" t="s">
        <v>1198</v>
      </c>
    </row>
    <row r="884" spans="1:5" x14ac:dyDescent="0.25">
      <c r="A884" s="1">
        <v>42495.860277777778</v>
      </c>
      <c r="B884" t="s">
        <v>9</v>
      </c>
      <c r="C884" t="s">
        <v>505</v>
      </c>
      <c r="D884">
        <v>1820000</v>
      </c>
      <c r="E884" t="s">
        <v>1199</v>
      </c>
    </row>
    <row r="885" spans="1:5" x14ac:dyDescent="0.25">
      <c r="A885" s="1">
        <v>42494.582662037035</v>
      </c>
      <c r="B885" t="s">
        <v>65</v>
      </c>
      <c r="C885" t="s">
        <v>703</v>
      </c>
      <c r="D885">
        <v>940000</v>
      </c>
      <c r="E885" t="s">
        <v>55</v>
      </c>
    </row>
    <row r="886" spans="1:5" x14ac:dyDescent="0.25">
      <c r="A886" s="1">
        <v>42496.361759259256</v>
      </c>
      <c r="B886" t="s">
        <v>15</v>
      </c>
      <c r="C886" t="s">
        <v>634</v>
      </c>
      <c r="D886">
        <v>1110000</v>
      </c>
      <c r="E886" t="s">
        <v>20</v>
      </c>
    </row>
    <row r="887" spans="1:5" x14ac:dyDescent="0.25">
      <c r="A887" s="1">
        <v>42494.782152777778</v>
      </c>
      <c r="B887" t="s">
        <v>9</v>
      </c>
      <c r="C887" t="s">
        <v>1352</v>
      </c>
      <c r="D887">
        <v>970000</v>
      </c>
      <c r="E887" t="s">
        <v>555</v>
      </c>
    </row>
    <row r="888" spans="1:5" x14ac:dyDescent="0.25">
      <c r="A888" s="1">
        <v>42496.291574074072</v>
      </c>
      <c r="B888" t="s">
        <v>15</v>
      </c>
      <c r="C888" t="s">
        <v>1348</v>
      </c>
      <c r="D888">
        <v>1110000</v>
      </c>
      <c r="E888" t="s">
        <v>20</v>
      </c>
    </row>
    <row r="889" spans="1:5" x14ac:dyDescent="0.25">
      <c r="A889" s="1">
        <v>42494.829733796294</v>
      </c>
      <c r="B889" t="s">
        <v>11</v>
      </c>
      <c r="C889" t="s">
        <v>557</v>
      </c>
      <c r="D889">
        <v>1740000</v>
      </c>
      <c r="E889" t="s">
        <v>1196</v>
      </c>
    </row>
    <row r="890" spans="1:5" x14ac:dyDescent="0.25">
      <c r="A890" s="1">
        <v>42496.225972222222</v>
      </c>
      <c r="B890" t="s">
        <v>42</v>
      </c>
      <c r="C890" t="s">
        <v>521</v>
      </c>
      <c r="D890">
        <v>1360000</v>
      </c>
      <c r="E890" t="s">
        <v>1254</v>
      </c>
    </row>
    <row r="891" spans="1:5" x14ac:dyDescent="0.25">
      <c r="A891" s="1">
        <v>42494.909907407404</v>
      </c>
      <c r="B891" t="s">
        <v>15</v>
      </c>
      <c r="C891" t="s">
        <v>115</v>
      </c>
      <c r="D891">
        <v>1280000</v>
      </c>
      <c r="E891" t="s">
        <v>34</v>
      </c>
    </row>
    <row r="892" spans="1:5" x14ac:dyDescent="0.25">
      <c r="A892" s="1">
        <v>42496.20590277778</v>
      </c>
      <c r="B892" t="s">
        <v>40</v>
      </c>
      <c r="C892" t="s">
        <v>742</v>
      </c>
      <c r="D892">
        <v>1430000</v>
      </c>
      <c r="E892" t="s">
        <v>14</v>
      </c>
    </row>
    <row r="893" spans="1:5" x14ac:dyDescent="0.25">
      <c r="A893" s="1">
        <v>42495.194224537037</v>
      </c>
      <c r="B893" t="s">
        <v>46</v>
      </c>
      <c r="C893" t="s">
        <v>746</v>
      </c>
      <c r="D893">
        <v>1110000</v>
      </c>
      <c r="E893" t="s">
        <v>20</v>
      </c>
    </row>
    <row r="894" spans="1:5" x14ac:dyDescent="0.25">
      <c r="A894" s="1">
        <v>42495.993993055556</v>
      </c>
      <c r="B894" t="s">
        <v>22</v>
      </c>
      <c r="C894" t="s">
        <v>515</v>
      </c>
      <c r="D894">
        <v>1820000</v>
      </c>
      <c r="E894" t="s">
        <v>1199</v>
      </c>
    </row>
    <row r="895" spans="1:5" x14ac:dyDescent="0.25">
      <c r="A895" s="1">
        <v>42495.266226851854</v>
      </c>
      <c r="B895" t="s">
        <v>2</v>
      </c>
      <c r="C895" t="s">
        <v>733</v>
      </c>
      <c r="D895">
        <v>1310000</v>
      </c>
      <c r="E895" t="s">
        <v>21</v>
      </c>
    </row>
    <row r="896" spans="1:5" x14ac:dyDescent="0.25">
      <c r="A896" s="1">
        <v>42495.767581018517</v>
      </c>
      <c r="B896" t="s">
        <v>62</v>
      </c>
      <c r="C896" t="s">
        <v>501</v>
      </c>
      <c r="D896">
        <v>1760000</v>
      </c>
      <c r="E896" t="s">
        <v>1200</v>
      </c>
    </row>
    <row r="897" spans="1:5" x14ac:dyDescent="0.25">
      <c r="A897" s="1">
        <v>42495.374571759261</v>
      </c>
      <c r="B897" t="s">
        <v>0</v>
      </c>
      <c r="C897" t="s">
        <v>119</v>
      </c>
      <c r="D897">
        <v>1310000</v>
      </c>
      <c r="E897" t="s">
        <v>21</v>
      </c>
    </row>
    <row r="898" spans="1:5" x14ac:dyDescent="0.25">
      <c r="A898" s="1">
        <v>42495.582175925927</v>
      </c>
      <c r="B898" t="s">
        <v>45</v>
      </c>
      <c r="C898" t="s">
        <v>800</v>
      </c>
      <c r="D898">
        <v>1140000</v>
      </c>
      <c r="E898" t="s">
        <v>61</v>
      </c>
    </row>
    <row r="899" spans="1:5" x14ac:dyDescent="0.25">
      <c r="A899" s="1">
        <v>42494.653449074074</v>
      </c>
      <c r="B899" t="s">
        <v>0</v>
      </c>
      <c r="C899" t="s">
        <v>815</v>
      </c>
      <c r="D899">
        <v>880000</v>
      </c>
      <c r="E899" t="s">
        <v>28</v>
      </c>
    </row>
    <row r="900" spans="1:5" x14ac:dyDescent="0.25">
      <c r="A900" s="1">
        <v>42495.385960648149</v>
      </c>
      <c r="B900" t="s">
        <v>22</v>
      </c>
      <c r="C900" t="s">
        <v>683</v>
      </c>
      <c r="D900">
        <v>1770000</v>
      </c>
      <c r="E900" t="s">
        <v>1202</v>
      </c>
    </row>
    <row r="901" spans="1:5" x14ac:dyDescent="0.25">
      <c r="A901" s="1">
        <v>42494.678379629629</v>
      </c>
      <c r="B901" t="s">
        <v>7</v>
      </c>
      <c r="C901" t="s">
        <v>596</v>
      </c>
      <c r="D901">
        <v>1140000</v>
      </c>
      <c r="E901" t="s">
        <v>61</v>
      </c>
    </row>
    <row r="902" spans="1:5" x14ac:dyDescent="0.25">
      <c r="A902" s="1">
        <v>42495.226157407407</v>
      </c>
      <c r="B902" t="s">
        <v>0</v>
      </c>
      <c r="C902" t="s">
        <v>791</v>
      </c>
      <c r="D902">
        <v>1310000</v>
      </c>
      <c r="E902" t="s">
        <v>21</v>
      </c>
    </row>
    <row r="903" spans="1:5" x14ac:dyDescent="0.25">
      <c r="A903" s="1">
        <v>42494.742349537039</v>
      </c>
      <c r="B903" t="s">
        <v>22</v>
      </c>
      <c r="C903" t="s">
        <v>714</v>
      </c>
      <c r="D903">
        <v>970000</v>
      </c>
      <c r="E903" t="s">
        <v>555</v>
      </c>
    </row>
    <row r="904" spans="1:5" x14ac:dyDescent="0.25">
      <c r="A904" s="1">
        <v>42495.219641203701</v>
      </c>
      <c r="B904" t="s">
        <v>64</v>
      </c>
      <c r="C904" t="s">
        <v>739</v>
      </c>
      <c r="D904">
        <v>1780000</v>
      </c>
      <c r="E904" t="s">
        <v>1320</v>
      </c>
    </row>
    <row r="905" spans="1:5" x14ac:dyDescent="0.25">
      <c r="A905" s="1">
        <v>42495.057256944441</v>
      </c>
      <c r="B905" t="s">
        <v>65</v>
      </c>
      <c r="C905" t="s">
        <v>1353</v>
      </c>
      <c r="D905">
        <v>1760000</v>
      </c>
      <c r="E905" t="s">
        <v>1200</v>
      </c>
    </row>
    <row r="906" spans="1:5" x14ac:dyDescent="0.25">
      <c r="A906" s="1">
        <v>42494.904756944445</v>
      </c>
      <c r="B906" t="s">
        <v>11</v>
      </c>
      <c r="C906" t="s">
        <v>673</v>
      </c>
      <c r="D906">
        <v>1740000</v>
      </c>
      <c r="E906" t="s">
        <v>1196</v>
      </c>
    </row>
    <row r="907" spans="1:5" x14ac:dyDescent="0.25">
      <c r="A907" s="1">
        <v>42495.127766203703</v>
      </c>
      <c r="B907" t="s">
        <v>9</v>
      </c>
      <c r="C907" t="s">
        <v>613</v>
      </c>
      <c r="D907">
        <v>1300000</v>
      </c>
      <c r="E907" t="s">
        <v>10</v>
      </c>
    </row>
    <row r="908" spans="1:5" x14ac:dyDescent="0.25">
      <c r="A908" s="1">
        <v>42495.476643518516</v>
      </c>
      <c r="B908" t="s">
        <v>62</v>
      </c>
      <c r="C908" t="s">
        <v>514</v>
      </c>
      <c r="D908">
        <v>890000</v>
      </c>
      <c r="E908" t="s">
        <v>30</v>
      </c>
    </row>
    <row r="909" spans="1:5" x14ac:dyDescent="0.25">
      <c r="A909" s="1">
        <v>42495.442847222221</v>
      </c>
      <c r="B909" t="s">
        <v>64</v>
      </c>
      <c r="C909" t="s">
        <v>802</v>
      </c>
      <c r="D909">
        <v>1780000</v>
      </c>
      <c r="E909" t="s">
        <v>1320</v>
      </c>
    </row>
    <row r="910" spans="1:5" x14ac:dyDescent="0.25">
      <c r="A910" s="1">
        <v>42495.443298611113</v>
      </c>
      <c r="B910" t="s">
        <v>0</v>
      </c>
      <c r="C910" t="s">
        <v>662</v>
      </c>
      <c r="D910">
        <v>880000</v>
      </c>
      <c r="E910" t="s">
        <v>28</v>
      </c>
    </row>
    <row r="911" spans="1:5" x14ac:dyDescent="0.25">
      <c r="A911" s="1">
        <v>42494.612013888887</v>
      </c>
      <c r="B911" t="s">
        <v>11</v>
      </c>
      <c r="C911" t="s">
        <v>572</v>
      </c>
      <c r="D911">
        <v>1820000</v>
      </c>
      <c r="E911" t="s">
        <v>1199</v>
      </c>
    </row>
    <row r="912" spans="1:5" x14ac:dyDescent="0.25">
      <c r="A912" s="1">
        <v>42495.36042824074</v>
      </c>
      <c r="B912" t="s">
        <v>45</v>
      </c>
      <c r="C912" t="s">
        <v>520</v>
      </c>
      <c r="D912">
        <v>1300000</v>
      </c>
      <c r="E912" t="s">
        <v>10</v>
      </c>
    </row>
    <row r="913" spans="1:5" x14ac:dyDescent="0.25">
      <c r="A913" s="1">
        <v>42495.276585648149</v>
      </c>
      <c r="B913" t="s">
        <v>9</v>
      </c>
      <c r="C913" t="s">
        <v>615</v>
      </c>
      <c r="D913">
        <v>1770000</v>
      </c>
      <c r="E913" t="s">
        <v>1202</v>
      </c>
    </row>
    <row r="914" spans="1:5" x14ac:dyDescent="0.25">
      <c r="A914" s="1">
        <v>42495.300578703704</v>
      </c>
      <c r="B914" t="s">
        <v>0</v>
      </c>
      <c r="C914" t="s">
        <v>781</v>
      </c>
      <c r="D914">
        <v>1310000</v>
      </c>
      <c r="E914" t="s">
        <v>21</v>
      </c>
    </row>
    <row r="915" spans="1:5" x14ac:dyDescent="0.25">
      <c r="A915" s="1">
        <v>42495.520092592589</v>
      </c>
      <c r="B915" t="s">
        <v>0</v>
      </c>
      <c r="C915" t="s">
        <v>694</v>
      </c>
      <c r="D915">
        <v>880000</v>
      </c>
      <c r="E915" t="s">
        <v>28</v>
      </c>
    </row>
    <row r="916" spans="1:5" x14ac:dyDescent="0.25">
      <c r="A916" s="1">
        <v>42494.781504629631</v>
      </c>
      <c r="B916" t="s">
        <v>6</v>
      </c>
      <c r="C916" t="s">
        <v>625</v>
      </c>
      <c r="D916">
        <v>1140000</v>
      </c>
      <c r="E916" t="s">
        <v>61</v>
      </c>
    </row>
    <row r="917" spans="1:5" x14ac:dyDescent="0.25">
      <c r="A917" s="1">
        <v>42495.557951388888</v>
      </c>
      <c r="B917" t="s">
        <v>2</v>
      </c>
      <c r="C917" t="s">
        <v>511</v>
      </c>
      <c r="D917">
        <v>880000</v>
      </c>
      <c r="E917" t="s">
        <v>28</v>
      </c>
    </row>
    <row r="918" spans="1:5" x14ac:dyDescent="0.25">
      <c r="A918" s="1">
        <v>42494.724814814814</v>
      </c>
      <c r="B918" t="s">
        <v>0</v>
      </c>
      <c r="C918" t="s">
        <v>605</v>
      </c>
      <c r="D918">
        <v>880000</v>
      </c>
      <c r="E918" t="s">
        <v>28</v>
      </c>
    </row>
    <row r="919" spans="1:5" x14ac:dyDescent="0.25">
      <c r="A919" s="1">
        <v>42494.506608796299</v>
      </c>
      <c r="B919" t="s">
        <v>65</v>
      </c>
      <c r="C919" t="s">
        <v>702</v>
      </c>
      <c r="D919">
        <v>940000</v>
      </c>
      <c r="E919" t="s">
        <v>55</v>
      </c>
    </row>
    <row r="920" spans="1:5" x14ac:dyDescent="0.25">
      <c r="A920" s="1">
        <v>42494.534953703704</v>
      </c>
      <c r="B920" t="s">
        <v>15</v>
      </c>
      <c r="C920" t="s">
        <v>1354</v>
      </c>
      <c r="D920">
        <v>1090000</v>
      </c>
      <c r="E920" t="s">
        <v>29</v>
      </c>
    </row>
    <row r="921" spans="1:5" x14ac:dyDescent="0.25">
      <c r="A921" s="1">
        <v>42495.155069444445</v>
      </c>
      <c r="B921" t="s">
        <v>0</v>
      </c>
      <c r="C921" t="s">
        <v>116</v>
      </c>
      <c r="D921">
        <v>1110000</v>
      </c>
      <c r="E921" t="s">
        <v>20</v>
      </c>
    </row>
    <row r="922" spans="1:5" x14ac:dyDescent="0.25">
      <c r="A922" s="1">
        <v>42495.6328125</v>
      </c>
      <c r="B922" t="s">
        <v>4</v>
      </c>
      <c r="C922" t="s">
        <v>1355</v>
      </c>
      <c r="D922">
        <v>970000</v>
      </c>
      <c r="E922" t="s">
        <v>555</v>
      </c>
    </row>
    <row r="923" spans="1:5" x14ac:dyDescent="0.25">
      <c r="A923" s="1">
        <v>42494.974166666667</v>
      </c>
      <c r="B923" t="s">
        <v>65</v>
      </c>
      <c r="C923" t="s">
        <v>731</v>
      </c>
      <c r="D923">
        <v>1760000</v>
      </c>
      <c r="E923" t="s">
        <v>1200</v>
      </c>
    </row>
    <row r="924" spans="1:5" x14ac:dyDescent="0.25">
      <c r="A924" s="1">
        <v>42495.59302083333</v>
      </c>
      <c r="B924" t="s">
        <v>0</v>
      </c>
      <c r="C924" t="s">
        <v>633</v>
      </c>
      <c r="D924">
        <v>880000</v>
      </c>
      <c r="E924" t="s">
        <v>28</v>
      </c>
    </row>
    <row r="925" spans="1:5" x14ac:dyDescent="0.25">
      <c r="A925" s="1">
        <v>42495.170405092591</v>
      </c>
      <c r="B925" t="s">
        <v>7</v>
      </c>
      <c r="C925" t="s">
        <v>583</v>
      </c>
      <c r="D925">
        <v>1800000</v>
      </c>
      <c r="E925" t="s">
        <v>1205</v>
      </c>
    </row>
    <row r="926" spans="1:5" x14ac:dyDescent="0.25">
      <c r="A926" s="1">
        <v>42495.466608796298</v>
      </c>
      <c r="B926" t="s">
        <v>7</v>
      </c>
      <c r="C926" t="s">
        <v>735</v>
      </c>
      <c r="D926">
        <v>1090000</v>
      </c>
      <c r="E926" t="s">
        <v>29</v>
      </c>
    </row>
    <row r="927" spans="1:5" x14ac:dyDescent="0.25">
      <c r="A927" s="1">
        <v>42495.369756944441</v>
      </c>
      <c r="B927" t="s">
        <v>64</v>
      </c>
      <c r="C927" t="s">
        <v>518</v>
      </c>
      <c r="D927">
        <v>1170000</v>
      </c>
      <c r="E927" t="s">
        <v>12</v>
      </c>
    </row>
    <row r="928" spans="1:5" x14ac:dyDescent="0.25">
      <c r="A928" s="1">
        <v>42495.422962962963</v>
      </c>
      <c r="B928" t="s">
        <v>46</v>
      </c>
      <c r="C928" t="s">
        <v>751</v>
      </c>
      <c r="D928">
        <v>1110000</v>
      </c>
      <c r="E928" t="s">
        <v>20</v>
      </c>
    </row>
    <row r="929" spans="1:5" x14ac:dyDescent="0.25">
      <c r="A929" s="1">
        <v>42495.575868055559</v>
      </c>
      <c r="B929" t="s">
        <v>6</v>
      </c>
      <c r="C929" t="s">
        <v>756</v>
      </c>
      <c r="D929">
        <v>1090000</v>
      </c>
      <c r="E929" t="s">
        <v>29</v>
      </c>
    </row>
    <row r="930" spans="1:5" x14ac:dyDescent="0.25">
      <c r="A930" s="1">
        <v>42495.422858796293</v>
      </c>
      <c r="B930" t="s">
        <v>9</v>
      </c>
      <c r="C930" t="s">
        <v>796</v>
      </c>
      <c r="D930">
        <v>1830000</v>
      </c>
      <c r="E930" t="s">
        <v>1198</v>
      </c>
    </row>
    <row r="931" spans="1:5" x14ac:dyDescent="0.25">
      <c r="A931" s="1">
        <v>42495.890856481485</v>
      </c>
      <c r="B931" t="s">
        <v>64</v>
      </c>
      <c r="C931" t="s">
        <v>508</v>
      </c>
      <c r="D931">
        <v>1760000</v>
      </c>
      <c r="E931" t="s">
        <v>1200</v>
      </c>
    </row>
    <row r="932" spans="1:5" x14ac:dyDescent="0.25">
      <c r="A932" s="1">
        <v>42495.277453703704</v>
      </c>
      <c r="B932" t="s">
        <v>46</v>
      </c>
      <c r="C932" t="s">
        <v>617</v>
      </c>
      <c r="D932">
        <v>1110000</v>
      </c>
      <c r="E932" t="s">
        <v>20</v>
      </c>
    </row>
    <row r="933" spans="1:5" x14ac:dyDescent="0.25">
      <c r="A933" s="1">
        <v>42496.253113425926</v>
      </c>
      <c r="B933" t="s">
        <v>48</v>
      </c>
      <c r="C933" t="s">
        <v>1356</v>
      </c>
      <c r="D933">
        <v>1430000</v>
      </c>
      <c r="E933" t="s">
        <v>14</v>
      </c>
    </row>
    <row r="934" spans="1:5" x14ac:dyDescent="0.25">
      <c r="A934" s="1">
        <v>42494.788807870369</v>
      </c>
      <c r="B934" t="s">
        <v>19</v>
      </c>
      <c r="C934" t="s">
        <v>609</v>
      </c>
      <c r="D934">
        <v>1280000</v>
      </c>
      <c r="E934" t="s">
        <v>34</v>
      </c>
    </row>
    <row r="935" spans="1:5" x14ac:dyDescent="0.25">
      <c r="A935" s="1">
        <v>42496.256782407407</v>
      </c>
      <c r="B935" t="s">
        <v>45</v>
      </c>
      <c r="C935" t="s">
        <v>1325</v>
      </c>
      <c r="D935">
        <v>1800000</v>
      </c>
      <c r="E935" t="s">
        <v>1205</v>
      </c>
    </row>
    <row r="936" spans="1:5" x14ac:dyDescent="0.25">
      <c r="A936" s="1">
        <v>42494.767870370371</v>
      </c>
      <c r="B936" t="s">
        <v>2</v>
      </c>
      <c r="C936" t="s">
        <v>716</v>
      </c>
      <c r="D936">
        <v>880000</v>
      </c>
      <c r="E936" t="s">
        <v>28</v>
      </c>
    </row>
    <row r="937" spans="1:5" x14ac:dyDescent="0.25">
      <c r="A937" s="1">
        <v>42496.26699074074</v>
      </c>
      <c r="B937" t="s">
        <v>0</v>
      </c>
      <c r="C937" t="s">
        <v>640</v>
      </c>
      <c r="D937">
        <v>1200000</v>
      </c>
      <c r="E937" t="s">
        <v>16</v>
      </c>
    </row>
    <row r="938" spans="1:5" x14ac:dyDescent="0.25">
      <c r="A938" s="1">
        <v>42494.557222222225</v>
      </c>
      <c r="B938" t="s">
        <v>64</v>
      </c>
      <c r="C938" t="s">
        <v>1357</v>
      </c>
      <c r="D938">
        <v>1230000</v>
      </c>
      <c r="E938" t="s">
        <v>27</v>
      </c>
    </row>
    <row r="939" spans="1:5" x14ac:dyDescent="0.25">
      <c r="A939" s="1">
        <v>42496.309178240743</v>
      </c>
      <c r="B939" t="s">
        <v>1</v>
      </c>
      <c r="C939" t="s">
        <v>1358</v>
      </c>
      <c r="D939">
        <v>1770000</v>
      </c>
      <c r="E939" t="s">
        <v>1202</v>
      </c>
    </row>
    <row r="940" spans="1:5" x14ac:dyDescent="0.25">
      <c r="A940" s="1">
        <v>42495.55263888889</v>
      </c>
      <c r="B940" t="s">
        <v>4</v>
      </c>
      <c r="C940" t="s">
        <v>786</v>
      </c>
      <c r="D940">
        <v>1290000</v>
      </c>
      <c r="E940" t="s">
        <v>165</v>
      </c>
    </row>
    <row r="941" spans="1:5" x14ac:dyDescent="0.25">
      <c r="A941" s="1">
        <v>42496.359409722223</v>
      </c>
      <c r="B941" t="s">
        <v>15</v>
      </c>
      <c r="C941" t="s">
        <v>634</v>
      </c>
      <c r="D941">
        <v>1110000</v>
      </c>
      <c r="E941" t="s">
        <v>20</v>
      </c>
    </row>
    <row r="942" spans="1:5" x14ac:dyDescent="0.25">
      <c r="A942" s="1">
        <v>42495.434201388889</v>
      </c>
      <c r="B942" t="s">
        <v>45</v>
      </c>
      <c r="C942" t="s">
        <v>741</v>
      </c>
      <c r="D942">
        <v>1770000</v>
      </c>
      <c r="E942" t="s">
        <v>1202</v>
      </c>
    </row>
    <row r="943" spans="1:5" x14ac:dyDescent="0.25">
      <c r="A943" s="1">
        <v>42496.3593287037</v>
      </c>
      <c r="B943" t="s">
        <v>40</v>
      </c>
      <c r="C943" t="s">
        <v>636</v>
      </c>
      <c r="D943">
        <v>1430000</v>
      </c>
      <c r="E943" t="s">
        <v>14</v>
      </c>
    </row>
    <row r="944" spans="1:5" x14ac:dyDescent="0.25">
      <c r="A944" s="1">
        <v>42495.208865740744</v>
      </c>
      <c r="B944" t="s">
        <v>5</v>
      </c>
      <c r="C944" t="s">
        <v>685</v>
      </c>
      <c r="D944">
        <v>1800000</v>
      </c>
      <c r="E944" t="s">
        <v>1205</v>
      </c>
    </row>
    <row r="945" spans="1:5" x14ac:dyDescent="0.25">
      <c r="A945" s="1">
        <v>42496.370648148149</v>
      </c>
      <c r="B945" t="s">
        <v>43</v>
      </c>
      <c r="C945" t="s">
        <v>529</v>
      </c>
      <c r="D945">
        <v>1800000</v>
      </c>
      <c r="E945" t="s">
        <v>1205</v>
      </c>
    </row>
    <row r="946" spans="1:5" x14ac:dyDescent="0.25">
      <c r="A946" s="1">
        <v>42495.193819444445</v>
      </c>
      <c r="B946" t="s">
        <v>19</v>
      </c>
      <c r="C946" t="s">
        <v>530</v>
      </c>
      <c r="D946">
        <v>1810000</v>
      </c>
      <c r="E946" t="s">
        <v>1204</v>
      </c>
    </row>
    <row r="947" spans="1:5" x14ac:dyDescent="0.25">
      <c r="A947" s="1">
        <v>42496.432372685187</v>
      </c>
      <c r="B947" t="s">
        <v>40</v>
      </c>
      <c r="C947" t="s">
        <v>1359</v>
      </c>
      <c r="D947">
        <v>1100000</v>
      </c>
      <c r="E947" t="s">
        <v>17</v>
      </c>
    </row>
    <row r="948" spans="1:5" x14ac:dyDescent="0.25">
      <c r="A948" s="1">
        <v>42495.179884259262</v>
      </c>
      <c r="B948" t="s">
        <v>62</v>
      </c>
      <c r="C948" t="s">
        <v>538</v>
      </c>
      <c r="D948">
        <v>1780000</v>
      </c>
      <c r="E948" t="s">
        <v>1320</v>
      </c>
    </row>
    <row r="949" spans="1:5" x14ac:dyDescent="0.25">
      <c r="A949" s="1">
        <v>42495.691516203704</v>
      </c>
      <c r="B949" t="s">
        <v>43</v>
      </c>
      <c r="C949" t="s">
        <v>1360</v>
      </c>
      <c r="D949">
        <v>1140000</v>
      </c>
      <c r="E949" t="s">
        <v>61</v>
      </c>
    </row>
    <row r="950" spans="1:5" x14ac:dyDescent="0.25">
      <c r="A950" s="1">
        <v>42494.844340277778</v>
      </c>
      <c r="B950" t="s">
        <v>64</v>
      </c>
      <c r="C950" t="s">
        <v>581</v>
      </c>
      <c r="D950">
        <v>1750000</v>
      </c>
      <c r="E950" t="s">
        <v>63</v>
      </c>
    </row>
    <row r="951" spans="1:5" x14ac:dyDescent="0.25">
      <c r="A951" s="1">
        <v>42496.227812500001</v>
      </c>
      <c r="B951" t="s">
        <v>42</v>
      </c>
      <c r="C951" t="s">
        <v>521</v>
      </c>
      <c r="D951">
        <v>1360000</v>
      </c>
      <c r="E951" t="s">
        <v>1254</v>
      </c>
    </row>
    <row r="952" spans="1:5" x14ac:dyDescent="0.25">
      <c r="A952" s="1">
        <v>42494.765636574077</v>
      </c>
      <c r="B952" t="s">
        <v>13</v>
      </c>
      <c r="C952" t="s">
        <v>559</v>
      </c>
      <c r="D952">
        <v>1760000</v>
      </c>
      <c r="E952" t="s">
        <v>1200</v>
      </c>
    </row>
    <row r="953" spans="1:5" x14ac:dyDescent="0.25">
      <c r="A953" s="1">
        <v>42496.48578703704</v>
      </c>
      <c r="B953" t="s">
        <v>47</v>
      </c>
      <c r="C953" t="s">
        <v>1361</v>
      </c>
      <c r="D953">
        <v>900000</v>
      </c>
      <c r="E953" t="s">
        <v>58</v>
      </c>
    </row>
    <row r="954" spans="1:5" x14ac:dyDescent="0.25">
      <c r="A954" s="1">
        <v>42494.56108796296</v>
      </c>
      <c r="B954" t="s">
        <v>9</v>
      </c>
      <c r="C954" t="s">
        <v>820</v>
      </c>
      <c r="D954">
        <v>970000</v>
      </c>
      <c r="E954" t="s">
        <v>555</v>
      </c>
    </row>
    <row r="955" spans="1:5" x14ac:dyDescent="0.25">
      <c r="A955" s="1">
        <v>42495.706458333334</v>
      </c>
      <c r="B955" t="s">
        <v>4</v>
      </c>
      <c r="C955" t="s">
        <v>1362</v>
      </c>
      <c r="D955">
        <v>970000</v>
      </c>
      <c r="E955" t="s">
        <v>555</v>
      </c>
    </row>
    <row r="956" spans="1:5" x14ac:dyDescent="0.25">
      <c r="A956" s="1">
        <v>42494.54855324074</v>
      </c>
      <c r="B956" t="s">
        <v>13</v>
      </c>
      <c r="C956" t="s">
        <v>497</v>
      </c>
      <c r="D956">
        <v>940000</v>
      </c>
      <c r="E956" t="s">
        <v>55</v>
      </c>
    </row>
    <row r="957" spans="1:5" x14ac:dyDescent="0.25">
      <c r="A957" s="1">
        <v>42496.011458333334</v>
      </c>
      <c r="B957" t="s">
        <v>2</v>
      </c>
      <c r="C957" t="s">
        <v>1333</v>
      </c>
      <c r="D957">
        <v>1750000</v>
      </c>
      <c r="E957" t="s">
        <v>63</v>
      </c>
    </row>
    <row r="958" spans="1:5" x14ac:dyDescent="0.25">
      <c r="A958" s="1">
        <v>42494.546666666669</v>
      </c>
      <c r="B958" t="s">
        <v>2</v>
      </c>
      <c r="C958" t="s">
        <v>679</v>
      </c>
      <c r="D958">
        <v>880000</v>
      </c>
      <c r="E958" t="s">
        <v>28</v>
      </c>
    </row>
    <row r="959" spans="1:5" x14ac:dyDescent="0.25">
      <c r="A959" s="1">
        <v>42496.330324074072</v>
      </c>
      <c r="B959" t="s">
        <v>45</v>
      </c>
      <c r="C959" t="s">
        <v>778</v>
      </c>
      <c r="D959">
        <v>1800000</v>
      </c>
      <c r="E959" t="s">
        <v>1205</v>
      </c>
    </row>
    <row r="960" spans="1:5" x14ac:dyDescent="0.25">
      <c r="A960" s="1">
        <v>42494.527592592596</v>
      </c>
      <c r="B960" t="s">
        <v>7</v>
      </c>
      <c r="C960" t="s">
        <v>818</v>
      </c>
      <c r="D960">
        <v>1140000</v>
      </c>
      <c r="E960" t="s">
        <v>61</v>
      </c>
    </row>
    <row r="961" spans="1:5" x14ac:dyDescent="0.25">
      <c r="A961" s="1">
        <v>42496.339444444442</v>
      </c>
      <c r="B961" t="s">
        <v>0</v>
      </c>
      <c r="C961" t="s">
        <v>1363</v>
      </c>
      <c r="D961">
        <v>1200000</v>
      </c>
      <c r="E961" t="s">
        <v>16</v>
      </c>
    </row>
    <row r="962" spans="1:5" x14ac:dyDescent="0.25">
      <c r="A962" s="1">
        <v>42495.56318287037</v>
      </c>
      <c r="B962" t="s">
        <v>46</v>
      </c>
      <c r="C962" t="s">
        <v>532</v>
      </c>
      <c r="D962">
        <v>1280000</v>
      </c>
      <c r="E962" t="s">
        <v>34</v>
      </c>
    </row>
    <row r="963" spans="1:5" x14ac:dyDescent="0.25">
      <c r="A963" s="1">
        <v>42496.387696759259</v>
      </c>
      <c r="B963" t="s">
        <v>33</v>
      </c>
      <c r="C963" t="s">
        <v>1364</v>
      </c>
      <c r="D963">
        <v>1100000</v>
      </c>
      <c r="E963" t="s">
        <v>17</v>
      </c>
    </row>
    <row r="964" spans="1:5" x14ac:dyDescent="0.25">
      <c r="A964" s="1">
        <v>42495.537592592591</v>
      </c>
      <c r="B964" t="s">
        <v>7</v>
      </c>
      <c r="C964" t="s">
        <v>619</v>
      </c>
      <c r="D964">
        <v>1090000</v>
      </c>
      <c r="E964" t="s">
        <v>29</v>
      </c>
    </row>
    <row r="965" spans="1:5" x14ac:dyDescent="0.25">
      <c r="A965" s="1">
        <v>42496.410486111112</v>
      </c>
      <c r="B965" t="s">
        <v>47</v>
      </c>
      <c r="C965" t="s">
        <v>787</v>
      </c>
      <c r="D965">
        <v>1360000</v>
      </c>
      <c r="E965" t="s">
        <v>1254</v>
      </c>
    </row>
    <row r="966" spans="1:5" x14ac:dyDescent="0.25">
      <c r="A966" s="1">
        <v>42495.321180555555</v>
      </c>
      <c r="B966" t="s">
        <v>7</v>
      </c>
      <c r="C966" t="s">
        <v>549</v>
      </c>
      <c r="D966">
        <v>1800000</v>
      </c>
      <c r="E966" t="s">
        <v>1205</v>
      </c>
    </row>
    <row r="967" spans="1:5" x14ac:dyDescent="0.25">
      <c r="A967" s="1">
        <v>42496.432789351849</v>
      </c>
      <c r="B967" t="s">
        <v>15</v>
      </c>
      <c r="C967" t="s">
        <v>656</v>
      </c>
      <c r="D967">
        <v>1110000</v>
      </c>
      <c r="E967" t="s">
        <v>20</v>
      </c>
    </row>
    <row r="968" spans="1:5" x14ac:dyDescent="0.25">
      <c r="A968" s="1">
        <v>42494.933321759258</v>
      </c>
      <c r="B968" t="s">
        <v>13</v>
      </c>
      <c r="C968" t="s">
        <v>667</v>
      </c>
      <c r="D968">
        <v>1760000</v>
      </c>
      <c r="E968" t="s">
        <v>1200</v>
      </c>
    </row>
    <row r="969" spans="1:5" x14ac:dyDescent="0.25">
      <c r="A969" s="1">
        <v>42495.689363425925</v>
      </c>
      <c r="B969" t="s">
        <v>7</v>
      </c>
      <c r="C969" t="s">
        <v>760</v>
      </c>
      <c r="D969">
        <v>1090000</v>
      </c>
      <c r="E969" t="s">
        <v>29</v>
      </c>
    </row>
    <row r="970" spans="1:5" x14ac:dyDescent="0.25">
      <c r="A970" s="1">
        <v>42494.870069444441</v>
      </c>
      <c r="B970" t="s">
        <v>25</v>
      </c>
      <c r="C970" t="s">
        <v>611</v>
      </c>
      <c r="D970">
        <v>1740000</v>
      </c>
      <c r="E970" t="s">
        <v>1196</v>
      </c>
    </row>
    <row r="971" spans="1:5" x14ac:dyDescent="0.25">
      <c r="A971" s="1">
        <v>42495.726631944446</v>
      </c>
      <c r="B971" t="s">
        <v>45</v>
      </c>
      <c r="C971" t="s">
        <v>654</v>
      </c>
      <c r="D971">
        <v>1140000</v>
      </c>
      <c r="E971" t="s">
        <v>61</v>
      </c>
    </row>
    <row r="972" spans="1:5" x14ac:dyDescent="0.25">
      <c r="A972" s="1">
        <v>42494.505949074075</v>
      </c>
      <c r="B972" t="s">
        <v>25</v>
      </c>
      <c r="C972" t="s">
        <v>112</v>
      </c>
      <c r="D972">
        <v>1820000</v>
      </c>
      <c r="E972" t="s">
        <v>1199</v>
      </c>
    </row>
    <row r="973" spans="1:5" x14ac:dyDescent="0.25">
      <c r="A973" s="1">
        <v>42495.780127314814</v>
      </c>
      <c r="B973" t="s">
        <v>4</v>
      </c>
      <c r="C973" t="s">
        <v>1365</v>
      </c>
      <c r="D973">
        <v>970000</v>
      </c>
      <c r="E973" t="s">
        <v>555</v>
      </c>
    </row>
    <row r="974" spans="1:5" x14ac:dyDescent="0.25">
      <c r="A974" s="1">
        <v>42495.429479166669</v>
      </c>
      <c r="B974" t="s">
        <v>6</v>
      </c>
      <c r="C974" t="s">
        <v>544</v>
      </c>
      <c r="D974">
        <v>1800000</v>
      </c>
      <c r="E974" t="s">
        <v>1205</v>
      </c>
    </row>
    <row r="975" spans="1:5" x14ac:dyDescent="0.25">
      <c r="A975" s="1">
        <v>42495.928680555553</v>
      </c>
      <c r="B975" t="s">
        <v>2</v>
      </c>
      <c r="C975" t="s">
        <v>510</v>
      </c>
      <c r="D975">
        <v>1750000</v>
      </c>
      <c r="E975" t="s">
        <v>63</v>
      </c>
    </row>
    <row r="976" spans="1:5" x14ac:dyDescent="0.25">
      <c r="A976" s="1">
        <v>42495.402719907404</v>
      </c>
      <c r="B976" t="s">
        <v>62</v>
      </c>
      <c r="C976" t="s">
        <v>589</v>
      </c>
      <c r="D976">
        <v>1780000</v>
      </c>
      <c r="E976" t="s">
        <v>1320</v>
      </c>
    </row>
    <row r="977" spans="1:5" x14ac:dyDescent="0.25">
      <c r="A977" s="1">
        <v>42496.224710648145</v>
      </c>
      <c r="B977" t="s">
        <v>15</v>
      </c>
      <c r="C977" t="s">
        <v>653</v>
      </c>
      <c r="D977">
        <v>1110000</v>
      </c>
      <c r="E977" t="s">
        <v>20</v>
      </c>
    </row>
    <row r="978" spans="1:5" x14ac:dyDescent="0.25">
      <c r="A978" s="1">
        <v>42495.31890046296</v>
      </c>
      <c r="B978" t="s">
        <v>7</v>
      </c>
      <c r="C978" t="s">
        <v>549</v>
      </c>
      <c r="D978">
        <v>1800000</v>
      </c>
      <c r="E978" t="s">
        <v>1205</v>
      </c>
    </row>
    <row r="979" spans="1:5" x14ac:dyDescent="0.25">
      <c r="A979" s="1">
        <v>42496.299270833333</v>
      </c>
      <c r="B979" t="s">
        <v>43</v>
      </c>
      <c r="C979" t="s">
        <v>655</v>
      </c>
      <c r="D979">
        <v>1800000</v>
      </c>
      <c r="E979" t="s">
        <v>1205</v>
      </c>
    </row>
    <row r="980" spans="1:5" x14ac:dyDescent="0.25">
      <c r="A980" s="1">
        <v>42495.267083333332</v>
      </c>
      <c r="B980" t="s">
        <v>2</v>
      </c>
      <c r="C980" t="s">
        <v>733</v>
      </c>
      <c r="D980">
        <v>1310000</v>
      </c>
      <c r="E980" t="s">
        <v>21</v>
      </c>
    </row>
    <row r="981" spans="1:5" x14ac:dyDescent="0.25">
      <c r="A981" s="1">
        <v>42496.299317129633</v>
      </c>
      <c r="B981" t="s">
        <v>42</v>
      </c>
      <c r="C981" t="s">
        <v>1340</v>
      </c>
      <c r="D981">
        <v>1360000</v>
      </c>
      <c r="E981" t="s">
        <v>1254</v>
      </c>
    </row>
    <row r="982" spans="1:5" x14ac:dyDescent="0.25">
      <c r="A982" s="1">
        <v>42495.226689814815</v>
      </c>
      <c r="B982" t="s">
        <v>0</v>
      </c>
      <c r="C982" t="s">
        <v>791</v>
      </c>
      <c r="D982">
        <v>1310000</v>
      </c>
      <c r="E982" t="s">
        <v>21</v>
      </c>
    </row>
    <row r="983" spans="1:5" x14ac:dyDescent="0.25">
      <c r="A983" s="1">
        <v>42495.706655092596</v>
      </c>
      <c r="B983" t="s">
        <v>46</v>
      </c>
      <c r="C983" t="s">
        <v>765</v>
      </c>
      <c r="D983">
        <v>1280000</v>
      </c>
      <c r="E983" t="s">
        <v>34</v>
      </c>
    </row>
    <row r="984" spans="1:5" x14ac:dyDescent="0.25">
      <c r="A984" s="1">
        <v>42494.892048611109</v>
      </c>
      <c r="B984" t="s">
        <v>62</v>
      </c>
      <c r="C984" t="s">
        <v>1366</v>
      </c>
      <c r="D984">
        <v>1750000</v>
      </c>
      <c r="E984" t="s">
        <v>63</v>
      </c>
    </row>
    <row r="985" spans="1:5" x14ac:dyDescent="0.25">
      <c r="A985" s="1">
        <v>42495.975486111114</v>
      </c>
      <c r="B985" t="s">
        <v>64</v>
      </c>
      <c r="C985" t="s">
        <v>643</v>
      </c>
      <c r="D985">
        <v>1760000</v>
      </c>
      <c r="E985" t="s">
        <v>1200</v>
      </c>
    </row>
    <row r="986" spans="1:5" x14ac:dyDescent="0.25">
      <c r="A986" s="1">
        <v>42494.72284722222</v>
      </c>
      <c r="B986" t="s">
        <v>25</v>
      </c>
      <c r="C986" t="s">
        <v>1367</v>
      </c>
      <c r="D986">
        <v>1820000</v>
      </c>
      <c r="E986" t="s">
        <v>1199</v>
      </c>
    </row>
    <row r="987" spans="1:5" x14ac:dyDescent="0.25">
      <c r="A987" s="1">
        <v>42496.133877314816</v>
      </c>
      <c r="B987" t="s">
        <v>31</v>
      </c>
      <c r="C987" t="s">
        <v>517</v>
      </c>
      <c r="D987">
        <v>1430000</v>
      </c>
      <c r="E987" t="s">
        <v>14</v>
      </c>
    </row>
    <row r="988" spans="1:5" x14ac:dyDescent="0.25">
      <c r="A988" s="1">
        <v>42494.704421296294</v>
      </c>
      <c r="B988" t="s">
        <v>9</v>
      </c>
      <c r="C988" t="s">
        <v>623</v>
      </c>
      <c r="D988">
        <v>970000</v>
      </c>
      <c r="E988" t="s">
        <v>555</v>
      </c>
    </row>
    <row r="989" spans="1:5" x14ac:dyDescent="0.25">
      <c r="A989" s="1">
        <v>42496.246435185189</v>
      </c>
      <c r="B989" t="s">
        <v>33</v>
      </c>
      <c r="C989" t="s">
        <v>1368</v>
      </c>
      <c r="D989">
        <v>1100000</v>
      </c>
      <c r="E989" t="s">
        <v>17</v>
      </c>
    </row>
    <row r="990" spans="1:5" x14ac:dyDescent="0.25">
      <c r="A990" s="1">
        <v>42494.692731481482</v>
      </c>
      <c r="B990" t="s">
        <v>2</v>
      </c>
      <c r="C990" t="s">
        <v>598</v>
      </c>
      <c r="D990">
        <v>880000</v>
      </c>
      <c r="E990" t="s">
        <v>28</v>
      </c>
    </row>
    <row r="991" spans="1:5" x14ac:dyDescent="0.25">
      <c r="A991" s="1">
        <v>42496.268043981479</v>
      </c>
      <c r="B991" t="s">
        <v>0</v>
      </c>
      <c r="C991" t="s">
        <v>640</v>
      </c>
      <c r="D991">
        <v>1200000</v>
      </c>
      <c r="E991" t="s">
        <v>16</v>
      </c>
    </row>
    <row r="992" spans="1:5" x14ac:dyDescent="0.25">
      <c r="A992" s="1">
        <v>42494.664826388886</v>
      </c>
      <c r="B992" t="s">
        <v>62</v>
      </c>
      <c r="C992" t="s">
        <v>621</v>
      </c>
      <c r="D992">
        <v>1230000</v>
      </c>
      <c r="E992" t="s">
        <v>27</v>
      </c>
    </row>
    <row r="993" spans="1:5" x14ac:dyDescent="0.25">
      <c r="A993" s="1">
        <v>42496.290300925924</v>
      </c>
      <c r="B993" t="s">
        <v>15</v>
      </c>
      <c r="C993" t="s">
        <v>1348</v>
      </c>
      <c r="D993">
        <v>1110000</v>
      </c>
      <c r="E993" t="s">
        <v>20</v>
      </c>
    </row>
    <row r="994" spans="1:5" x14ac:dyDescent="0.25">
      <c r="A994" s="1">
        <v>42494.658946759257</v>
      </c>
      <c r="B994" t="s">
        <v>65</v>
      </c>
      <c r="C994" t="s">
        <v>568</v>
      </c>
      <c r="D994">
        <v>940000</v>
      </c>
      <c r="E994" t="s">
        <v>55</v>
      </c>
    </row>
    <row r="995" spans="1:5" x14ac:dyDescent="0.25">
      <c r="A995" s="1">
        <v>42496.45113425926</v>
      </c>
      <c r="B995" t="s">
        <v>2</v>
      </c>
      <c r="C995" t="s">
        <v>126</v>
      </c>
      <c r="D995">
        <v>1200000</v>
      </c>
      <c r="E995" t="s">
        <v>16</v>
      </c>
    </row>
    <row r="996" spans="1:5" x14ac:dyDescent="0.25">
      <c r="A996" s="1">
        <v>42494.650972222225</v>
      </c>
      <c r="B996" t="s">
        <v>25</v>
      </c>
      <c r="C996" t="s">
        <v>570</v>
      </c>
      <c r="D996">
        <v>1820000</v>
      </c>
      <c r="E996" t="s">
        <v>1199</v>
      </c>
    </row>
    <row r="997" spans="1:5" x14ac:dyDescent="0.25">
      <c r="A997" s="1">
        <v>42496.493206018517</v>
      </c>
      <c r="B997" t="s">
        <v>31</v>
      </c>
      <c r="C997" t="s">
        <v>657</v>
      </c>
      <c r="D997">
        <v>1810000</v>
      </c>
      <c r="E997" t="s">
        <v>1204</v>
      </c>
    </row>
    <row r="998" spans="1:5" x14ac:dyDescent="0.25">
      <c r="A998" s="1">
        <v>42495.383333333331</v>
      </c>
      <c r="B998" t="s">
        <v>39</v>
      </c>
      <c r="C998" t="s">
        <v>805</v>
      </c>
      <c r="D998">
        <v>1110000</v>
      </c>
      <c r="E998" t="s">
        <v>20</v>
      </c>
    </row>
    <row r="999" spans="1:5" x14ac:dyDescent="0.25">
      <c r="A999" s="1">
        <v>42492.50236111111</v>
      </c>
      <c r="B999" t="s">
        <v>33</v>
      </c>
      <c r="C999" t="s">
        <v>828</v>
      </c>
      <c r="D999">
        <v>1290000</v>
      </c>
      <c r="E999" t="s">
        <v>165</v>
      </c>
    </row>
    <row r="1000" spans="1:5" x14ac:dyDescent="0.25">
      <c r="A1000" s="1">
        <v>42493.305451388886</v>
      </c>
      <c r="B1000" t="s">
        <v>15</v>
      </c>
      <c r="C1000" t="s">
        <v>995</v>
      </c>
      <c r="D1000">
        <v>1260000</v>
      </c>
      <c r="E1000" t="s">
        <v>59</v>
      </c>
    </row>
    <row r="1001" spans="1:5" x14ac:dyDescent="0.25">
      <c r="A1001" s="1">
        <v>42493.310347222221</v>
      </c>
      <c r="B1001" t="s">
        <v>11</v>
      </c>
      <c r="C1001" t="s">
        <v>1014</v>
      </c>
      <c r="D1001">
        <v>1110000</v>
      </c>
      <c r="E1001" t="s">
        <v>20</v>
      </c>
    </row>
    <row r="1002" spans="1:5" x14ac:dyDescent="0.25">
      <c r="A1002" s="1">
        <v>42493.312557870369</v>
      </c>
      <c r="B1002" t="s">
        <v>22</v>
      </c>
      <c r="C1002" t="s">
        <v>861</v>
      </c>
      <c r="D1002">
        <v>1810000</v>
      </c>
      <c r="E1002" t="s">
        <v>1204</v>
      </c>
    </row>
    <row r="1003" spans="1:5" x14ac:dyDescent="0.25">
      <c r="A1003" s="1">
        <v>42493.218252314815</v>
      </c>
      <c r="B1003" t="s">
        <v>44</v>
      </c>
      <c r="C1003" t="s">
        <v>1138</v>
      </c>
      <c r="D1003">
        <v>1780000</v>
      </c>
      <c r="E1003" t="s">
        <v>1320</v>
      </c>
    </row>
    <row r="1004" spans="1:5" x14ac:dyDescent="0.25">
      <c r="A1004" s="1">
        <v>42493.334768518522</v>
      </c>
      <c r="B1004" t="s">
        <v>65</v>
      </c>
      <c r="C1004" t="s">
        <v>1096</v>
      </c>
      <c r="D1004">
        <v>1090000</v>
      </c>
      <c r="E1004" t="s">
        <v>29</v>
      </c>
    </row>
    <row r="1005" spans="1:5" x14ac:dyDescent="0.25">
      <c r="A1005" s="1">
        <v>42493.368263888886</v>
      </c>
      <c r="B1005" t="s">
        <v>44</v>
      </c>
      <c r="C1005" t="s">
        <v>100</v>
      </c>
      <c r="D1005">
        <v>1780000</v>
      </c>
      <c r="E1005" t="s">
        <v>1320</v>
      </c>
    </row>
    <row r="1006" spans="1:5" x14ac:dyDescent="0.25">
      <c r="A1006" s="1">
        <v>42493.421770833331</v>
      </c>
      <c r="B1006" t="s">
        <v>9</v>
      </c>
      <c r="C1006" t="s">
        <v>866</v>
      </c>
      <c r="D1006">
        <v>1290000</v>
      </c>
      <c r="E1006" t="s">
        <v>165</v>
      </c>
    </row>
    <row r="1007" spans="1:5" x14ac:dyDescent="0.25">
      <c r="A1007" s="1">
        <v>42493.429178240738</v>
      </c>
      <c r="B1007" t="s">
        <v>33</v>
      </c>
      <c r="C1007" t="s">
        <v>998</v>
      </c>
      <c r="D1007">
        <v>1800000</v>
      </c>
      <c r="E1007" t="s">
        <v>1205</v>
      </c>
    </row>
    <row r="1008" spans="1:5" x14ac:dyDescent="0.25">
      <c r="A1008" s="1">
        <v>42493.516562500001</v>
      </c>
      <c r="B1008" t="s">
        <v>48</v>
      </c>
      <c r="C1008" t="s">
        <v>871</v>
      </c>
      <c r="D1008">
        <v>1340000</v>
      </c>
      <c r="E1008" t="s">
        <v>32</v>
      </c>
    </row>
    <row r="1009" spans="1:5" x14ac:dyDescent="0.25">
      <c r="A1009" s="1">
        <v>42493.195231481484</v>
      </c>
      <c r="B1009" t="s">
        <v>25</v>
      </c>
      <c r="C1009" t="s">
        <v>1136</v>
      </c>
      <c r="D1009">
        <v>1110000</v>
      </c>
      <c r="E1009" t="s">
        <v>20</v>
      </c>
    </row>
    <row r="1010" spans="1:5" x14ac:dyDescent="0.25">
      <c r="A1010" s="1">
        <v>42493.600162037037</v>
      </c>
      <c r="B1010" t="s">
        <v>11</v>
      </c>
      <c r="C1010" t="s">
        <v>1369</v>
      </c>
      <c r="D1010">
        <v>970000</v>
      </c>
      <c r="E1010" t="s">
        <v>555</v>
      </c>
    </row>
    <row r="1011" spans="1:5" x14ac:dyDescent="0.25">
      <c r="A1011" s="1">
        <v>42493.182442129626</v>
      </c>
      <c r="B1011" t="s">
        <v>49</v>
      </c>
      <c r="C1011" t="s">
        <v>1011</v>
      </c>
      <c r="D1011">
        <v>1780000</v>
      </c>
      <c r="E1011" t="s">
        <v>1320</v>
      </c>
    </row>
    <row r="1012" spans="1:5" x14ac:dyDescent="0.25">
      <c r="A1012" s="1">
        <v>42493.621712962966</v>
      </c>
      <c r="B1012" t="s">
        <v>40</v>
      </c>
      <c r="C1012" t="s">
        <v>945</v>
      </c>
      <c r="D1012">
        <v>1340000</v>
      </c>
      <c r="E1012" t="s">
        <v>32</v>
      </c>
    </row>
    <row r="1013" spans="1:5" x14ac:dyDescent="0.25">
      <c r="A1013" s="1">
        <v>42493.167013888888</v>
      </c>
      <c r="B1013" t="s">
        <v>64</v>
      </c>
      <c r="C1013" t="s">
        <v>944</v>
      </c>
      <c r="D1013">
        <v>1770000</v>
      </c>
      <c r="E1013" t="s">
        <v>1202</v>
      </c>
    </row>
    <row r="1014" spans="1:5" x14ac:dyDescent="0.25">
      <c r="A1014" s="1">
        <v>42493.66138888889</v>
      </c>
      <c r="B1014" t="s">
        <v>13</v>
      </c>
      <c r="C1014" t="s">
        <v>875</v>
      </c>
      <c r="D1014">
        <v>1840000</v>
      </c>
      <c r="E1014" t="s">
        <v>1207</v>
      </c>
    </row>
    <row r="1015" spans="1:5" x14ac:dyDescent="0.25">
      <c r="A1015" s="1">
        <v>42493.126273148147</v>
      </c>
      <c r="B1015" t="s">
        <v>9</v>
      </c>
      <c r="C1015" t="s">
        <v>1370</v>
      </c>
      <c r="D1015">
        <v>1770000</v>
      </c>
      <c r="E1015" t="s">
        <v>1202</v>
      </c>
    </row>
    <row r="1016" spans="1:5" x14ac:dyDescent="0.25">
      <c r="A1016" s="1">
        <v>42493.6953587963</v>
      </c>
      <c r="B1016" t="s">
        <v>40</v>
      </c>
      <c r="C1016" t="s">
        <v>1166</v>
      </c>
      <c r="D1016">
        <v>1340000</v>
      </c>
      <c r="E1016" t="s">
        <v>32</v>
      </c>
    </row>
    <row r="1017" spans="1:5" x14ac:dyDescent="0.25">
      <c r="A1017" s="1">
        <v>42493.006874999999</v>
      </c>
      <c r="B1017" t="s">
        <v>4</v>
      </c>
      <c r="C1017" t="s">
        <v>1371</v>
      </c>
      <c r="D1017">
        <v>1760000</v>
      </c>
      <c r="E1017" t="s">
        <v>1200</v>
      </c>
    </row>
    <row r="1018" spans="1:5" x14ac:dyDescent="0.25">
      <c r="A1018" s="1">
        <v>42493.733206018522</v>
      </c>
      <c r="B1018" t="s">
        <v>48</v>
      </c>
      <c r="C1018" t="s">
        <v>1035</v>
      </c>
      <c r="D1018">
        <v>1340000</v>
      </c>
      <c r="E1018" t="s">
        <v>32</v>
      </c>
    </row>
    <row r="1019" spans="1:5" x14ac:dyDescent="0.25">
      <c r="A1019" s="1">
        <v>42492.988703703704</v>
      </c>
      <c r="B1019" t="s">
        <v>39</v>
      </c>
      <c r="C1019" t="s">
        <v>1372</v>
      </c>
      <c r="D1019">
        <v>1740000</v>
      </c>
      <c r="E1019" t="s">
        <v>1196</v>
      </c>
    </row>
    <row r="1020" spans="1:5" x14ac:dyDescent="0.25">
      <c r="A1020" s="1">
        <v>42493.946226851855</v>
      </c>
      <c r="B1020" t="s">
        <v>33</v>
      </c>
      <c r="C1020" t="s">
        <v>1373</v>
      </c>
      <c r="D1020">
        <v>1740000</v>
      </c>
      <c r="E1020" t="s">
        <v>1196</v>
      </c>
    </row>
    <row r="1021" spans="1:5" x14ac:dyDescent="0.25">
      <c r="A1021" s="1">
        <v>42492.951006944444</v>
      </c>
      <c r="B1021" t="s">
        <v>1</v>
      </c>
      <c r="C1021" t="s">
        <v>1374</v>
      </c>
      <c r="D1021">
        <v>1140000</v>
      </c>
      <c r="E1021" t="s">
        <v>61</v>
      </c>
    </row>
    <row r="1022" spans="1:5" x14ac:dyDescent="0.25">
      <c r="A1022" s="1">
        <v>42494.157268518517</v>
      </c>
      <c r="B1022" t="s">
        <v>62</v>
      </c>
      <c r="C1022" t="s">
        <v>919</v>
      </c>
      <c r="D1022">
        <v>1110000</v>
      </c>
      <c r="E1022" t="s">
        <v>20</v>
      </c>
    </row>
    <row r="1023" spans="1:5" x14ac:dyDescent="0.25">
      <c r="A1023" s="1">
        <v>42492.908680555556</v>
      </c>
      <c r="B1023" t="s">
        <v>3</v>
      </c>
      <c r="C1023" t="s">
        <v>1375</v>
      </c>
      <c r="D1023">
        <v>1140000</v>
      </c>
      <c r="E1023" t="s">
        <v>61</v>
      </c>
    </row>
    <row r="1024" spans="1:5" x14ac:dyDescent="0.25">
      <c r="A1024" s="1">
        <v>42494.207777777781</v>
      </c>
      <c r="B1024" t="s">
        <v>0</v>
      </c>
      <c r="C1024" t="s">
        <v>890</v>
      </c>
      <c r="D1024">
        <v>1770000</v>
      </c>
      <c r="E1024" t="s">
        <v>1202</v>
      </c>
    </row>
    <row r="1025" spans="1:5" x14ac:dyDescent="0.25">
      <c r="A1025" s="1">
        <v>42492.892141203702</v>
      </c>
      <c r="B1025" t="s">
        <v>49</v>
      </c>
      <c r="C1025" t="s">
        <v>1013</v>
      </c>
      <c r="D1025">
        <v>970000</v>
      </c>
      <c r="E1025" t="s">
        <v>555</v>
      </c>
    </row>
    <row r="1026" spans="1:5" x14ac:dyDescent="0.25">
      <c r="A1026" s="1">
        <v>42494.285914351851</v>
      </c>
      <c r="B1026" t="s">
        <v>25</v>
      </c>
      <c r="C1026" t="s">
        <v>1041</v>
      </c>
      <c r="D1026">
        <v>1800000</v>
      </c>
      <c r="E1026" t="s">
        <v>1205</v>
      </c>
    </row>
    <row r="1027" spans="1:5" x14ac:dyDescent="0.25">
      <c r="A1027" s="1">
        <v>42492.868587962963</v>
      </c>
      <c r="B1027" t="s">
        <v>1</v>
      </c>
      <c r="C1027" t="s">
        <v>1376</v>
      </c>
      <c r="D1027">
        <v>1140000</v>
      </c>
      <c r="E1027" t="s">
        <v>61</v>
      </c>
    </row>
    <row r="1028" spans="1:5" x14ac:dyDescent="0.25">
      <c r="A1028" s="1">
        <v>42494.328043981484</v>
      </c>
      <c r="B1028" t="s">
        <v>13</v>
      </c>
      <c r="C1028" t="s">
        <v>915</v>
      </c>
      <c r="D1028">
        <v>1780000</v>
      </c>
      <c r="E1028" t="s">
        <v>1320</v>
      </c>
    </row>
    <row r="1029" spans="1:5" x14ac:dyDescent="0.25">
      <c r="A1029" s="1">
        <v>42492.765752314815</v>
      </c>
      <c r="B1029" t="s">
        <v>33</v>
      </c>
      <c r="C1029" t="s">
        <v>1377</v>
      </c>
      <c r="D1029">
        <v>1750000</v>
      </c>
      <c r="E1029" t="s">
        <v>63</v>
      </c>
    </row>
    <row r="1030" spans="1:5" x14ac:dyDescent="0.25">
      <c r="A1030" s="1">
        <v>42493.994525462964</v>
      </c>
      <c r="B1030" t="s">
        <v>31</v>
      </c>
      <c r="C1030" t="s">
        <v>1378</v>
      </c>
      <c r="D1030">
        <v>1740000</v>
      </c>
      <c r="E1030" t="s">
        <v>1196</v>
      </c>
    </row>
    <row r="1031" spans="1:5" x14ac:dyDescent="0.25">
      <c r="A1031" s="1">
        <v>42492.746608796297</v>
      </c>
      <c r="B1031" t="s">
        <v>40</v>
      </c>
      <c r="C1031" t="s">
        <v>1134</v>
      </c>
      <c r="D1031">
        <v>950000</v>
      </c>
      <c r="E1031" t="s">
        <v>51</v>
      </c>
    </row>
    <row r="1032" spans="1:5" x14ac:dyDescent="0.25">
      <c r="A1032" s="1">
        <v>42494.170289351852</v>
      </c>
      <c r="B1032" t="s">
        <v>11</v>
      </c>
      <c r="C1032" t="s">
        <v>887</v>
      </c>
      <c r="D1032">
        <v>1100000</v>
      </c>
      <c r="E1032" t="s">
        <v>17</v>
      </c>
    </row>
    <row r="1033" spans="1:5" x14ac:dyDescent="0.25">
      <c r="A1033" s="1">
        <v>42492.666284722225</v>
      </c>
      <c r="B1033" t="s">
        <v>62</v>
      </c>
      <c r="C1033" t="s">
        <v>1113</v>
      </c>
      <c r="D1033">
        <v>1830000</v>
      </c>
      <c r="E1033" t="s">
        <v>1198</v>
      </c>
    </row>
    <row r="1034" spans="1:5" x14ac:dyDescent="0.25">
      <c r="A1034" s="1">
        <v>42494.421967592592</v>
      </c>
      <c r="B1034" t="s">
        <v>6</v>
      </c>
      <c r="C1034" t="s">
        <v>929</v>
      </c>
      <c r="D1034">
        <v>1110000</v>
      </c>
      <c r="E1034" t="s">
        <v>20</v>
      </c>
    </row>
    <row r="1035" spans="1:5" x14ac:dyDescent="0.25">
      <c r="A1035" s="1">
        <v>42492.648553240739</v>
      </c>
      <c r="B1035" t="s">
        <v>46</v>
      </c>
      <c r="C1035" t="s">
        <v>1379</v>
      </c>
      <c r="D1035">
        <v>1840000</v>
      </c>
      <c r="E1035" t="s">
        <v>1207</v>
      </c>
    </row>
    <row r="1036" spans="1:5" x14ac:dyDescent="0.25">
      <c r="A1036" s="1">
        <v>42493.847893518519</v>
      </c>
      <c r="B1036" t="s">
        <v>65</v>
      </c>
      <c r="C1036" t="s">
        <v>1171</v>
      </c>
      <c r="D1036">
        <v>1750000</v>
      </c>
      <c r="E1036" t="s">
        <v>63</v>
      </c>
    </row>
    <row r="1037" spans="1:5" x14ac:dyDescent="0.25">
      <c r="A1037" s="1">
        <v>42492.620289351849</v>
      </c>
      <c r="B1037" t="s">
        <v>33</v>
      </c>
      <c r="C1037" t="s">
        <v>1104</v>
      </c>
      <c r="D1037">
        <v>1200000</v>
      </c>
      <c r="E1037" t="s">
        <v>16</v>
      </c>
    </row>
    <row r="1038" spans="1:5" x14ac:dyDescent="0.25">
      <c r="A1038" s="1">
        <v>42493.951539351852</v>
      </c>
      <c r="B1038" t="s">
        <v>9</v>
      </c>
      <c r="C1038" t="s">
        <v>1380</v>
      </c>
      <c r="D1038">
        <v>1180000</v>
      </c>
      <c r="E1038" t="s">
        <v>52</v>
      </c>
    </row>
    <row r="1039" spans="1:5" x14ac:dyDescent="0.25">
      <c r="A1039" s="1">
        <v>42492.608055555553</v>
      </c>
      <c r="B1039" t="s">
        <v>39</v>
      </c>
      <c r="C1039" t="s">
        <v>1381</v>
      </c>
      <c r="D1039">
        <v>1840000</v>
      </c>
      <c r="E1039" t="s">
        <v>1207</v>
      </c>
    </row>
    <row r="1040" spans="1:5" x14ac:dyDescent="0.25">
      <c r="A1040" s="1">
        <v>42494.139803240738</v>
      </c>
      <c r="B1040" t="s">
        <v>19</v>
      </c>
      <c r="C1040" t="s">
        <v>885</v>
      </c>
      <c r="D1040">
        <v>1770000</v>
      </c>
      <c r="E1040" t="s">
        <v>1202</v>
      </c>
    </row>
    <row r="1041" spans="1:5" x14ac:dyDescent="0.25">
      <c r="A1041" s="1">
        <v>42492.606886574074</v>
      </c>
      <c r="B1041" t="s">
        <v>3</v>
      </c>
      <c r="C1041" t="s">
        <v>1027</v>
      </c>
      <c r="D1041">
        <v>1260000</v>
      </c>
      <c r="E1041" t="s">
        <v>59</v>
      </c>
    </row>
    <row r="1042" spans="1:5" x14ac:dyDescent="0.25">
      <c r="A1042" s="1">
        <v>42494.255706018521</v>
      </c>
      <c r="B1042" t="s">
        <v>11</v>
      </c>
      <c r="C1042" t="s">
        <v>1073</v>
      </c>
      <c r="D1042">
        <v>1800000</v>
      </c>
      <c r="E1042" t="s">
        <v>1205</v>
      </c>
    </row>
    <row r="1043" spans="1:5" x14ac:dyDescent="0.25">
      <c r="A1043" s="1">
        <v>42492.583333333336</v>
      </c>
      <c r="B1043" t="s">
        <v>31</v>
      </c>
      <c r="C1043" t="s">
        <v>843</v>
      </c>
      <c r="D1043">
        <v>1200000</v>
      </c>
      <c r="E1043" t="s">
        <v>16</v>
      </c>
    </row>
    <row r="1044" spans="1:5" x14ac:dyDescent="0.25">
      <c r="A1044" s="1">
        <v>42493.685624999998</v>
      </c>
      <c r="B1044" t="s">
        <v>31</v>
      </c>
      <c r="C1044" t="s">
        <v>1382</v>
      </c>
      <c r="D1044">
        <v>1830000</v>
      </c>
      <c r="E1044" t="s">
        <v>1198</v>
      </c>
    </row>
    <row r="1045" spans="1:5" x14ac:dyDescent="0.25">
      <c r="A1045" s="1">
        <v>42492.558298611111</v>
      </c>
      <c r="B1045" t="s">
        <v>64</v>
      </c>
      <c r="C1045" t="s">
        <v>824</v>
      </c>
      <c r="D1045">
        <v>1830000</v>
      </c>
      <c r="E1045" t="s">
        <v>1198</v>
      </c>
    </row>
    <row r="1046" spans="1:5" x14ac:dyDescent="0.25">
      <c r="A1046" s="1">
        <v>42493.78465277778</v>
      </c>
      <c r="B1046" t="s">
        <v>25</v>
      </c>
      <c r="C1046" t="s">
        <v>1383</v>
      </c>
      <c r="D1046">
        <v>970000</v>
      </c>
      <c r="E1046" t="s">
        <v>555</v>
      </c>
    </row>
    <row r="1047" spans="1:5" x14ac:dyDescent="0.25">
      <c r="A1047" s="1">
        <v>42492.553344907406</v>
      </c>
      <c r="B1047" t="s">
        <v>4</v>
      </c>
      <c r="C1047" t="s">
        <v>1384</v>
      </c>
      <c r="D1047">
        <v>1290000</v>
      </c>
      <c r="E1047" t="s">
        <v>165</v>
      </c>
    </row>
    <row r="1048" spans="1:5" x14ac:dyDescent="0.25">
      <c r="A1048" s="1">
        <v>42493.805509259262</v>
      </c>
      <c r="B1048" t="s">
        <v>48</v>
      </c>
      <c r="C1048" t="s">
        <v>881</v>
      </c>
      <c r="D1048">
        <v>1280000</v>
      </c>
      <c r="E1048" t="s">
        <v>34</v>
      </c>
    </row>
    <row r="1049" spans="1:5" x14ac:dyDescent="0.25">
      <c r="A1049" s="1">
        <v>42494.484664351854</v>
      </c>
      <c r="B1049" t="s">
        <v>64</v>
      </c>
      <c r="C1049" t="s">
        <v>1385</v>
      </c>
      <c r="D1049">
        <v>1230000</v>
      </c>
      <c r="E1049" t="s">
        <v>27</v>
      </c>
    </row>
    <row r="1050" spans="1:5" x14ac:dyDescent="0.25">
      <c r="A1050" s="1">
        <v>42494.228587962964</v>
      </c>
      <c r="B1050" t="s">
        <v>62</v>
      </c>
      <c r="C1050" t="s">
        <v>103</v>
      </c>
      <c r="D1050">
        <v>1810000</v>
      </c>
      <c r="E1050" t="s">
        <v>1204</v>
      </c>
    </row>
    <row r="1051" spans="1:5" x14ac:dyDescent="0.25">
      <c r="A1051" s="1">
        <v>42494.393113425926</v>
      </c>
      <c r="B1051" t="s">
        <v>2</v>
      </c>
      <c r="C1051" t="s">
        <v>107</v>
      </c>
      <c r="D1051">
        <v>1770000</v>
      </c>
      <c r="E1051" t="s">
        <v>1202</v>
      </c>
    </row>
    <row r="1052" spans="1:5" x14ac:dyDescent="0.25">
      <c r="A1052" s="1">
        <v>42494.486817129633</v>
      </c>
      <c r="B1052" t="s">
        <v>9</v>
      </c>
      <c r="C1052" t="s">
        <v>1049</v>
      </c>
      <c r="D1052">
        <v>970000</v>
      </c>
      <c r="E1052" t="s">
        <v>555</v>
      </c>
    </row>
    <row r="1053" spans="1:5" x14ac:dyDescent="0.25">
      <c r="A1053" s="1">
        <v>42494.349652777775</v>
      </c>
      <c r="B1053" t="s">
        <v>19</v>
      </c>
      <c r="C1053" t="s">
        <v>1185</v>
      </c>
      <c r="D1053">
        <v>1830000</v>
      </c>
      <c r="E1053" t="s">
        <v>1198</v>
      </c>
    </row>
    <row r="1054" spans="1:5" x14ac:dyDescent="0.25">
      <c r="A1054" s="1">
        <v>42493.577835648146</v>
      </c>
      <c r="B1054" t="s">
        <v>33</v>
      </c>
      <c r="C1054" t="s">
        <v>1088</v>
      </c>
      <c r="D1054">
        <v>1830000</v>
      </c>
      <c r="E1054" t="s">
        <v>1198</v>
      </c>
    </row>
    <row r="1055" spans="1:5" x14ac:dyDescent="0.25">
      <c r="A1055" s="1">
        <v>42494.299710648149</v>
      </c>
      <c r="B1055" t="s">
        <v>62</v>
      </c>
      <c r="C1055" t="s">
        <v>1043</v>
      </c>
      <c r="D1055">
        <v>1810000</v>
      </c>
      <c r="E1055" t="s">
        <v>1204</v>
      </c>
    </row>
    <row r="1056" spans="1:5" x14ac:dyDescent="0.25">
      <c r="A1056" s="1">
        <v>42493.696793981479</v>
      </c>
      <c r="B1056" t="s">
        <v>64</v>
      </c>
      <c r="C1056" t="s">
        <v>1080</v>
      </c>
      <c r="D1056">
        <v>1140000</v>
      </c>
      <c r="E1056" t="s">
        <v>61</v>
      </c>
    </row>
    <row r="1057" spans="1:5" x14ac:dyDescent="0.25">
      <c r="A1057" s="1">
        <v>42493.724699074075</v>
      </c>
      <c r="B1057" t="s">
        <v>33</v>
      </c>
      <c r="C1057" t="s">
        <v>1001</v>
      </c>
      <c r="D1057">
        <v>1830000</v>
      </c>
      <c r="E1057" t="s">
        <v>1198</v>
      </c>
    </row>
    <row r="1058" spans="1:5" x14ac:dyDescent="0.25">
      <c r="A1058" s="1">
        <v>42493.704317129632</v>
      </c>
      <c r="B1058" t="s">
        <v>25</v>
      </c>
      <c r="C1058" t="s">
        <v>1386</v>
      </c>
      <c r="D1058">
        <v>970000</v>
      </c>
      <c r="E1058" t="s">
        <v>555</v>
      </c>
    </row>
    <row r="1059" spans="1:5" x14ac:dyDescent="0.25">
      <c r="A1059" s="1">
        <v>42493.681018518517</v>
      </c>
      <c r="B1059" t="s">
        <v>22</v>
      </c>
      <c r="C1059" t="s">
        <v>1387</v>
      </c>
      <c r="D1059">
        <v>1290000</v>
      </c>
      <c r="E1059" t="s">
        <v>165</v>
      </c>
    </row>
    <row r="1060" spans="1:5" x14ac:dyDescent="0.25">
      <c r="A1060" s="1">
        <v>42493.734895833331</v>
      </c>
      <c r="B1060" t="s">
        <v>13</v>
      </c>
      <c r="C1060" t="s">
        <v>974</v>
      </c>
      <c r="D1060">
        <v>1750000</v>
      </c>
      <c r="E1060" t="s">
        <v>63</v>
      </c>
    </row>
    <row r="1061" spans="1:5" x14ac:dyDescent="0.25">
      <c r="A1061" s="1">
        <v>42493.609803240739</v>
      </c>
      <c r="B1061" t="s">
        <v>31</v>
      </c>
      <c r="C1061" t="s">
        <v>1008</v>
      </c>
      <c r="D1061">
        <v>1830000</v>
      </c>
      <c r="E1061" t="s">
        <v>1198</v>
      </c>
    </row>
    <row r="1062" spans="1:5" x14ac:dyDescent="0.25">
      <c r="A1062" s="1">
        <v>42493.818854166668</v>
      </c>
      <c r="B1062" t="s">
        <v>11</v>
      </c>
      <c r="C1062" t="s">
        <v>1388</v>
      </c>
      <c r="D1062">
        <v>970000</v>
      </c>
      <c r="E1062" t="s">
        <v>555</v>
      </c>
    </row>
    <row r="1063" spans="1:5" x14ac:dyDescent="0.25">
      <c r="A1063" s="1">
        <v>42494.391631944447</v>
      </c>
      <c r="B1063" t="s">
        <v>11</v>
      </c>
      <c r="C1063" t="s">
        <v>912</v>
      </c>
      <c r="D1063">
        <v>1800000</v>
      </c>
      <c r="E1063" t="s">
        <v>1205</v>
      </c>
    </row>
    <row r="1064" spans="1:5" x14ac:dyDescent="0.25">
      <c r="A1064" s="1">
        <v>42493.864490740743</v>
      </c>
      <c r="B1064" t="s">
        <v>9</v>
      </c>
      <c r="C1064" t="s">
        <v>883</v>
      </c>
      <c r="D1064">
        <v>1180000</v>
      </c>
      <c r="E1064" t="s">
        <v>52</v>
      </c>
    </row>
    <row r="1065" spans="1:5" x14ac:dyDescent="0.25">
      <c r="A1065" s="1">
        <v>42493.889467592591</v>
      </c>
      <c r="B1065" t="s">
        <v>48</v>
      </c>
      <c r="C1065" t="s">
        <v>1389</v>
      </c>
      <c r="D1065">
        <v>1280000</v>
      </c>
      <c r="E1065" t="s">
        <v>34</v>
      </c>
    </row>
    <row r="1066" spans="1:5" x14ac:dyDescent="0.25">
      <c r="A1066" s="1">
        <v>42493.901550925926</v>
      </c>
      <c r="B1066" t="s">
        <v>31</v>
      </c>
      <c r="C1066" t="s">
        <v>1390</v>
      </c>
      <c r="D1066">
        <v>1740000</v>
      </c>
      <c r="E1066" t="s">
        <v>1196</v>
      </c>
    </row>
    <row r="1067" spans="1:5" x14ac:dyDescent="0.25">
      <c r="A1067" s="1">
        <v>42493.789421296293</v>
      </c>
      <c r="B1067" t="s">
        <v>33</v>
      </c>
      <c r="C1067" t="s">
        <v>1170</v>
      </c>
      <c r="D1067">
        <v>1740000</v>
      </c>
      <c r="E1067" t="s">
        <v>1196</v>
      </c>
    </row>
    <row r="1068" spans="1:5" x14ac:dyDescent="0.25">
      <c r="A1068" s="1">
        <v>42494.171377314815</v>
      </c>
      <c r="B1068" t="s">
        <v>2</v>
      </c>
      <c r="C1068" t="s">
        <v>925</v>
      </c>
      <c r="D1068">
        <v>1770000</v>
      </c>
      <c r="E1068" t="s">
        <v>1202</v>
      </c>
    </row>
    <row r="1069" spans="1:5" x14ac:dyDescent="0.25">
      <c r="A1069" s="1">
        <v>42493.700335648151</v>
      </c>
      <c r="B1069" t="s">
        <v>65</v>
      </c>
      <c r="C1069" t="s">
        <v>1391</v>
      </c>
      <c r="D1069">
        <v>1840000</v>
      </c>
      <c r="E1069" t="s">
        <v>1207</v>
      </c>
    </row>
    <row r="1070" spans="1:5" x14ac:dyDescent="0.25">
      <c r="A1070" s="1">
        <v>42494.409710648149</v>
      </c>
      <c r="B1070" t="s">
        <v>64</v>
      </c>
      <c r="C1070" t="s">
        <v>910</v>
      </c>
      <c r="D1070">
        <v>1810000</v>
      </c>
      <c r="E1070" t="s">
        <v>1204</v>
      </c>
    </row>
    <row r="1071" spans="1:5" x14ac:dyDescent="0.25">
      <c r="A1071" s="1">
        <v>42493.630231481482</v>
      </c>
      <c r="B1071" t="s">
        <v>19</v>
      </c>
      <c r="C1071" t="s">
        <v>1392</v>
      </c>
      <c r="D1071">
        <v>1820000</v>
      </c>
      <c r="E1071" t="s">
        <v>1199</v>
      </c>
    </row>
    <row r="1072" spans="1:5" x14ac:dyDescent="0.25">
      <c r="A1072" s="1">
        <v>42492.508356481485</v>
      </c>
      <c r="B1072" t="s">
        <v>46</v>
      </c>
      <c r="C1072" t="s">
        <v>963</v>
      </c>
      <c r="D1072">
        <v>1840000</v>
      </c>
      <c r="E1072" t="s">
        <v>1207</v>
      </c>
    </row>
    <row r="1073" spans="1:5" x14ac:dyDescent="0.25">
      <c r="A1073" s="1">
        <v>42494.43712962963</v>
      </c>
      <c r="B1073" t="s">
        <v>0</v>
      </c>
      <c r="C1073" t="s">
        <v>111</v>
      </c>
      <c r="D1073">
        <v>1830000</v>
      </c>
      <c r="E1073" t="s">
        <v>1198</v>
      </c>
    </row>
    <row r="1074" spans="1:5" x14ac:dyDescent="0.25">
      <c r="A1074" s="1">
        <v>42492.554664351854</v>
      </c>
      <c r="B1074" t="s">
        <v>4</v>
      </c>
      <c r="C1074" t="s">
        <v>986</v>
      </c>
      <c r="D1074">
        <v>1290000</v>
      </c>
      <c r="E1074" t="s">
        <v>165</v>
      </c>
    </row>
    <row r="1075" spans="1:5" x14ac:dyDescent="0.25">
      <c r="A1075" s="1">
        <v>42494.311631944445</v>
      </c>
      <c r="B1075" t="s">
        <v>7</v>
      </c>
      <c r="C1075" t="s">
        <v>896</v>
      </c>
      <c r="D1075">
        <v>1110000</v>
      </c>
      <c r="E1075" t="s">
        <v>20</v>
      </c>
    </row>
    <row r="1076" spans="1:5" x14ac:dyDescent="0.25">
      <c r="A1076" s="1">
        <v>42492.569861111115</v>
      </c>
      <c r="B1076" t="s">
        <v>1</v>
      </c>
      <c r="C1076" t="s">
        <v>992</v>
      </c>
      <c r="D1076">
        <v>1260000</v>
      </c>
      <c r="E1076" t="s">
        <v>59</v>
      </c>
    </row>
    <row r="1077" spans="1:5" x14ac:dyDescent="0.25">
      <c r="A1077" s="1">
        <v>42494.206979166665</v>
      </c>
      <c r="B1077" t="s">
        <v>19</v>
      </c>
      <c r="C1077" t="s">
        <v>1393</v>
      </c>
      <c r="D1077">
        <v>1830000</v>
      </c>
      <c r="E1077" t="s">
        <v>1198</v>
      </c>
    </row>
    <row r="1078" spans="1:5" x14ac:dyDescent="0.25">
      <c r="A1078" s="1">
        <v>42492.603402777779</v>
      </c>
      <c r="B1078" t="s">
        <v>40</v>
      </c>
      <c r="C1078" t="s">
        <v>1130</v>
      </c>
      <c r="D1078">
        <v>950000</v>
      </c>
      <c r="E1078" t="s">
        <v>51</v>
      </c>
    </row>
    <row r="1079" spans="1:5" x14ac:dyDescent="0.25">
      <c r="A1079" s="1">
        <v>42494.014178240737</v>
      </c>
      <c r="B1079" t="s">
        <v>65</v>
      </c>
      <c r="C1079" t="s">
        <v>1394</v>
      </c>
      <c r="D1079">
        <v>1750000</v>
      </c>
      <c r="E1079" t="s">
        <v>63</v>
      </c>
    </row>
    <row r="1080" spans="1:5" x14ac:dyDescent="0.25">
      <c r="A1080" s="1">
        <v>42492.608749999999</v>
      </c>
      <c r="B1080" t="s">
        <v>39</v>
      </c>
      <c r="C1080" t="s">
        <v>1381</v>
      </c>
      <c r="D1080">
        <v>1840000</v>
      </c>
      <c r="E1080" t="s">
        <v>1207</v>
      </c>
    </row>
    <row r="1081" spans="1:5" x14ac:dyDescent="0.25">
      <c r="A1081" s="1">
        <v>42493.745300925926</v>
      </c>
      <c r="B1081" t="s">
        <v>11</v>
      </c>
      <c r="C1081" t="s">
        <v>1169</v>
      </c>
      <c r="D1081">
        <v>970000</v>
      </c>
      <c r="E1081" t="s">
        <v>555</v>
      </c>
    </row>
    <row r="1082" spans="1:5" x14ac:dyDescent="0.25">
      <c r="A1082" s="1">
        <v>42492.620115740741</v>
      </c>
      <c r="B1082" t="s">
        <v>4</v>
      </c>
      <c r="C1082" t="s">
        <v>97</v>
      </c>
      <c r="D1082">
        <v>1290000</v>
      </c>
      <c r="E1082" t="s">
        <v>165</v>
      </c>
    </row>
    <row r="1083" spans="1:5" x14ac:dyDescent="0.25">
      <c r="A1083" s="1">
        <v>42493.740729166668</v>
      </c>
      <c r="B1083" t="s">
        <v>15</v>
      </c>
      <c r="C1083" t="s">
        <v>972</v>
      </c>
      <c r="D1083">
        <v>1820000</v>
      </c>
      <c r="E1083" t="s">
        <v>1199</v>
      </c>
    </row>
    <row r="1084" spans="1:5" x14ac:dyDescent="0.25">
      <c r="A1084" s="1">
        <v>42492.669386574074</v>
      </c>
      <c r="B1084" t="s">
        <v>22</v>
      </c>
      <c r="C1084" t="s">
        <v>1106</v>
      </c>
      <c r="D1084">
        <v>1340000</v>
      </c>
      <c r="E1084" t="s">
        <v>32</v>
      </c>
    </row>
    <row r="1085" spans="1:5" x14ac:dyDescent="0.25">
      <c r="A1085" s="1">
        <v>42493.729386574072</v>
      </c>
      <c r="B1085" t="s">
        <v>62</v>
      </c>
      <c r="C1085" t="s">
        <v>1395</v>
      </c>
      <c r="D1085">
        <v>1140000</v>
      </c>
      <c r="E1085" t="s">
        <v>61</v>
      </c>
    </row>
    <row r="1086" spans="1:5" x14ac:dyDescent="0.25">
      <c r="A1086" s="1">
        <v>42492.680810185186</v>
      </c>
      <c r="B1086" t="s">
        <v>3</v>
      </c>
      <c r="C1086" t="s">
        <v>985</v>
      </c>
      <c r="D1086">
        <v>1260000</v>
      </c>
      <c r="E1086" t="s">
        <v>59</v>
      </c>
    </row>
    <row r="1087" spans="1:5" x14ac:dyDescent="0.25">
      <c r="A1087" s="1">
        <v>42493.727071759262</v>
      </c>
      <c r="B1087" t="s">
        <v>62</v>
      </c>
      <c r="C1087" t="s">
        <v>1395</v>
      </c>
      <c r="D1087">
        <v>1140000</v>
      </c>
      <c r="E1087" t="s">
        <v>61</v>
      </c>
    </row>
    <row r="1088" spans="1:5" x14ac:dyDescent="0.25">
      <c r="A1088" s="1">
        <v>42492.691342592596</v>
      </c>
      <c r="B1088" t="s">
        <v>33</v>
      </c>
      <c r="C1088" t="s">
        <v>1135</v>
      </c>
      <c r="D1088">
        <v>1750000</v>
      </c>
      <c r="E1088" t="s">
        <v>63</v>
      </c>
    </row>
    <row r="1089" spans="1:5" x14ac:dyDescent="0.25">
      <c r="A1089" s="1">
        <v>42493.650972222225</v>
      </c>
      <c r="B1089" t="s">
        <v>33</v>
      </c>
      <c r="C1089" t="s">
        <v>1396</v>
      </c>
      <c r="D1089">
        <v>1830000</v>
      </c>
      <c r="E1089" t="s">
        <v>1198</v>
      </c>
    </row>
    <row r="1090" spans="1:5" x14ac:dyDescent="0.25">
      <c r="A1090" s="1">
        <v>42492.693009259259</v>
      </c>
      <c r="B1090" t="s">
        <v>4</v>
      </c>
      <c r="C1090" t="s">
        <v>967</v>
      </c>
      <c r="D1090">
        <v>1290000</v>
      </c>
      <c r="E1090" t="s">
        <v>165</v>
      </c>
    </row>
    <row r="1091" spans="1:5" x14ac:dyDescent="0.25">
      <c r="A1091" s="1">
        <v>42494.475532407407</v>
      </c>
      <c r="B1091" t="s">
        <v>2</v>
      </c>
      <c r="C1091" t="s">
        <v>111</v>
      </c>
      <c r="D1091">
        <v>1830000</v>
      </c>
      <c r="E1091" t="s">
        <v>1198</v>
      </c>
    </row>
    <row r="1092" spans="1:5" x14ac:dyDescent="0.25">
      <c r="A1092" s="1">
        <v>42492.718668981484</v>
      </c>
      <c r="B1092" t="s">
        <v>46</v>
      </c>
      <c r="C1092" t="s">
        <v>1111</v>
      </c>
      <c r="D1092">
        <v>1840000</v>
      </c>
      <c r="E1092" t="s">
        <v>1207</v>
      </c>
    </row>
    <row r="1093" spans="1:5" x14ac:dyDescent="0.25">
      <c r="A1093" s="1">
        <v>42494.443923611114</v>
      </c>
      <c r="B1093" t="s">
        <v>62</v>
      </c>
      <c r="C1093" t="s">
        <v>908</v>
      </c>
      <c r="D1093">
        <v>1230000</v>
      </c>
      <c r="E1093" t="s">
        <v>27</v>
      </c>
    </row>
    <row r="1094" spans="1:5" x14ac:dyDescent="0.25">
      <c r="A1094" s="1">
        <v>42492.733148148145</v>
      </c>
      <c r="B1094" t="s">
        <v>5</v>
      </c>
      <c r="C1094" t="s">
        <v>1010</v>
      </c>
      <c r="D1094">
        <v>1290000</v>
      </c>
      <c r="E1094" t="s">
        <v>165</v>
      </c>
    </row>
    <row r="1095" spans="1:5" x14ac:dyDescent="0.25">
      <c r="A1095" s="1">
        <v>42494.411932870367</v>
      </c>
      <c r="B1095" t="s">
        <v>9</v>
      </c>
      <c r="C1095" t="s">
        <v>108</v>
      </c>
      <c r="D1095">
        <v>1260000</v>
      </c>
      <c r="E1095" t="s">
        <v>59</v>
      </c>
    </row>
    <row r="1096" spans="1:5" x14ac:dyDescent="0.25">
      <c r="A1096" s="1">
        <v>42492.788842592592</v>
      </c>
      <c r="B1096" t="s">
        <v>1</v>
      </c>
      <c r="C1096" t="s">
        <v>1397</v>
      </c>
      <c r="D1096">
        <v>1140000</v>
      </c>
      <c r="E1096" t="s">
        <v>61</v>
      </c>
    </row>
    <row r="1097" spans="1:5" x14ac:dyDescent="0.25">
      <c r="A1097" s="1">
        <v>42494.249062499999</v>
      </c>
      <c r="B1097" t="s">
        <v>2</v>
      </c>
      <c r="C1097" t="s">
        <v>104</v>
      </c>
      <c r="D1097">
        <v>1770000</v>
      </c>
      <c r="E1097" t="s">
        <v>1202</v>
      </c>
    </row>
    <row r="1098" spans="1:5" x14ac:dyDescent="0.25">
      <c r="A1098" s="1">
        <v>42492.827222222222</v>
      </c>
      <c r="B1098" t="s">
        <v>3</v>
      </c>
      <c r="C1098" t="s">
        <v>1398</v>
      </c>
      <c r="D1098">
        <v>1140000</v>
      </c>
      <c r="E1098" t="s">
        <v>61</v>
      </c>
    </row>
    <row r="1099" spans="1:5" x14ac:dyDescent="0.25">
      <c r="A1099" s="1">
        <v>42494.217650462961</v>
      </c>
      <c r="B1099" t="s">
        <v>65</v>
      </c>
      <c r="C1099" t="s">
        <v>892</v>
      </c>
      <c r="D1099">
        <v>1780000</v>
      </c>
      <c r="E1099" t="s">
        <v>1320</v>
      </c>
    </row>
    <row r="1100" spans="1:5" x14ac:dyDescent="0.25">
      <c r="A1100" s="1">
        <v>42492.829861111109</v>
      </c>
      <c r="B1100" t="s">
        <v>39</v>
      </c>
      <c r="C1100" t="s">
        <v>1399</v>
      </c>
      <c r="D1100">
        <v>1740000</v>
      </c>
      <c r="E1100" t="s">
        <v>1196</v>
      </c>
    </row>
    <row r="1101" spans="1:5" x14ac:dyDescent="0.25">
      <c r="A1101" s="1">
        <v>42494.387384259258</v>
      </c>
      <c r="B1101" t="s">
        <v>15</v>
      </c>
      <c r="C1101" t="s">
        <v>1047</v>
      </c>
      <c r="D1101">
        <v>1830000</v>
      </c>
      <c r="E1101" t="s">
        <v>1198</v>
      </c>
    </row>
    <row r="1102" spans="1:5" x14ac:dyDescent="0.25">
      <c r="A1102" s="1">
        <v>42492.846331018518</v>
      </c>
      <c r="B1102" t="s">
        <v>64</v>
      </c>
      <c r="C1102" t="s">
        <v>968</v>
      </c>
      <c r="D1102">
        <v>970000</v>
      </c>
      <c r="E1102" t="s">
        <v>555</v>
      </c>
    </row>
    <row r="1103" spans="1:5" x14ac:dyDescent="0.25">
      <c r="A1103" s="1">
        <v>42494.279502314814</v>
      </c>
      <c r="B1103" t="s">
        <v>19</v>
      </c>
      <c r="C1103" t="s">
        <v>894</v>
      </c>
      <c r="D1103">
        <v>1830000</v>
      </c>
      <c r="E1103" t="s">
        <v>1198</v>
      </c>
    </row>
    <row r="1104" spans="1:5" x14ac:dyDescent="0.25">
      <c r="A1104" s="1">
        <v>42492.893541666665</v>
      </c>
      <c r="B1104" t="s">
        <v>49</v>
      </c>
      <c r="C1104" t="s">
        <v>1013</v>
      </c>
      <c r="D1104">
        <v>970000</v>
      </c>
      <c r="E1104" t="s">
        <v>555</v>
      </c>
    </row>
    <row r="1105" spans="1:5" x14ac:dyDescent="0.25">
      <c r="A1105" s="1">
        <v>42494.245173611111</v>
      </c>
      <c r="B1105" t="s">
        <v>15</v>
      </c>
      <c r="C1105" t="s">
        <v>1179</v>
      </c>
      <c r="D1105">
        <v>1830000</v>
      </c>
      <c r="E1105" t="s">
        <v>1198</v>
      </c>
    </row>
    <row r="1106" spans="1:5" x14ac:dyDescent="0.25">
      <c r="A1106" s="1">
        <v>42492.978819444441</v>
      </c>
      <c r="B1106" t="s">
        <v>49</v>
      </c>
      <c r="C1106" t="s">
        <v>964</v>
      </c>
      <c r="D1106">
        <v>970000</v>
      </c>
      <c r="E1106" t="s">
        <v>555</v>
      </c>
    </row>
    <row r="1107" spans="1:5" x14ac:dyDescent="0.25">
      <c r="A1107" s="1">
        <v>42493.86246527778</v>
      </c>
      <c r="B1107" t="s">
        <v>33</v>
      </c>
      <c r="C1107" t="s">
        <v>1173</v>
      </c>
      <c r="D1107">
        <v>1740000</v>
      </c>
      <c r="E1107" t="s">
        <v>1196</v>
      </c>
    </row>
    <row r="1108" spans="1:5" x14ac:dyDescent="0.25">
      <c r="A1108" s="1">
        <v>42493.031539351854</v>
      </c>
      <c r="B1108" t="s">
        <v>46</v>
      </c>
      <c r="C1108" t="s">
        <v>962</v>
      </c>
      <c r="D1108">
        <v>1740000</v>
      </c>
      <c r="E1108" t="s">
        <v>1196</v>
      </c>
    </row>
    <row r="1109" spans="1:5" x14ac:dyDescent="0.25">
      <c r="A1109" s="1">
        <v>42493.706493055557</v>
      </c>
      <c r="B1109" t="s">
        <v>19</v>
      </c>
      <c r="C1109" t="s">
        <v>877</v>
      </c>
      <c r="D1109">
        <v>1820000</v>
      </c>
      <c r="E1109" t="s">
        <v>1199</v>
      </c>
    </row>
    <row r="1110" spans="1:5" x14ac:dyDescent="0.25">
      <c r="A1110" s="1">
        <v>42493.23678240741</v>
      </c>
      <c r="B1110" t="s">
        <v>11</v>
      </c>
      <c r="C1110" t="s">
        <v>852</v>
      </c>
      <c r="D1110">
        <v>1110000</v>
      </c>
      <c r="E1110" t="s">
        <v>20</v>
      </c>
    </row>
    <row r="1111" spans="1:5" x14ac:dyDescent="0.25">
      <c r="A1111" s="1">
        <v>42493.581446759257</v>
      </c>
      <c r="B1111" t="s">
        <v>62</v>
      </c>
      <c r="C1111" t="s">
        <v>1082</v>
      </c>
      <c r="D1111">
        <v>1140000</v>
      </c>
      <c r="E1111" t="s">
        <v>61</v>
      </c>
    </row>
    <row r="1112" spans="1:5" x14ac:dyDescent="0.25">
      <c r="A1112" s="1">
        <v>42493.247407407405</v>
      </c>
      <c r="B1112" t="s">
        <v>31</v>
      </c>
      <c r="C1112" t="s">
        <v>854</v>
      </c>
      <c r="D1112">
        <v>1800000</v>
      </c>
      <c r="E1112" t="s">
        <v>1205</v>
      </c>
    </row>
    <row r="1113" spans="1:5" x14ac:dyDescent="0.25">
      <c r="A1113" s="1">
        <v>42493.552858796298</v>
      </c>
      <c r="B1113" t="s">
        <v>65</v>
      </c>
      <c r="C1113" t="s">
        <v>938</v>
      </c>
      <c r="D1113">
        <v>1840000</v>
      </c>
      <c r="E1113" t="s">
        <v>1207</v>
      </c>
    </row>
    <row r="1114" spans="1:5" x14ac:dyDescent="0.25">
      <c r="A1114" s="1">
        <v>42493.249814814815</v>
      </c>
      <c r="B1114" t="s">
        <v>64</v>
      </c>
      <c r="C1114" t="s">
        <v>979</v>
      </c>
      <c r="D1114">
        <v>1770000</v>
      </c>
      <c r="E1114" t="s">
        <v>1202</v>
      </c>
    </row>
    <row r="1115" spans="1:5" x14ac:dyDescent="0.25">
      <c r="A1115" s="1">
        <v>42493.498391203706</v>
      </c>
      <c r="B1115" t="s">
        <v>9</v>
      </c>
      <c r="C1115" t="s">
        <v>939</v>
      </c>
      <c r="D1115">
        <v>1230000</v>
      </c>
      <c r="E1115" t="s">
        <v>27</v>
      </c>
    </row>
    <row r="1116" spans="1:5" x14ac:dyDescent="0.25">
      <c r="A1116" s="1">
        <v>42493.298645833333</v>
      </c>
      <c r="B1116" t="s">
        <v>13</v>
      </c>
      <c r="C1116" t="s">
        <v>978</v>
      </c>
      <c r="D1116">
        <v>1090000</v>
      </c>
      <c r="E1116" t="s">
        <v>29</v>
      </c>
    </row>
    <row r="1117" spans="1:5" x14ac:dyDescent="0.25">
      <c r="A1117" s="1">
        <v>42493.4684375</v>
      </c>
      <c r="B1117" t="s">
        <v>31</v>
      </c>
      <c r="C1117" t="s">
        <v>1400</v>
      </c>
      <c r="D1117">
        <v>1830000</v>
      </c>
      <c r="E1117" t="s">
        <v>1198</v>
      </c>
    </row>
    <row r="1118" spans="1:5" x14ac:dyDescent="0.25">
      <c r="A1118" s="1">
        <v>42493.349953703706</v>
      </c>
      <c r="B1118" t="s">
        <v>25</v>
      </c>
      <c r="C1118" t="s">
        <v>1145</v>
      </c>
      <c r="D1118">
        <v>1110000</v>
      </c>
      <c r="E1118" t="s">
        <v>20</v>
      </c>
    </row>
    <row r="1119" spans="1:5" x14ac:dyDescent="0.25">
      <c r="A1119" s="1">
        <v>42493.45107638889</v>
      </c>
      <c r="B1119" t="s">
        <v>15</v>
      </c>
      <c r="C1119" t="s">
        <v>1156</v>
      </c>
      <c r="D1119">
        <v>1260000</v>
      </c>
      <c r="E1119" t="s">
        <v>59</v>
      </c>
    </row>
    <row r="1120" spans="1:5" x14ac:dyDescent="0.25">
      <c r="A1120" s="1">
        <v>42493.359537037039</v>
      </c>
      <c r="B1120" t="s">
        <v>62</v>
      </c>
      <c r="C1120" t="s">
        <v>1147</v>
      </c>
      <c r="D1120">
        <v>1770000</v>
      </c>
      <c r="E1120" t="s">
        <v>1202</v>
      </c>
    </row>
    <row r="1121" spans="1:5" x14ac:dyDescent="0.25">
      <c r="A1121" s="1">
        <v>42493.445034722223</v>
      </c>
      <c r="B1121" t="s">
        <v>48</v>
      </c>
      <c r="C1121" t="s">
        <v>1154</v>
      </c>
      <c r="D1121">
        <v>1780000</v>
      </c>
      <c r="E1121" t="s">
        <v>1320</v>
      </c>
    </row>
    <row r="1122" spans="1:5" x14ac:dyDescent="0.25">
      <c r="A1122" s="1">
        <v>42493.371724537035</v>
      </c>
      <c r="B1122" t="s">
        <v>13</v>
      </c>
      <c r="C1122" t="s">
        <v>1401</v>
      </c>
      <c r="D1122">
        <v>1090000</v>
      </c>
      <c r="E1122" t="s">
        <v>29</v>
      </c>
    </row>
    <row r="1123" spans="1:5" x14ac:dyDescent="0.25">
      <c r="A1123" s="1">
        <v>42493.434687499997</v>
      </c>
      <c r="B1123" t="s">
        <v>62</v>
      </c>
      <c r="C1123" t="s">
        <v>1151</v>
      </c>
      <c r="D1123">
        <v>1810000</v>
      </c>
      <c r="E1123" t="s">
        <v>1204</v>
      </c>
    </row>
    <row r="1124" spans="1:5" x14ac:dyDescent="0.25">
      <c r="A1124" s="1">
        <v>42493.407847222225</v>
      </c>
      <c r="B1124" t="s">
        <v>40</v>
      </c>
      <c r="C1124" t="s">
        <v>980</v>
      </c>
      <c r="D1124">
        <v>1780000</v>
      </c>
      <c r="E1124" t="s">
        <v>1320</v>
      </c>
    </row>
    <row r="1125" spans="1:5" x14ac:dyDescent="0.25">
      <c r="A1125" s="1">
        <v>42493.42355324074</v>
      </c>
      <c r="B1125" t="s">
        <v>25</v>
      </c>
      <c r="C1125" t="s">
        <v>999</v>
      </c>
      <c r="D1125">
        <v>1110000</v>
      </c>
      <c r="E1125" t="s">
        <v>20</v>
      </c>
    </row>
    <row r="1126" spans="1:5" x14ac:dyDescent="0.25">
      <c r="A1126" s="1">
        <v>42493.408217592594</v>
      </c>
      <c r="B1126" t="s">
        <v>65</v>
      </c>
      <c r="C1126" t="s">
        <v>1092</v>
      </c>
      <c r="D1126">
        <v>1090000</v>
      </c>
      <c r="E1126" t="s">
        <v>29</v>
      </c>
    </row>
    <row r="1127" spans="1:5" x14ac:dyDescent="0.25">
      <c r="A1127" s="1">
        <v>42493.390104166669</v>
      </c>
      <c r="B1127" t="s">
        <v>31</v>
      </c>
      <c r="C1127" t="s">
        <v>941</v>
      </c>
      <c r="D1127">
        <v>1800000</v>
      </c>
      <c r="E1127" t="s">
        <v>1205</v>
      </c>
    </row>
    <row r="1128" spans="1:5" x14ac:dyDescent="0.25">
      <c r="A1128" s="1">
        <v>42493.413472222222</v>
      </c>
      <c r="B1128" t="s">
        <v>19</v>
      </c>
      <c r="C1128" t="s">
        <v>101</v>
      </c>
      <c r="D1128">
        <v>1260000</v>
      </c>
      <c r="E1128" t="s">
        <v>59</v>
      </c>
    </row>
    <row r="1129" spans="1:5" x14ac:dyDescent="0.25">
      <c r="A1129" s="1">
        <v>42493.384293981479</v>
      </c>
      <c r="B1129" t="s">
        <v>11</v>
      </c>
      <c r="C1129" t="s">
        <v>997</v>
      </c>
      <c r="D1129">
        <v>1110000</v>
      </c>
      <c r="E1129" t="s">
        <v>20</v>
      </c>
    </row>
    <row r="1130" spans="1:5" x14ac:dyDescent="0.25">
      <c r="A1130" s="1">
        <v>42493.443402777775</v>
      </c>
      <c r="B1130" t="s">
        <v>48</v>
      </c>
      <c r="C1130" t="s">
        <v>1154</v>
      </c>
      <c r="D1130">
        <v>1780000</v>
      </c>
      <c r="E1130" t="s">
        <v>1320</v>
      </c>
    </row>
    <row r="1131" spans="1:5" x14ac:dyDescent="0.25">
      <c r="A1131" s="1">
        <v>42493.380497685182</v>
      </c>
      <c r="B1131" t="s">
        <v>22</v>
      </c>
      <c r="C1131" t="s">
        <v>1402</v>
      </c>
      <c r="D1131">
        <v>1810000</v>
      </c>
      <c r="E1131" t="s">
        <v>1204</v>
      </c>
    </row>
    <row r="1132" spans="1:5" x14ac:dyDescent="0.25">
      <c r="A1132" s="1">
        <v>42493.47210648148</v>
      </c>
      <c r="B1132" t="s">
        <v>64</v>
      </c>
      <c r="C1132" t="s">
        <v>977</v>
      </c>
      <c r="D1132">
        <v>1810000</v>
      </c>
      <c r="E1132" t="s">
        <v>1204</v>
      </c>
    </row>
    <row r="1133" spans="1:5" x14ac:dyDescent="0.25">
      <c r="A1133" s="1">
        <v>42493.36078703704</v>
      </c>
      <c r="B1133" t="s">
        <v>33</v>
      </c>
      <c r="C1133" t="s">
        <v>1149</v>
      </c>
      <c r="D1133">
        <v>1800000</v>
      </c>
      <c r="E1133" t="s">
        <v>1205</v>
      </c>
    </row>
    <row r="1134" spans="1:5" x14ac:dyDescent="0.25">
      <c r="A1134" s="1">
        <v>42493.477581018517</v>
      </c>
      <c r="B1134" t="s">
        <v>23</v>
      </c>
      <c r="C1134" t="s">
        <v>1403</v>
      </c>
      <c r="D1134">
        <v>0</v>
      </c>
      <c r="E1134" t="s">
        <v>1404</v>
      </c>
    </row>
    <row r="1135" spans="1:5" x14ac:dyDescent="0.25">
      <c r="A1135" s="1">
        <v>42493.255810185183</v>
      </c>
      <c r="B1135" t="s">
        <v>49</v>
      </c>
      <c r="C1135" t="s">
        <v>1012</v>
      </c>
      <c r="D1135">
        <v>1780000</v>
      </c>
      <c r="E1135" t="s">
        <v>1320</v>
      </c>
    </row>
    <row r="1136" spans="1:5" x14ac:dyDescent="0.25">
      <c r="A1136" s="1">
        <v>42493.484456018516</v>
      </c>
      <c r="B1136" t="s">
        <v>26</v>
      </c>
      <c r="C1136" t="s">
        <v>1403</v>
      </c>
      <c r="D1136">
        <v>0</v>
      </c>
      <c r="E1136" t="s">
        <v>1404</v>
      </c>
    </row>
    <row r="1137" spans="1:5" x14ac:dyDescent="0.25">
      <c r="A1137" s="1">
        <v>42493.230347222219</v>
      </c>
      <c r="B1137" t="s">
        <v>13</v>
      </c>
      <c r="C1137" t="s">
        <v>973</v>
      </c>
      <c r="D1137">
        <v>1090000</v>
      </c>
      <c r="E1137" t="s">
        <v>29</v>
      </c>
    </row>
    <row r="1138" spans="1:5" x14ac:dyDescent="0.25">
      <c r="A1138" s="1">
        <v>42493.50885416667</v>
      </c>
      <c r="B1138" t="s">
        <v>62</v>
      </c>
      <c r="C1138" t="s">
        <v>1405</v>
      </c>
      <c r="D1138">
        <v>1140000</v>
      </c>
      <c r="E1138" t="s">
        <v>61</v>
      </c>
    </row>
    <row r="1139" spans="1:5" x14ac:dyDescent="0.25">
      <c r="A1139" s="1">
        <v>42493.21365740741</v>
      </c>
      <c r="B1139" t="s">
        <v>48</v>
      </c>
      <c r="C1139" t="s">
        <v>850</v>
      </c>
      <c r="D1139">
        <v>1800000</v>
      </c>
      <c r="E1139" t="s">
        <v>1205</v>
      </c>
    </row>
    <row r="1140" spans="1:5" x14ac:dyDescent="0.25">
      <c r="A1140" s="1">
        <v>42493.610381944447</v>
      </c>
      <c r="B1140" t="s">
        <v>22</v>
      </c>
      <c r="C1140" t="s">
        <v>1406</v>
      </c>
      <c r="D1140">
        <v>1290000</v>
      </c>
      <c r="E1140" t="s">
        <v>165</v>
      </c>
    </row>
    <row r="1141" spans="1:5" x14ac:dyDescent="0.25">
      <c r="A1141" s="1">
        <v>42493.212048611109</v>
      </c>
      <c r="B1141" t="s">
        <v>48</v>
      </c>
      <c r="C1141" t="s">
        <v>850</v>
      </c>
      <c r="D1141">
        <v>1800000</v>
      </c>
      <c r="E1141" t="s">
        <v>1205</v>
      </c>
    </row>
    <row r="1142" spans="1:5" x14ac:dyDescent="0.25">
      <c r="A1142" s="1">
        <v>42493.636018518519</v>
      </c>
      <c r="B1142" t="s">
        <v>25</v>
      </c>
      <c r="C1142" t="s">
        <v>975</v>
      </c>
      <c r="D1142">
        <v>970000</v>
      </c>
      <c r="E1142" t="s">
        <v>555</v>
      </c>
    </row>
    <row r="1143" spans="1:5" x14ac:dyDescent="0.25">
      <c r="A1143" s="1">
        <v>42493.209039351852</v>
      </c>
      <c r="B1143" t="s">
        <v>9</v>
      </c>
      <c r="C1143" t="s">
        <v>1407</v>
      </c>
      <c r="D1143">
        <v>1810000</v>
      </c>
      <c r="E1143" t="s">
        <v>1204</v>
      </c>
    </row>
    <row r="1144" spans="1:5" x14ac:dyDescent="0.25">
      <c r="A1144" s="1">
        <v>42493.731053240743</v>
      </c>
      <c r="B1144" t="s">
        <v>62</v>
      </c>
      <c r="C1144" t="s">
        <v>1395</v>
      </c>
      <c r="D1144">
        <v>1140000</v>
      </c>
      <c r="E1144" t="s">
        <v>61</v>
      </c>
    </row>
    <row r="1145" spans="1:5" x14ac:dyDescent="0.25">
      <c r="A1145" s="1">
        <v>42493.191122685188</v>
      </c>
      <c r="B1145" t="s">
        <v>19</v>
      </c>
      <c r="C1145" t="s">
        <v>98</v>
      </c>
      <c r="D1145">
        <v>1260000</v>
      </c>
      <c r="E1145" t="s">
        <v>59</v>
      </c>
    </row>
    <row r="1146" spans="1:5" x14ac:dyDescent="0.25">
      <c r="A1146" s="1">
        <v>42493.754305555558</v>
      </c>
      <c r="B1146" t="s">
        <v>22</v>
      </c>
      <c r="C1146" t="s">
        <v>1408</v>
      </c>
      <c r="D1146">
        <v>1180000</v>
      </c>
      <c r="E1146" t="s">
        <v>52</v>
      </c>
    </row>
    <row r="1147" spans="1:5" x14ac:dyDescent="0.25">
      <c r="A1147" s="1">
        <v>42493.169027777774</v>
      </c>
      <c r="B1147" t="s">
        <v>64</v>
      </c>
      <c r="C1147" t="s">
        <v>944</v>
      </c>
      <c r="D1147">
        <v>1770000</v>
      </c>
      <c r="E1147" t="s">
        <v>1202</v>
      </c>
    </row>
    <row r="1148" spans="1:5" x14ac:dyDescent="0.25">
      <c r="A1148" s="1">
        <v>42494.303784722222</v>
      </c>
      <c r="B1148" t="s">
        <v>22</v>
      </c>
      <c r="C1148" t="s">
        <v>917</v>
      </c>
      <c r="D1148">
        <v>1260000</v>
      </c>
      <c r="E1148" t="s">
        <v>59</v>
      </c>
    </row>
    <row r="1149" spans="1:5" x14ac:dyDescent="0.25">
      <c r="A1149" s="1">
        <v>42493.011921296296</v>
      </c>
      <c r="B1149" t="s">
        <v>44</v>
      </c>
      <c r="C1149" t="s">
        <v>1409</v>
      </c>
      <c r="D1149">
        <v>970000</v>
      </c>
      <c r="E1149" t="s">
        <v>555</v>
      </c>
    </row>
    <row r="1150" spans="1:5" x14ac:dyDescent="0.25">
      <c r="A1150" s="1">
        <v>42494.324606481481</v>
      </c>
      <c r="B1150" t="s">
        <v>2</v>
      </c>
      <c r="C1150" t="s">
        <v>1410</v>
      </c>
      <c r="D1150">
        <v>1770000</v>
      </c>
      <c r="E1150" t="s">
        <v>1202</v>
      </c>
    </row>
    <row r="1151" spans="1:5" x14ac:dyDescent="0.25">
      <c r="A1151" s="1">
        <v>42492.97084490741</v>
      </c>
      <c r="B1151" t="s">
        <v>5</v>
      </c>
      <c r="C1151" t="s">
        <v>1411</v>
      </c>
      <c r="D1151">
        <v>1760000</v>
      </c>
      <c r="E1151" t="s">
        <v>1200</v>
      </c>
    </row>
    <row r="1152" spans="1:5" x14ac:dyDescent="0.25">
      <c r="A1152" s="1">
        <v>42494.473391203705</v>
      </c>
      <c r="B1152" t="s">
        <v>13</v>
      </c>
      <c r="C1152" t="s">
        <v>1058</v>
      </c>
      <c r="D1152">
        <v>940000</v>
      </c>
      <c r="E1152" t="s">
        <v>55</v>
      </c>
    </row>
    <row r="1153" spans="1:5" x14ac:dyDescent="0.25">
      <c r="A1153" s="1">
        <v>42492.946539351855</v>
      </c>
      <c r="B1153" t="s">
        <v>46</v>
      </c>
      <c r="C1153" t="s">
        <v>1110</v>
      </c>
      <c r="D1153">
        <v>1740000</v>
      </c>
      <c r="E1153" t="s">
        <v>1196</v>
      </c>
    </row>
    <row r="1154" spans="1:5" x14ac:dyDescent="0.25">
      <c r="A1154" s="1">
        <v>42493.991585648146</v>
      </c>
      <c r="B1154" t="s">
        <v>22</v>
      </c>
      <c r="C1154" t="s">
        <v>1412</v>
      </c>
      <c r="D1154">
        <v>1180000</v>
      </c>
      <c r="E1154" t="s">
        <v>52</v>
      </c>
    </row>
    <row r="1155" spans="1:5" x14ac:dyDescent="0.25">
      <c r="A1155" s="1">
        <v>42492.927824074075</v>
      </c>
      <c r="B1155" t="s">
        <v>44</v>
      </c>
      <c r="C1155" t="s">
        <v>1108</v>
      </c>
      <c r="D1155">
        <v>970000</v>
      </c>
      <c r="E1155" t="s">
        <v>555</v>
      </c>
    </row>
    <row r="1156" spans="1:5" x14ac:dyDescent="0.25">
      <c r="A1156" s="1">
        <v>42494.263078703705</v>
      </c>
      <c r="B1156" t="s">
        <v>64</v>
      </c>
      <c r="C1156" t="s">
        <v>1072</v>
      </c>
      <c r="D1156">
        <v>1810000</v>
      </c>
      <c r="E1156" t="s">
        <v>1204</v>
      </c>
    </row>
    <row r="1157" spans="1:5" x14ac:dyDescent="0.25">
      <c r="A1157" s="1">
        <v>42492.925949074073</v>
      </c>
      <c r="B1157" t="s">
        <v>4</v>
      </c>
      <c r="C1157" t="s">
        <v>966</v>
      </c>
      <c r="D1157">
        <v>1760000</v>
      </c>
      <c r="E1157" t="s">
        <v>1200</v>
      </c>
    </row>
    <row r="1158" spans="1:5" x14ac:dyDescent="0.25">
      <c r="A1158" s="1">
        <v>42494.368657407409</v>
      </c>
      <c r="B1158" t="s">
        <v>62</v>
      </c>
      <c r="C1158" t="s">
        <v>1413</v>
      </c>
      <c r="D1158">
        <v>1810000</v>
      </c>
      <c r="E1158" t="s">
        <v>1204</v>
      </c>
    </row>
    <row r="1159" spans="1:5" x14ac:dyDescent="0.25">
      <c r="A1159" s="1">
        <v>42492.847986111112</v>
      </c>
      <c r="B1159" t="s">
        <v>64</v>
      </c>
      <c r="C1159" t="s">
        <v>968</v>
      </c>
      <c r="D1159">
        <v>970000</v>
      </c>
      <c r="E1159" t="s">
        <v>555</v>
      </c>
    </row>
    <row r="1160" spans="1:5" x14ac:dyDescent="0.25">
      <c r="A1160" s="1">
        <v>42493.673217592594</v>
      </c>
      <c r="B1160" t="s">
        <v>11</v>
      </c>
      <c r="C1160" t="s">
        <v>1414</v>
      </c>
      <c r="D1160">
        <v>970000</v>
      </c>
      <c r="E1160" t="s">
        <v>555</v>
      </c>
    </row>
    <row r="1161" spans="1:5" x14ac:dyDescent="0.25">
      <c r="A1161" s="1">
        <v>42492.792685185188</v>
      </c>
      <c r="B1161" t="s">
        <v>46</v>
      </c>
      <c r="C1161" t="s">
        <v>1415</v>
      </c>
      <c r="D1161">
        <v>1740000</v>
      </c>
      <c r="E1161" t="s">
        <v>1196</v>
      </c>
    </row>
    <row r="1162" spans="1:5" x14ac:dyDescent="0.25">
      <c r="A1162" s="1">
        <v>42493.728229166663</v>
      </c>
      <c r="B1162" t="s">
        <v>62</v>
      </c>
      <c r="C1162" t="s">
        <v>1395</v>
      </c>
      <c r="D1162">
        <v>1140000</v>
      </c>
      <c r="E1162" t="s">
        <v>61</v>
      </c>
    </row>
    <row r="1163" spans="1:5" x14ac:dyDescent="0.25">
      <c r="A1163" s="1">
        <v>42492.768217592595</v>
      </c>
      <c r="B1163" t="s">
        <v>4</v>
      </c>
      <c r="C1163" t="s">
        <v>1132</v>
      </c>
      <c r="D1163">
        <v>1760000</v>
      </c>
      <c r="E1163" t="s">
        <v>1200</v>
      </c>
    </row>
    <row r="1164" spans="1:5" x14ac:dyDescent="0.25">
      <c r="A1164" s="1">
        <v>42493.841226851851</v>
      </c>
      <c r="B1164" t="s">
        <v>40</v>
      </c>
      <c r="C1164" t="s">
        <v>949</v>
      </c>
      <c r="D1164">
        <v>1280000</v>
      </c>
      <c r="E1164" t="s">
        <v>34</v>
      </c>
    </row>
    <row r="1165" spans="1:5" x14ac:dyDescent="0.25">
      <c r="A1165" s="1">
        <v>42492.683206018519</v>
      </c>
      <c r="B1165" t="s">
        <v>39</v>
      </c>
      <c r="C1165" t="s">
        <v>1416</v>
      </c>
      <c r="D1165">
        <v>1840000</v>
      </c>
      <c r="E1165" t="s">
        <v>1207</v>
      </c>
    </row>
    <row r="1166" spans="1:5" x14ac:dyDescent="0.25">
      <c r="A1166" s="1">
        <v>42493.969884259262</v>
      </c>
      <c r="B1166" t="s">
        <v>48</v>
      </c>
      <c r="C1166" t="s">
        <v>1417</v>
      </c>
      <c r="D1166">
        <v>1280000</v>
      </c>
      <c r="E1166" t="s">
        <v>34</v>
      </c>
    </row>
    <row r="1167" spans="1:5" x14ac:dyDescent="0.25">
      <c r="A1167" s="1">
        <v>42492.655763888892</v>
      </c>
      <c r="B1167" t="s">
        <v>31</v>
      </c>
      <c r="C1167" t="s">
        <v>845</v>
      </c>
      <c r="D1167">
        <v>1750000</v>
      </c>
      <c r="E1167" t="s">
        <v>63</v>
      </c>
    </row>
    <row r="1168" spans="1:5" x14ac:dyDescent="0.25">
      <c r="A1168" s="1">
        <v>42494.326736111114</v>
      </c>
      <c r="B1168" t="s">
        <v>2</v>
      </c>
      <c r="C1168" t="s">
        <v>1410</v>
      </c>
      <c r="D1168">
        <v>1770000</v>
      </c>
      <c r="E1168" t="s">
        <v>1202</v>
      </c>
    </row>
    <row r="1169" spans="1:5" x14ac:dyDescent="0.25">
      <c r="A1169" s="1">
        <v>42492.619016203702</v>
      </c>
      <c r="B1169" t="s">
        <v>33</v>
      </c>
      <c r="C1169" t="s">
        <v>1104</v>
      </c>
      <c r="D1169">
        <v>1200000</v>
      </c>
      <c r="E1169" t="s">
        <v>16</v>
      </c>
    </row>
    <row r="1170" spans="1:5" x14ac:dyDescent="0.25">
      <c r="A1170" s="1">
        <v>42494.454594907409</v>
      </c>
      <c r="B1170" t="s">
        <v>7</v>
      </c>
      <c r="C1170" t="s">
        <v>109</v>
      </c>
      <c r="D1170">
        <v>1810000</v>
      </c>
      <c r="E1170" t="s">
        <v>1204</v>
      </c>
    </row>
    <row r="1171" spans="1:5" x14ac:dyDescent="0.25">
      <c r="A1171" s="1">
        <v>42492.61136574074</v>
      </c>
      <c r="B1171" t="s">
        <v>39</v>
      </c>
      <c r="C1171" t="s">
        <v>1381</v>
      </c>
      <c r="D1171">
        <v>1840000</v>
      </c>
      <c r="E1171" t="s">
        <v>1207</v>
      </c>
    </row>
    <row r="1172" spans="1:5" x14ac:dyDescent="0.25">
      <c r="A1172" s="1">
        <v>42494.009062500001</v>
      </c>
      <c r="B1172" t="s">
        <v>40</v>
      </c>
      <c r="C1172" t="s">
        <v>1418</v>
      </c>
      <c r="D1172">
        <v>1280000</v>
      </c>
      <c r="E1172" t="s">
        <v>34</v>
      </c>
    </row>
    <row r="1173" spans="1:5" x14ac:dyDescent="0.25">
      <c r="A1173" s="1">
        <v>42492.595648148148</v>
      </c>
      <c r="B1173" t="s">
        <v>22</v>
      </c>
      <c r="C1173" t="s">
        <v>1015</v>
      </c>
      <c r="D1173">
        <v>1340000</v>
      </c>
      <c r="E1173" t="s">
        <v>32</v>
      </c>
    </row>
    <row r="1174" spans="1:5" x14ac:dyDescent="0.25">
      <c r="A1174" s="1">
        <v>42494.169965277775</v>
      </c>
      <c r="B1174" t="s">
        <v>2</v>
      </c>
      <c r="C1174" t="s">
        <v>925</v>
      </c>
      <c r="D1174">
        <v>1770000</v>
      </c>
      <c r="E1174" t="s">
        <v>1202</v>
      </c>
    </row>
    <row r="1175" spans="1:5" x14ac:dyDescent="0.25">
      <c r="A1175" s="1">
        <v>42492.590601851851</v>
      </c>
      <c r="B1175" t="s">
        <v>5</v>
      </c>
      <c r="C1175" t="s">
        <v>1115</v>
      </c>
      <c r="D1175">
        <v>1290000</v>
      </c>
      <c r="E1175" t="s">
        <v>165</v>
      </c>
    </row>
    <row r="1176" spans="1:5" x14ac:dyDescent="0.25">
      <c r="A1176" s="1">
        <v>42494.212037037039</v>
      </c>
      <c r="B1176" t="s">
        <v>24</v>
      </c>
      <c r="C1176" t="s">
        <v>1075</v>
      </c>
      <c r="D1176">
        <v>1100000</v>
      </c>
      <c r="E1176" t="s">
        <v>17</v>
      </c>
    </row>
    <row r="1177" spans="1:5" x14ac:dyDescent="0.25">
      <c r="A1177" s="1">
        <v>42492.559537037036</v>
      </c>
      <c r="B1177" t="s">
        <v>64</v>
      </c>
      <c r="C1177" t="s">
        <v>824</v>
      </c>
      <c r="D1177">
        <v>1830000</v>
      </c>
      <c r="E1177" t="s">
        <v>1198</v>
      </c>
    </row>
    <row r="1178" spans="1:5" x14ac:dyDescent="0.25">
      <c r="A1178" s="1">
        <v>42494.234803240739</v>
      </c>
      <c r="B1178" t="s">
        <v>62</v>
      </c>
      <c r="C1178" t="s">
        <v>103</v>
      </c>
      <c r="D1178">
        <v>1810000</v>
      </c>
      <c r="E1178" t="s">
        <v>1204</v>
      </c>
    </row>
    <row r="1179" spans="1:5" x14ac:dyDescent="0.25">
      <c r="A1179" s="1">
        <v>42492.541712962964</v>
      </c>
      <c r="B1179" t="s">
        <v>39</v>
      </c>
      <c r="C1179" t="s">
        <v>1384</v>
      </c>
      <c r="D1179">
        <v>1840000</v>
      </c>
      <c r="E1179" t="s">
        <v>1207</v>
      </c>
    </row>
    <row r="1180" spans="1:5" x14ac:dyDescent="0.25">
      <c r="A1180" s="1">
        <v>42493.667858796296</v>
      </c>
      <c r="B1180" t="s">
        <v>15</v>
      </c>
      <c r="C1180" t="s">
        <v>1419</v>
      </c>
      <c r="D1180">
        <v>1820000</v>
      </c>
      <c r="E1180" t="s">
        <v>1199</v>
      </c>
    </row>
    <row r="1181" spans="1:5" x14ac:dyDescent="0.25">
      <c r="A1181" s="1">
        <v>42492.540439814817</v>
      </c>
      <c r="B1181" t="s">
        <v>39</v>
      </c>
      <c r="C1181" t="s">
        <v>1384</v>
      </c>
      <c r="D1181">
        <v>1840000</v>
      </c>
      <c r="E1181" t="s">
        <v>1207</v>
      </c>
    </row>
    <row r="1182" spans="1:5" x14ac:dyDescent="0.25">
      <c r="A1182" s="1">
        <v>42493.807592592595</v>
      </c>
      <c r="B1182" t="s">
        <v>13</v>
      </c>
      <c r="C1182" t="s">
        <v>1420</v>
      </c>
      <c r="D1182">
        <v>1750000</v>
      </c>
      <c r="E1182" t="s">
        <v>63</v>
      </c>
    </row>
    <row r="1183" spans="1:5" x14ac:dyDescent="0.25">
      <c r="A1183" s="1">
        <v>42492.53597222222</v>
      </c>
      <c r="B1183" t="s">
        <v>3</v>
      </c>
      <c r="C1183" t="s">
        <v>1128</v>
      </c>
      <c r="D1183">
        <v>1260000</v>
      </c>
      <c r="E1183" t="s">
        <v>59</v>
      </c>
    </row>
    <row r="1184" spans="1:5" x14ac:dyDescent="0.25">
      <c r="A1184" s="1">
        <v>42493.931087962963</v>
      </c>
      <c r="B1184" t="s">
        <v>40</v>
      </c>
      <c r="C1184" t="s">
        <v>1421</v>
      </c>
      <c r="D1184">
        <v>1280000</v>
      </c>
      <c r="E1184" t="s">
        <v>34</v>
      </c>
    </row>
    <row r="1185" spans="1:5" x14ac:dyDescent="0.25">
      <c r="A1185" s="1">
        <v>42492.531458333331</v>
      </c>
      <c r="B1185" t="s">
        <v>40</v>
      </c>
      <c r="C1185" t="s">
        <v>1117</v>
      </c>
      <c r="D1185">
        <v>950000</v>
      </c>
      <c r="E1185" t="s">
        <v>51</v>
      </c>
    </row>
    <row r="1186" spans="1:5" x14ac:dyDescent="0.25">
      <c r="A1186" s="1">
        <v>42493.930300925924</v>
      </c>
      <c r="B1186" t="s">
        <v>65</v>
      </c>
      <c r="C1186" t="s">
        <v>1422</v>
      </c>
      <c r="D1186">
        <v>1750000</v>
      </c>
      <c r="E1186" t="s">
        <v>63</v>
      </c>
    </row>
    <row r="1187" spans="1:5" x14ac:dyDescent="0.25">
      <c r="A1187" s="1">
        <v>42492.524270833332</v>
      </c>
      <c r="B1187" t="s">
        <v>22</v>
      </c>
      <c r="C1187" t="s">
        <v>1126</v>
      </c>
      <c r="D1187">
        <v>1340000</v>
      </c>
      <c r="E1187" t="s">
        <v>32</v>
      </c>
    </row>
    <row r="1188" spans="1:5" x14ac:dyDescent="0.25">
      <c r="A1188" s="1">
        <v>42494.195636574077</v>
      </c>
      <c r="B1188" t="s">
        <v>9</v>
      </c>
      <c r="C1188" t="s">
        <v>1175</v>
      </c>
      <c r="D1188">
        <v>1260000</v>
      </c>
      <c r="E1188" t="s">
        <v>59</v>
      </c>
    </row>
    <row r="1189" spans="1:5" x14ac:dyDescent="0.25">
      <c r="A1189" s="1">
        <v>42492.509456018517</v>
      </c>
      <c r="B1189" t="s">
        <v>45</v>
      </c>
      <c r="C1189" t="s">
        <v>1025</v>
      </c>
      <c r="D1189">
        <v>1750000</v>
      </c>
      <c r="E1189" t="s">
        <v>63</v>
      </c>
    </row>
    <row r="1190" spans="1:5" x14ac:dyDescent="0.25">
      <c r="A1190" s="1">
        <v>42494.400543981479</v>
      </c>
      <c r="B1190" t="s">
        <v>13</v>
      </c>
      <c r="C1190" t="s">
        <v>932</v>
      </c>
      <c r="D1190">
        <v>1780000</v>
      </c>
      <c r="E1190" t="s">
        <v>1320</v>
      </c>
    </row>
    <row r="1191" spans="1:5" x14ac:dyDescent="0.25">
      <c r="A1191" s="1">
        <v>42494.457638888889</v>
      </c>
      <c r="B1191" t="s">
        <v>15</v>
      </c>
      <c r="C1191" t="s">
        <v>1423</v>
      </c>
      <c r="D1191">
        <v>1090000</v>
      </c>
      <c r="E1191" t="s">
        <v>29</v>
      </c>
    </row>
    <row r="1192" spans="1:5" x14ac:dyDescent="0.25">
      <c r="A1192" s="1">
        <v>42492.548946759256</v>
      </c>
      <c r="B1192" t="s">
        <v>43</v>
      </c>
      <c r="C1192" t="s">
        <v>965</v>
      </c>
      <c r="D1192">
        <v>1750000</v>
      </c>
      <c r="E1192" t="s">
        <v>63</v>
      </c>
    </row>
    <row r="1193" spans="1:5" x14ac:dyDescent="0.25">
      <c r="A1193" s="1">
        <v>42494.438611111109</v>
      </c>
      <c r="B1193" t="s">
        <v>65</v>
      </c>
      <c r="C1193" t="s">
        <v>110</v>
      </c>
      <c r="D1193">
        <v>1780000</v>
      </c>
      <c r="E1193" t="s">
        <v>1320</v>
      </c>
    </row>
    <row r="1194" spans="1:5" x14ac:dyDescent="0.25">
      <c r="A1194" s="1">
        <v>42492.558298611111</v>
      </c>
      <c r="B1194" t="s">
        <v>9</v>
      </c>
      <c r="C1194" t="s">
        <v>1424</v>
      </c>
      <c r="D1194">
        <v>1340000</v>
      </c>
      <c r="E1194" t="s">
        <v>32</v>
      </c>
    </row>
    <row r="1195" spans="1:5" x14ac:dyDescent="0.25">
      <c r="A1195" s="1">
        <v>42494.431064814817</v>
      </c>
      <c r="B1195" t="s">
        <v>25</v>
      </c>
      <c r="C1195" t="s">
        <v>902</v>
      </c>
      <c r="D1195">
        <v>1800000</v>
      </c>
      <c r="E1195" t="s">
        <v>1205</v>
      </c>
    </row>
    <row r="1196" spans="1:5" x14ac:dyDescent="0.25">
      <c r="A1196" s="1">
        <v>42492.57230324074</v>
      </c>
      <c r="B1196" t="s">
        <v>46</v>
      </c>
      <c r="C1196" t="s">
        <v>1016</v>
      </c>
      <c r="D1196">
        <v>1840000</v>
      </c>
      <c r="E1196" t="s">
        <v>1207</v>
      </c>
    </row>
    <row r="1197" spans="1:5" x14ac:dyDescent="0.25">
      <c r="A1197" s="1">
        <v>42494.338703703703</v>
      </c>
      <c r="B1197" t="s">
        <v>9</v>
      </c>
      <c r="C1197" t="s">
        <v>1064</v>
      </c>
      <c r="D1197">
        <v>1260000</v>
      </c>
      <c r="E1197" t="s">
        <v>59</v>
      </c>
    </row>
    <row r="1198" spans="1:5" x14ac:dyDescent="0.25">
      <c r="A1198" s="1">
        <v>42492.637152777781</v>
      </c>
      <c r="B1198" t="s">
        <v>64</v>
      </c>
      <c r="C1198" t="s">
        <v>1425</v>
      </c>
      <c r="D1198">
        <v>1190000</v>
      </c>
      <c r="E1198" t="s">
        <v>54</v>
      </c>
    </row>
    <row r="1199" spans="1:5" x14ac:dyDescent="0.25">
      <c r="A1199" s="1">
        <v>42494.47415509259</v>
      </c>
      <c r="B1199" t="s">
        <v>2</v>
      </c>
      <c r="C1199" t="s">
        <v>111</v>
      </c>
      <c r="D1199">
        <v>1830000</v>
      </c>
      <c r="E1199" t="s">
        <v>1198</v>
      </c>
    </row>
    <row r="1200" spans="1:5" x14ac:dyDescent="0.25">
      <c r="A1200" s="1">
        <v>42492.674224537041</v>
      </c>
      <c r="B1200" t="s">
        <v>40</v>
      </c>
      <c r="C1200" t="s">
        <v>825</v>
      </c>
      <c r="D1200">
        <v>950000</v>
      </c>
      <c r="E1200" t="s">
        <v>51</v>
      </c>
    </row>
    <row r="1201" spans="1:5" x14ac:dyDescent="0.25">
      <c r="A1201" s="1">
        <v>42494.319108796299</v>
      </c>
      <c r="B1201" t="s">
        <v>11</v>
      </c>
      <c r="C1201" t="s">
        <v>1066</v>
      </c>
      <c r="D1201">
        <v>1100000</v>
      </c>
      <c r="E1201" t="s">
        <v>17</v>
      </c>
    </row>
    <row r="1202" spans="1:5" x14ac:dyDescent="0.25">
      <c r="A1202" s="1">
        <v>42492.701828703706</v>
      </c>
      <c r="B1202" t="s">
        <v>64</v>
      </c>
      <c r="C1202" t="s">
        <v>946</v>
      </c>
      <c r="D1202">
        <v>1830000</v>
      </c>
      <c r="E1202" t="s">
        <v>1198</v>
      </c>
    </row>
    <row r="1203" spans="1:5" x14ac:dyDescent="0.25">
      <c r="A1203" s="1">
        <v>42494.385740740741</v>
      </c>
      <c r="B1203" t="s">
        <v>7</v>
      </c>
      <c r="C1203" t="s">
        <v>1062</v>
      </c>
      <c r="D1203">
        <v>1110000</v>
      </c>
      <c r="E1203" t="s">
        <v>20</v>
      </c>
    </row>
    <row r="1204" spans="1:5" x14ac:dyDescent="0.25">
      <c r="A1204" s="1">
        <v>42492.641689814816</v>
      </c>
      <c r="B1204" t="s">
        <v>1</v>
      </c>
      <c r="C1204" t="s">
        <v>1131</v>
      </c>
      <c r="D1204">
        <v>1260000</v>
      </c>
      <c r="E1204" t="s">
        <v>59</v>
      </c>
    </row>
    <row r="1205" spans="1:5" x14ac:dyDescent="0.25">
      <c r="A1205" s="1">
        <v>42494.359456018516</v>
      </c>
      <c r="B1205" t="s">
        <v>0</v>
      </c>
      <c r="C1205" t="s">
        <v>904</v>
      </c>
      <c r="D1205">
        <v>1770000</v>
      </c>
      <c r="E1205" t="s">
        <v>1202</v>
      </c>
    </row>
    <row r="1206" spans="1:5" x14ac:dyDescent="0.25">
      <c r="A1206" s="1">
        <v>42492.632592592592</v>
      </c>
      <c r="B1206" t="s">
        <v>9</v>
      </c>
      <c r="C1206" t="s">
        <v>1426</v>
      </c>
      <c r="D1206">
        <v>1340000</v>
      </c>
      <c r="E1206" t="s">
        <v>32</v>
      </c>
    </row>
    <row r="1207" spans="1:5" x14ac:dyDescent="0.25">
      <c r="A1207" s="1">
        <v>42494.350787037038</v>
      </c>
      <c r="B1207" t="s">
        <v>6</v>
      </c>
      <c r="C1207" t="s">
        <v>106</v>
      </c>
      <c r="D1207">
        <v>1110000</v>
      </c>
      <c r="E1207" t="s">
        <v>20</v>
      </c>
    </row>
    <row r="1208" spans="1:5" x14ac:dyDescent="0.25">
      <c r="A1208" s="1">
        <v>42492.661874999998</v>
      </c>
      <c r="B1208" t="s">
        <v>5</v>
      </c>
      <c r="C1208" t="s">
        <v>1427</v>
      </c>
      <c r="D1208">
        <v>1290000</v>
      </c>
      <c r="E1208" t="s">
        <v>165</v>
      </c>
    </row>
    <row r="1209" spans="1:5" x14ac:dyDescent="0.25">
      <c r="A1209" s="1">
        <v>42494.287627314814</v>
      </c>
      <c r="B1209" t="s">
        <v>0</v>
      </c>
      <c r="C1209" t="s">
        <v>1068</v>
      </c>
      <c r="D1209">
        <v>1770000</v>
      </c>
      <c r="E1209" t="s">
        <v>1202</v>
      </c>
    </row>
    <row r="1210" spans="1:5" x14ac:dyDescent="0.25">
      <c r="A1210" s="1">
        <v>42492.702974537038</v>
      </c>
      <c r="B1210" t="s">
        <v>9</v>
      </c>
      <c r="C1210" t="s">
        <v>1428</v>
      </c>
      <c r="D1210">
        <v>1340000</v>
      </c>
      <c r="E1210" t="s">
        <v>32</v>
      </c>
    </row>
    <row r="1211" spans="1:5" x14ac:dyDescent="0.25">
      <c r="A1211" s="1">
        <v>42494.276932870373</v>
      </c>
      <c r="B1211" t="s">
        <v>6</v>
      </c>
      <c r="C1211" t="s">
        <v>1070</v>
      </c>
      <c r="D1211">
        <v>1110000</v>
      </c>
      <c r="E1211" t="s">
        <v>20</v>
      </c>
    </row>
    <row r="1212" spans="1:5" x14ac:dyDescent="0.25">
      <c r="A1212" s="1">
        <v>42492.716921296298</v>
      </c>
      <c r="B1212" t="s">
        <v>1</v>
      </c>
      <c r="C1212" t="s">
        <v>1429</v>
      </c>
      <c r="D1212">
        <v>1140000</v>
      </c>
      <c r="E1212" t="s">
        <v>61</v>
      </c>
    </row>
    <row r="1213" spans="1:5" x14ac:dyDescent="0.25">
      <c r="A1213" s="1">
        <v>42493.829074074078</v>
      </c>
      <c r="B1213" t="s">
        <v>31</v>
      </c>
      <c r="C1213" t="s">
        <v>1017</v>
      </c>
      <c r="D1213">
        <v>1470000</v>
      </c>
      <c r="E1213" t="s">
        <v>53</v>
      </c>
    </row>
    <row r="1214" spans="1:5" x14ac:dyDescent="0.25">
      <c r="A1214" s="1">
        <v>42492.738229166665</v>
      </c>
      <c r="B1214" t="s">
        <v>62</v>
      </c>
      <c r="C1214" t="s">
        <v>826</v>
      </c>
      <c r="D1214">
        <v>970000</v>
      </c>
      <c r="E1214" t="s">
        <v>555</v>
      </c>
    </row>
    <row r="1215" spans="1:5" x14ac:dyDescent="0.25">
      <c r="A1215" s="1">
        <v>42493.804120370369</v>
      </c>
      <c r="B1215" t="s">
        <v>48</v>
      </c>
      <c r="C1215" t="s">
        <v>881</v>
      </c>
      <c r="D1215">
        <v>1280000</v>
      </c>
      <c r="E1215" t="s">
        <v>34</v>
      </c>
    </row>
    <row r="1216" spans="1:5" x14ac:dyDescent="0.25">
      <c r="A1216" s="1">
        <v>42492.751423611109</v>
      </c>
      <c r="B1216" t="s">
        <v>3</v>
      </c>
      <c r="C1216" t="s">
        <v>1133</v>
      </c>
      <c r="D1216">
        <v>1140000</v>
      </c>
      <c r="E1216" t="s">
        <v>61</v>
      </c>
    </row>
    <row r="1217" spans="1:5" x14ac:dyDescent="0.25">
      <c r="A1217" s="1">
        <v>42493.789039351854</v>
      </c>
      <c r="B1217" t="s">
        <v>9</v>
      </c>
      <c r="C1217" t="s">
        <v>1003</v>
      </c>
      <c r="D1217">
        <v>1180000</v>
      </c>
      <c r="E1217" t="s">
        <v>52</v>
      </c>
    </row>
    <row r="1218" spans="1:5" x14ac:dyDescent="0.25">
      <c r="A1218" s="1">
        <v>42492.828611111108</v>
      </c>
      <c r="B1218" t="s">
        <v>39</v>
      </c>
      <c r="C1218" t="s">
        <v>1399</v>
      </c>
      <c r="D1218">
        <v>1740000</v>
      </c>
      <c r="E1218" t="s">
        <v>1196</v>
      </c>
    </row>
    <row r="1219" spans="1:5" x14ac:dyDescent="0.25">
      <c r="A1219" s="1">
        <v>42493.775081018517</v>
      </c>
      <c r="B1219" t="s">
        <v>65</v>
      </c>
      <c r="C1219" t="s">
        <v>996</v>
      </c>
      <c r="D1219">
        <v>1750000</v>
      </c>
      <c r="E1219" t="s">
        <v>63</v>
      </c>
    </row>
    <row r="1220" spans="1:5" x14ac:dyDescent="0.25">
      <c r="A1220" s="1">
        <v>42492.907071759262</v>
      </c>
      <c r="B1220" t="s">
        <v>39</v>
      </c>
      <c r="C1220" t="s">
        <v>1430</v>
      </c>
      <c r="D1220">
        <v>1740000</v>
      </c>
      <c r="E1220" t="s">
        <v>1196</v>
      </c>
    </row>
    <row r="1221" spans="1:5" x14ac:dyDescent="0.25">
      <c r="A1221" s="1">
        <v>42493.768888888888</v>
      </c>
      <c r="B1221" t="s">
        <v>40</v>
      </c>
      <c r="C1221" t="s">
        <v>984</v>
      </c>
      <c r="D1221">
        <v>1280000</v>
      </c>
      <c r="E1221" t="s">
        <v>34</v>
      </c>
    </row>
    <row r="1222" spans="1:5" x14ac:dyDescent="0.25">
      <c r="A1222" s="1">
        <v>42493.057071759256</v>
      </c>
      <c r="B1222" t="s">
        <v>5</v>
      </c>
      <c r="C1222" t="s">
        <v>1431</v>
      </c>
      <c r="D1222">
        <v>1760000</v>
      </c>
      <c r="E1222" t="s">
        <v>1200</v>
      </c>
    </row>
    <row r="1223" spans="1:5" x14ac:dyDescent="0.25">
      <c r="A1223" s="1">
        <v>42493.7653125</v>
      </c>
      <c r="B1223" t="s">
        <v>64</v>
      </c>
      <c r="C1223" t="s">
        <v>1078</v>
      </c>
      <c r="D1223">
        <v>1140000</v>
      </c>
      <c r="E1223" t="s">
        <v>61</v>
      </c>
    </row>
    <row r="1224" spans="1:5" x14ac:dyDescent="0.25">
      <c r="A1224" s="1">
        <v>42493.232523148145</v>
      </c>
      <c r="B1224" t="s">
        <v>15</v>
      </c>
      <c r="C1224" t="s">
        <v>960</v>
      </c>
      <c r="D1224">
        <v>1260000</v>
      </c>
      <c r="E1224" t="s">
        <v>59</v>
      </c>
    </row>
    <row r="1225" spans="1:5" x14ac:dyDescent="0.25">
      <c r="A1225" s="1">
        <v>42493.7578587963</v>
      </c>
      <c r="B1225" t="s">
        <v>31</v>
      </c>
      <c r="C1225" t="s">
        <v>879</v>
      </c>
      <c r="D1225">
        <v>1470000</v>
      </c>
      <c r="E1225" t="s">
        <v>53</v>
      </c>
    </row>
    <row r="1226" spans="1:5" x14ac:dyDescent="0.25">
      <c r="A1226" s="1">
        <v>42492.868125000001</v>
      </c>
      <c r="B1226" t="s">
        <v>46</v>
      </c>
      <c r="C1226" t="s">
        <v>969</v>
      </c>
      <c r="D1226">
        <v>1740000</v>
      </c>
      <c r="E1226" t="s">
        <v>1196</v>
      </c>
    </row>
    <row r="1227" spans="1:5" x14ac:dyDescent="0.25">
      <c r="A1227" s="1">
        <v>42493.660104166665</v>
      </c>
      <c r="B1227" t="s">
        <v>48</v>
      </c>
      <c r="C1227" t="s">
        <v>1432</v>
      </c>
      <c r="D1227">
        <v>1340000</v>
      </c>
      <c r="E1227" t="s">
        <v>32</v>
      </c>
    </row>
    <row r="1228" spans="1:5" x14ac:dyDescent="0.25">
      <c r="A1228" s="1">
        <v>42492.869189814817</v>
      </c>
      <c r="B1228" t="s">
        <v>46</v>
      </c>
      <c r="C1228" t="s">
        <v>969</v>
      </c>
      <c r="D1228">
        <v>1740000</v>
      </c>
      <c r="E1228" t="s">
        <v>1196</v>
      </c>
    </row>
    <row r="1229" spans="1:5" x14ac:dyDescent="0.25">
      <c r="A1229" s="1">
        <v>42493.641250000001</v>
      </c>
      <c r="B1229" t="s">
        <v>9</v>
      </c>
      <c r="C1229" t="s">
        <v>1433</v>
      </c>
      <c r="D1229">
        <v>1290000</v>
      </c>
      <c r="E1229" t="s">
        <v>165</v>
      </c>
    </row>
    <row r="1230" spans="1:5" x14ac:dyDescent="0.25">
      <c r="A1230" s="1">
        <v>42492.988229166665</v>
      </c>
      <c r="B1230" t="s">
        <v>3</v>
      </c>
      <c r="C1230" t="s">
        <v>1434</v>
      </c>
      <c r="D1230">
        <v>1140000</v>
      </c>
      <c r="E1230" t="s">
        <v>61</v>
      </c>
    </row>
    <row r="1231" spans="1:5" x14ac:dyDescent="0.25">
      <c r="A1231" s="1">
        <v>42493.615358796298</v>
      </c>
      <c r="B1231" t="s">
        <v>64</v>
      </c>
      <c r="C1231" t="s">
        <v>1435</v>
      </c>
      <c r="D1231">
        <v>1140000</v>
      </c>
      <c r="E1231" t="s">
        <v>61</v>
      </c>
    </row>
    <row r="1232" spans="1:5" x14ac:dyDescent="0.25">
      <c r="A1232" s="1">
        <v>42493.15452546296</v>
      </c>
      <c r="B1232" t="s">
        <v>13</v>
      </c>
      <c r="C1232" t="s">
        <v>846</v>
      </c>
      <c r="D1232">
        <v>1110000</v>
      </c>
      <c r="E1232" t="s">
        <v>20</v>
      </c>
    </row>
    <row r="1233" spans="1:5" x14ac:dyDescent="0.25">
      <c r="A1233" s="1">
        <v>42493.587314814817</v>
      </c>
      <c r="B1233" t="s">
        <v>48</v>
      </c>
      <c r="C1233" t="s">
        <v>1084</v>
      </c>
      <c r="D1233">
        <v>1340000</v>
      </c>
      <c r="E1233" t="s">
        <v>32</v>
      </c>
    </row>
    <row r="1234" spans="1:5" x14ac:dyDescent="0.25">
      <c r="A1234" s="1">
        <v>42493.170856481483</v>
      </c>
      <c r="B1234" t="s">
        <v>31</v>
      </c>
      <c r="C1234" t="s">
        <v>848</v>
      </c>
      <c r="D1234">
        <v>1800000</v>
      </c>
      <c r="E1234" t="s">
        <v>1205</v>
      </c>
    </row>
    <row r="1235" spans="1:5" x14ac:dyDescent="0.25">
      <c r="A1235" s="1">
        <v>42493.587465277778</v>
      </c>
      <c r="B1235" t="s">
        <v>13</v>
      </c>
      <c r="C1235" t="s">
        <v>1436</v>
      </c>
      <c r="D1235">
        <v>1840000</v>
      </c>
      <c r="E1235" t="s">
        <v>1207</v>
      </c>
    </row>
    <row r="1236" spans="1:5" x14ac:dyDescent="0.25">
      <c r="A1236" s="1">
        <v>42493.210416666669</v>
      </c>
      <c r="B1236" t="s">
        <v>62</v>
      </c>
      <c r="C1236" t="s">
        <v>1105</v>
      </c>
      <c r="D1236">
        <v>1770000</v>
      </c>
      <c r="E1236" t="s">
        <v>1202</v>
      </c>
    </row>
    <row r="1237" spans="1:5" x14ac:dyDescent="0.25">
      <c r="A1237" s="1">
        <v>42493.568078703705</v>
      </c>
      <c r="B1237" t="s">
        <v>9</v>
      </c>
      <c r="C1237" t="s">
        <v>1089</v>
      </c>
      <c r="D1237">
        <v>1290000</v>
      </c>
      <c r="E1237" t="s">
        <v>165</v>
      </c>
    </row>
    <row r="1238" spans="1:5" x14ac:dyDescent="0.25">
      <c r="A1238" s="1">
        <v>42493.243125000001</v>
      </c>
      <c r="B1238" t="s">
        <v>22</v>
      </c>
      <c r="C1238" t="s">
        <v>981</v>
      </c>
      <c r="D1238">
        <v>1810000</v>
      </c>
      <c r="E1238" t="s">
        <v>1204</v>
      </c>
    </row>
    <row r="1239" spans="1:5" x14ac:dyDescent="0.25">
      <c r="A1239" s="1">
        <v>42493.565370370372</v>
      </c>
      <c r="B1239" t="s">
        <v>25</v>
      </c>
      <c r="C1239" t="s">
        <v>955</v>
      </c>
      <c r="D1239">
        <v>970000</v>
      </c>
      <c r="E1239" t="s">
        <v>555</v>
      </c>
    </row>
    <row r="1240" spans="1:5" x14ac:dyDescent="0.25">
      <c r="A1240" s="1">
        <v>42493.323587962965</v>
      </c>
      <c r="B1240" t="s">
        <v>64</v>
      </c>
      <c r="C1240" t="s">
        <v>957</v>
      </c>
      <c r="D1240">
        <v>1770000</v>
      </c>
      <c r="E1240" t="s">
        <v>1202</v>
      </c>
    </row>
    <row r="1241" spans="1:5" x14ac:dyDescent="0.25">
      <c r="A1241" s="1">
        <v>42493.548958333333</v>
      </c>
      <c r="B1241" t="s">
        <v>40</v>
      </c>
      <c r="C1241" t="s">
        <v>1090</v>
      </c>
      <c r="D1241">
        <v>1340000</v>
      </c>
      <c r="E1241" t="s">
        <v>32</v>
      </c>
    </row>
    <row r="1242" spans="1:5" x14ac:dyDescent="0.25">
      <c r="A1242" s="1">
        <v>42493.327523148146</v>
      </c>
      <c r="B1242" t="s">
        <v>49</v>
      </c>
      <c r="C1242" t="s">
        <v>1143</v>
      </c>
      <c r="D1242">
        <v>1780000</v>
      </c>
      <c r="E1242" t="s">
        <v>1320</v>
      </c>
    </row>
    <row r="1243" spans="1:5" x14ac:dyDescent="0.25">
      <c r="A1243" s="1">
        <v>42493.538518518515</v>
      </c>
      <c r="B1243" t="s">
        <v>31</v>
      </c>
      <c r="C1243" t="s">
        <v>1437</v>
      </c>
      <c r="D1243">
        <v>1830000</v>
      </c>
      <c r="E1243" t="s">
        <v>1198</v>
      </c>
    </row>
    <row r="1244" spans="1:5" x14ac:dyDescent="0.25">
      <c r="A1244" s="1">
        <v>42493.396111111113</v>
      </c>
      <c r="B1244" t="s">
        <v>64</v>
      </c>
      <c r="C1244" t="s">
        <v>1438</v>
      </c>
      <c r="D1244">
        <v>1770000</v>
      </c>
      <c r="E1244" t="s">
        <v>1202</v>
      </c>
    </row>
    <row r="1245" spans="1:5" x14ac:dyDescent="0.25">
      <c r="A1245" s="1">
        <v>42493.535567129627</v>
      </c>
      <c r="B1245" t="s">
        <v>22</v>
      </c>
      <c r="C1245" t="s">
        <v>1439</v>
      </c>
      <c r="D1245">
        <v>1230000</v>
      </c>
      <c r="E1245" t="s">
        <v>27</v>
      </c>
    </row>
    <row r="1246" spans="1:5" x14ac:dyDescent="0.25">
      <c r="A1246" s="1">
        <v>42493.459976851853</v>
      </c>
      <c r="B1246" t="s">
        <v>11</v>
      </c>
      <c r="C1246" t="s">
        <v>102</v>
      </c>
      <c r="D1246">
        <v>1090000</v>
      </c>
      <c r="E1246" t="s">
        <v>29</v>
      </c>
    </row>
    <row r="1247" spans="1:5" x14ac:dyDescent="0.25">
      <c r="A1247" s="1">
        <v>42493.51766203704</v>
      </c>
      <c r="B1247" t="s">
        <v>48</v>
      </c>
      <c r="C1247" t="s">
        <v>871</v>
      </c>
      <c r="D1247">
        <v>1340000</v>
      </c>
      <c r="E1247" t="s">
        <v>32</v>
      </c>
    </row>
    <row r="1248" spans="1:5" x14ac:dyDescent="0.25">
      <c r="A1248" s="1">
        <v>42493.490370370368</v>
      </c>
      <c r="B1248" t="s">
        <v>19</v>
      </c>
      <c r="C1248" t="s">
        <v>982</v>
      </c>
      <c r="D1248">
        <v>1820000</v>
      </c>
      <c r="E1248" t="s">
        <v>1199</v>
      </c>
    </row>
    <row r="1249" spans="1:5" x14ac:dyDescent="0.25">
      <c r="A1249" s="1">
        <v>42493.505914351852</v>
      </c>
      <c r="B1249" t="s">
        <v>33</v>
      </c>
      <c r="C1249" t="s">
        <v>1161</v>
      </c>
      <c r="D1249">
        <v>1830000</v>
      </c>
      <c r="E1249" t="s">
        <v>1198</v>
      </c>
    </row>
    <row r="1250" spans="1:5" x14ac:dyDescent="0.25">
      <c r="A1250" s="1">
        <v>42493.49496527778</v>
      </c>
      <c r="B1250" t="s">
        <v>25</v>
      </c>
      <c r="C1250" t="s">
        <v>1033</v>
      </c>
      <c r="D1250">
        <v>1090000</v>
      </c>
      <c r="E1250" t="s">
        <v>29</v>
      </c>
    </row>
    <row r="1251" spans="1:5" x14ac:dyDescent="0.25">
      <c r="A1251" s="1">
        <v>42493.504490740743</v>
      </c>
      <c r="B1251" t="s">
        <v>49</v>
      </c>
      <c r="C1251" t="s">
        <v>1403</v>
      </c>
      <c r="D1251">
        <v>0</v>
      </c>
      <c r="E1251" t="s">
        <v>1404</v>
      </c>
    </row>
    <row r="1252" spans="1:5" x14ac:dyDescent="0.25">
      <c r="A1252" s="1">
        <v>42493.515381944446</v>
      </c>
      <c r="B1252" t="s">
        <v>13</v>
      </c>
      <c r="C1252" t="s">
        <v>1440</v>
      </c>
      <c r="D1252">
        <v>1840000</v>
      </c>
      <c r="E1252" t="s">
        <v>1207</v>
      </c>
    </row>
    <row r="1253" spans="1:5" x14ac:dyDescent="0.25">
      <c r="A1253" s="1">
        <v>42493.485127314816</v>
      </c>
      <c r="B1253" t="s">
        <v>40</v>
      </c>
      <c r="C1253" t="s">
        <v>1158</v>
      </c>
      <c r="D1253">
        <v>1340000</v>
      </c>
      <c r="E1253" t="s">
        <v>32</v>
      </c>
    </row>
    <row r="1254" spans="1:5" x14ac:dyDescent="0.25">
      <c r="A1254" s="1">
        <v>42493.52447916667</v>
      </c>
      <c r="B1254" t="s">
        <v>15</v>
      </c>
      <c r="C1254" t="s">
        <v>1163</v>
      </c>
      <c r="D1254">
        <v>1820000</v>
      </c>
      <c r="E1254" t="s">
        <v>1199</v>
      </c>
    </row>
    <row r="1255" spans="1:5" x14ac:dyDescent="0.25">
      <c r="A1255" s="1">
        <v>42493.48333333333</v>
      </c>
      <c r="B1255" t="s">
        <v>65</v>
      </c>
      <c r="C1255" t="s">
        <v>1159</v>
      </c>
      <c r="D1255">
        <v>1840000</v>
      </c>
      <c r="E1255" t="s">
        <v>1207</v>
      </c>
    </row>
    <row r="1256" spans="1:5" x14ac:dyDescent="0.25">
      <c r="A1256" s="1">
        <v>42493.532453703701</v>
      </c>
      <c r="B1256" t="s">
        <v>11</v>
      </c>
      <c r="C1256" t="s">
        <v>1086</v>
      </c>
      <c r="D1256">
        <v>970000</v>
      </c>
      <c r="E1256" t="s">
        <v>555</v>
      </c>
    </row>
    <row r="1257" spans="1:5" x14ac:dyDescent="0.25">
      <c r="A1257" s="1">
        <v>42493.476574074077</v>
      </c>
      <c r="B1257" t="s">
        <v>23</v>
      </c>
      <c r="C1257" t="s">
        <v>1403</v>
      </c>
      <c r="D1257">
        <v>0</v>
      </c>
      <c r="E1257" t="s">
        <v>1404</v>
      </c>
    </row>
    <row r="1258" spans="1:5" x14ac:dyDescent="0.25">
      <c r="A1258" s="1">
        <v>42493.54246527778</v>
      </c>
      <c r="B1258" t="s">
        <v>64</v>
      </c>
      <c r="C1258" t="s">
        <v>1441</v>
      </c>
      <c r="D1258">
        <v>1140000</v>
      </c>
      <c r="E1258" t="s">
        <v>61</v>
      </c>
    </row>
    <row r="1259" spans="1:5" x14ac:dyDescent="0.25">
      <c r="A1259" s="1">
        <v>42493.468263888892</v>
      </c>
      <c r="B1259" t="s">
        <v>22</v>
      </c>
      <c r="C1259" t="s">
        <v>1442</v>
      </c>
      <c r="D1259">
        <v>1290000</v>
      </c>
      <c r="E1259" t="s">
        <v>165</v>
      </c>
    </row>
    <row r="1260" spans="1:5" x14ac:dyDescent="0.25">
      <c r="A1260" s="1">
        <v>42493.560150462959</v>
      </c>
      <c r="B1260" t="s">
        <v>19</v>
      </c>
      <c r="C1260" t="s">
        <v>873</v>
      </c>
      <c r="D1260">
        <v>1820000</v>
      </c>
      <c r="E1260" t="s">
        <v>1199</v>
      </c>
    </row>
    <row r="1261" spans="1:5" x14ac:dyDescent="0.25">
      <c r="A1261" s="1">
        <v>42493.444953703707</v>
      </c>
      <c r="B1261" t="s">
        <v>13</v>
      </c>
      <c r="C1261" t="s">
        <v>869</v>
      </c>
      <c r="D1261">
        <v>1840000</v>
      </c>
      <c r="E1261" t="s">
        <v>1207</v>
      </c>
    </row>
    <row r="1262" spans="1:5" x14ac:dyDescent="0.25">
      <c r="A1262" s="1">
        <v>42493.597685185188</v>
      </c>
      <c r="B1262" t="s">
        <v>15</v>
      </c>
      <c r="C1262" t="s">
        <v>947</v>
      </c>
      <c r="D1262">
        <v>1820000</v>
      </c>
      <c r="E1262" t="s">
        <v>1199</v>
      </c>
    </row>
    <row r="1263" spans="1:5" x14ac:dyDescent="0.25">
      <c r="A1263" s="1">
        <v>42493.442094907405</v>
      </c>
      <c r="B1263" t="s">
        <v>48</v>
      </c>
      <c r="C1263" t="s">
        <v>1154</v>
      </c>
      <c r="D1263">
        <v>1780000</v>
      </c>
      <c r="E1263" t="s">
        <v>1320</v>
      </c>
    </row>
    <row r="1264" spans="1:5" x14ac:dyDescent="0.25">
      <c r="A1264" s="1">
        <v>42493.62699074074</v>
      </c>
      <c r="B1264" t="s">
        <v>65</v>
      </c>
      <c r="C1264" t="s">
        <v>1443</v>
      </c>
      <c r="D1264">
        <v>1840000</v>
      </c>
      <c r="E1264" t="s">
        <v>1207</v>
      </c>
    </row>
    <row r="1265" spans="1:5" x14ac:dyDescent="0.25">
      <c r="A1265" s="1">
        <v>42493.348287037035</v>
      </c>
      <c r="B1265" t="s">
        <v>9</v>
      </c>
      <c r="C1265" t="s">
        <v>1095</v>
      </c>
      <c r="D1265">
        <v>1810000</v>
      </c>
      <c r="E1265" t="s">
        <v>1204</v>
      </c>
    </row>
    <row r="1266" spans="1:5" x14ac:dyDescent="0.25">
      <c r="A1266" s="1">
        <v>42493.654733796298</v>
      </c>
      <c r="B1266" t="s">
        <v>62</v>
      </c>
      <c r="C1266" t="s">
        <v>1444</v>
      </c>
      <c r="D1266">
        <v>1140000</v>
      </c>
      <c r="E1266" t="s">
        <v>61</v>
      </c>
    </row>
    <row r="1267" spans="1:5" x14ac:dyDescent="0.25">
      <c r="A1267" s="1">
        <v>42493.339247685188</v>
      </c>
      <c r="B1267" t="s">
        <v>19</v>
      </c>
      <c r="C1267" t="s">
        <v>1031</v>
      </c>
      <c r="D1267">
        <v>1260000</v>
      </c>
      <c r="E1267" t="s">
        <v>59</v>
      </c>
    </row>
    <row r="1268" spans="1:5" x14ac:dyDescent="0.25">
      <c r="A1268" s="1">
        <v>42493.71533564815</v>
      </c>
      <c r="B1268" t="s">
        <v>9</v>
      </c>
      <c r="C1268" t="s">
        <v>936</v>
      </c>
      <c r="D1268">
        <v>1180000</v>
      </c>
      <c r="E1268" t="s">
        <v>52</v>
      </c>
    </row>
    <row r="1269" spans="1:5" x14ac:dyDescent="0.25">
      <c r="A1269" s="1">
        <v>42493.286157407405</v>
      </c>
      <c r="B1269" t="s">
        <v>62</v>
      </c>
      <c r="C1269" t="s">
        <v>859</v>
      </c>
      <c r="D1269">
        <v>1770000</v>
      </c>
      <c r="E1269" t="s">
        <v>1202</v>
      </c>
    </row>
    <row r="1270" spans="1:5" x14ac:dyDescent="0.25">
      <c r="A1270" s="1">
        <v>42493.825543981482</v>
      </c>
      <c r="B1270" t="s">
        <v>22</v>
      </c>
      <c r="C1270" t="s">
        <v>1037</v>
      </c>
      <c r="D1270">
        <v>1180000</v>
      </c>
      <c r="E1270" t="s">
        <v>52</v>
      </c>
    </row>
    <row r="1271" spans="1:5" x14ac:dyDescent="0.25">
      <c r="A1271" s="1">
        <v>42493.264120370368</v>
      </c>
      <c r="B1271" t="s">
        <v>65</v>
      </c>
      <c r="C1271" t="s">
        <v>856</v>
      </c>
      <c r="D1271">
        <v>1090000</v>
      </c>
      <c r="E1271" t="s">
        <v>29</v>
      </c>
    </row>
    <row r="1272" spans="1:5" x14ac:dyDescent="0.25">
      <c r="A1272" s="1">
        <v>42493.891365740739</v>
      </c>
      <c r="B1272" t="s">
        <v>13</v>
      </c>
      <c r="C1272" t="s">
        <v>1039</v>
      </c>
      <c r="D1272">
        <v>1750000</v>
      </c>
      <c r="E1272" t="s">
        <v>63</v>
      </c>
    </row>
    <row r="1273" spans="1:5" x14ac:dyDescent="0.25">
      <c r="A1273" s="1">
        <v>42493.049039351848</v>
      </c>
      <c r="B1273" t="s">
        <v>49</v>
      </c>
      <c r="C1273" t="s">
        <v>1445</v>
      </c>
      <c r="D1273">
        <v>970000</v>
      </c>
      <c r="E1273" t="s">
        <v>555</v>
      </c>
    </row>
    <row r="1274" spans="1:5" x14ac:dyDescent="0.25">
      <c r="A1274" s="1">
        <v>42493.908148148148</v>
      </c>
      <c r="B1274" t="s">
        <v>22</v>
      </c>
      <c r="C1274" t="s">
        <v>1446</v>
      </c>
      <c r="D1274">
        <v>1180000</v>
      </c>
      <c r="E1274" t="s">
        <v>52</v>
      </c>
    </row>
    <row r="1275" spans="1:5" x14ac:dyDescent="0.25">
      <c r="A1275" s="1">
        <v>42492.979814814818</v>
      </c>
      <c r="B1275" t="s">
        <v>49</v>
      </c>
      <c r="C1275" t="s">
        <v>964</v>
      </c>
      <c r="D1275">
        <v>970000</v>
      </c>
      <c r="E1275" t="s">
        <v>555</v>
      </c>
    </row>
    <row r="1276" spans="1:5" x14ac:dyDescent="0.25">
      <c r="A1276" s="1">
        <v>42494.378437500003</v>
      </c>
      <c r="B1276" t="s">
        <v>22</v>
      </c>
      <c r="C1276" t="s">
        <v>898</v>
      </c>
      <c r="D1276">
        <v>1260000</v>
      </c>
      <c r="E1276" t="s">
        <v>59</v>
      </c>
    </row>
    <row r="1277" spans="1:5" x14ac:dyDescent="0.25">
      <c r="A1277" s="1">
        <v>42492.808182870373</v>
      </c>
      <c r="B1277" t="s">
        <v>62</v>
      </c>
      <c r="C1277" t="s">
        <v>1107</v>
      </c>
      <c r="D1277">
        <v>970000</v>
      </c>
      <c r="E1277" t="s">
        <v>555</v>
      </c>
    </row>
    <row r="1278" spans="1:5" x14ac:dyDescent="0.25">
      <c r="A1278" s="1">
        <v>42494.394375000003</v>
      </c>
      <c r="B1278" t="s">
        <v>2</v>
      </c>
      <c r="C1278" t="s">
        <v>107</v>
      </c>
      <c r="D1278">
        <v>1770000</v>
      </c>
      <c r="E1278" t="s">
        <v>1202</v>
      </c>
    </row>
    <row r="1279" spans="1:5" x14ac:dyDescent="0.25">
      <c r="A1279" s="1">
        <v>42492.799768518518</v>
      </c>
      <c r="B1279" t="s">
        <v>5</v>
      </c>
      <c r="C1279" t="s">
        <v>1447</v>
      </c>
      <c r="D1279">
        <v>1760000</v>
      </c>
      <c r="E1279" t="s">
        <v>1200</v>
      </c>
    </row>
    <row r="1280" spans="1:5" x14ac:dyDescent="0.25">
      <c r="A1280" s="1">
        <v>42494.056157407409</v>
      </c>
      <c r="B1280" t="s">
        <v>48</v>
      </c>
      <c r="C1280" t="s">
        <v>1448</v>
      </c>
      <c r="D1280">
        <v>1280000</v>
      </c>
      <c r="E1280" t="s">
        <v>34</v>
      </c>
    </row>
    <row r="1281" spans="1:5" x14ac:dyDescent="0.25">
      <c r="A1281" s="1">
        <v>42492.774305555555</v>
      </c>
      <c r="B1281" t="s">
        <v>64</v>
      </c>
      <c r="C1281" t="s">
        <v>827</v>
      </c>
      <c r="D1281">
        <v>970000</v>
      </c>
      <c r="E1281" t="s">
        <v>555</v>
      </c>
    </row>
    <row r="1282" spans="1:5" x14ac:dyDescent="0.25">
      <c r="A1282" s="1">
        <v>42494.178796296299</v>
      </c>
      <c r="B1282" t="s">
        <v>13</v>
      </c>
      <c r="C1282" t="s">
        <v>1057</v>
      </c>
      <c r="D1282">
        <v>1780000</v>
      </c>
      <c r="E1282" t="s">
        <v>1320</v>
      </c>
    </row>
    <row r="1283" spans="1:5" x14ac:dyDescent="0.25">
      <c r="A1283" s="1">
        <v>42493.377233796295</v>
      </c>
      <c r="B1283" t="s">
        <v>15</v>
      </c>
      <c r="C1283" t="s">
        <v>863</v>
      </c>
      <c r="D1283">
        <v>1260000</v>
      </c>
      <c r="E1283" t="s">
        <v>59</v>
      </c>
    </row>
    <row r="1284" spans="1:5" x14ac:dyDescent="0.25">
      <c r="A1284" s="1">
        <v>42494.237476851849</v>
      </c>
      <c r="B1284" t="s">
        <v>7</v>
      </c>
      <c r="C1284" t="s">
        <v>1178</v>
      </c>
      <c r="D1284">
        <v>1110000</v>
      </c>
      <c r="E1284" t="s">
        <v>20</v>
      </c>
    </row>
    <row r="1285" spans="1:5" x14ac:dyDescent="0.25">
      <c r="A1285" s="1">
        <v>42493.292592592596</v>
      </c>
      <c r="B1285" t="s">
        <v>44</v>
      </c>
      <c r="C1285" t="s">
        <v>99</v>
      </c>
      <c r="D1285">
        <v>1780000</v>
      </c>
      <c r="E1285" t="s">
        <v>1320</v>
      </c>
    </row>
    <row r="1286" spans="1:5" x14ac:dyDescent="0.25">
      <c r="A1286" s="1">
        <v>42494.320694444446</v>
      </c>
      <c r="B1286" t="s">
        <v>15</v>
      </c>
      <c r="C1286" t="s">
        <v>105</v>
      </c>
      <c r="D1286">
        <v>1830000</v>
      </c>
      <c r="E1286" t="s">
        <v>1198</v>
      </c>
    </row>
    <row r="1287" spans="1:5" x14ac:dyDescent="0.25">
      <c r="A1287" s="1">
        <v>42493.285358796296</v>
      </c>
      <c r="B1287" t="s">
        <v>33</v>
      </c>
      <c r="C1287" t="s">
        <v>1101</v>
      </c>
      <c r="D1287">
        <v>1800000</v>
      </c>
      <c r="E1287" t="s">
        <v>1205</v>
      </c>
    </row>
    <row r="1288" spans="1:5" x14ac:dyDescent="0.25">
      <c r="A1288" s="1">
        <v>42494.46638888889</v>
      </c>
      <c r="B1288" t="s">
        <v>11</v>
      </c>
      <c r="C1288" t="s">
        <v>1056</v>
      </c>
      <c r="D1288">
        <v>1820000</v>
      </c>
      <c r="E1288" t="s">
        <v>1199</v>
      </c>
    </row>
    <row r="1289" spans="1:5" x14ac:dyDescent="0.25">
      <c r="A1289" s="1">
        <v>42493.277569444443</v>
      </c>
      <c r="B1289" t="s">
        <v>25</v>
      </c>
      <c r="C1289" t="s">
        <v>942</v>
      </c>
      <c r="D1289">
        <v>1110000</v>
      </c>
      <c r="E1289" t="s">
        <v>20</v>
      </c>
    </row>
    <row r="1290" spans="1:5" x14ac:dyDescent="0.25">
      <c r="A1290" s="1">
        <v>42494.494930555556</v>
      </c>
      <c r="B1290" t="s">
        <v>19</v>
      </c>
      <c r="C1290" t="s">
        <v>906</v>
      </c>
      <c r="D1290">
        <v>1090000</v>
      </c>
      <c r="E1290" t="s">
        <v>29</v>
      </c>
    </row>
    <row r="1291" spans="1:5" x14ac:dyDescent="0.25">
      <c r="A1291" s="1">
        <v>42493.277731481481</v>
      </c>
      <c r="B1291" t="s">
        <v>9</v>
      </c>
      <c r="C1291" t="s">
        <v>943</v>
      </c>
      <c r="D1291">
        <v>1810000</v>
      </c>
      <c r="E1291" t="s">
        <v>1204</v>
      </c>
    </row>
    <row r="1292" spans="1:5" x14ac:dyDescent="0.25">
      <c r="A1292" s="1">
        <v>42494.029039351852</v>
      </c>
      <c r="B1292" t="s">
        <v>33</v>
      </c>
      <c r="C1292" t="s">
        <v>1449</v>
      </c>
      <c r="D1292">
        <v>1740000</v>
      </c>
      <c r="E1292" t="s">
        <v>1196</v>
      </c>
    </row>
    <row r="1293" spans="1:5" x14ac:dyDescent="0.25">
      <c r="A1293" s="1">
        <v>42493.266250000001</v>
      </c>
      <c r="B1293" t="s">
        <v>19</v>
      </c>
      <c r="C1293" t="s">
        <v>976</v>
      </c>
      <c r="D1293">
        <v>1260000</v>
      </c>
      <c r="E1293" t="s">
        <v>59</v>
      </c>
    </row>
    <row r="1294" spans="1:5" x14ac:dyDescent="0.25">
      <c r="A1294" s="1">
        <v>42494.254861111112</v>
      </c>
      <c r="B1294" t="s">
        <v>13</v>
      </c>
      <c r="C1294" t="s">
        <v>1055</v>
      </c>
      <c r="D1294">
        <v>1780000</v>
      </c>
      <c r="E1294" t="s">
        <v>1320</v>
      </c>
    </row>
    <row r="1295" spans="1:5" x14ac:dyDescent="0.25">
      <c r="A1295" s="1">
        <v>42493.244189814817</v>
      </c>
      <c r="B1295" t="s">
        <v>11</v>
      </c>
      <c r="C1295" t="s">
        <v>852</v>
      </c>
      <c r="D1295">
        <v>1110000</v>
      </c>
      <c r="E1295" t="s">
        <v>20</v>
      </c>
    </row>
    <row r="1296" spans="1:5" x14ac:dyDescent="0.25">
      <c r="A1296" s="1">
        <v>42494.291481481479</v>
      </c>
      <c r="B1296" t="s">
        <v>65</v>
      </c>
      <c r="C1296" t="s">
        <v>1045</v>
      </c>
      <c r="D1296">
        <v>1780000</v>
      </c>
      <c r="E1296" t="s">
        <v>1320</v>
      </c>
    </row>
    <row r="1297" spans="1:5" x14ac:dyDescent="0.25">
      <c r="A1297" s="1">
        <v>42493.058206018519</v>
      </c>
      <c r="B1297" t="s">
        <v>5</v>
      </c>
      <c r="C1297" t="s">
        <v>1431</v>
      </c>
      <c r="D1297">
        <v>1760000</v>
      </c>
      <c r="E1297" t="s">
        <v>1200</v>
      </c>
    </row>
    <row r="1298" spans="1:5" x14ac:dyDescent="0.25">
      <c r="A1298" s="1">
        <v>42494.48846064815</v>
      </c>
      <c r="B1298" t="s">
        <v>6</v>
      </c>
      <c r="C1298" t="s">
        <v>927</v>
      </c>
      <c r="D1298">
        <v>1810000</v>
      </c>
      <c r="E1298" t="s">
        <v>1204</v>
      </c>
    </row>
    <row r="1299" spans="1:5" x14ac:dyDescent="0.25">
      <c r="A1299" s="1">
        <v>42493.05028935185</v>
      </c>
      <c r="B1299" t="s">
        <v>49</v>
      </c>
      <c r="C1299" t="s">
        <v>1445</v>
      </c>
      <c r="D1299">
        <v>970000</v>
      </c>
      <c r="E1299" t="s">
        <v>555</v>
      </c>
    </row>
    <row r="1300" spans="1:5" x14ac:dyDescent="0.25">
      <c r="A1300" s="1">
        <v>42494.140601851854</v>
      </c>
      <c r="B1300" t="s">
        <v>19</v>
      </c>
      <c r="C1300" t="s">
        <v>885</v>
      </c>
      <c r="D1300">
        <v>1770000</v>
      </c>
      <c r="E1300" t="s">
        <v>1202</v>
      </c>
    </row>
    <row r="1301" spans="1:5" x14ac:dyDescent="0.25">
      <c r="A1301" s="1">
        <v>42492.905925925923</v>
      </c>
      <c r="B1301" t="s">
        <v>39</v>
      </c>
      <c r="C1301" t="s">
        <v>1430</v>
      </c>
      <c r="D1301">
        <v>1740000</v>
      </c>
      <c r="E1301" t="s">
        <v>1196</v>
      </c>
    </row>
    <row r="1302" spans="1:5" x14ac:dyDescent="0.25">
      <c r="A1302" s="1">
        <v>42494.194074074076</v>
      </c>
      <c r="B1302" t="s">
        <v>6</v>
      </c>
      <c r="C1302" t="s">
        <v>905</v>
      </c>
      <c r="D1302">
        <v>1110000</v>
      </c>
      <c r="E1302" t="s">
        <v>20</v>
      </c>
    </row>
    <row r="1303" spans="1:5" x14ac:dyDescent="0.25">
      <c r="A1303" s="1">
        <v>42492.888101851851</v>
      </c>
      <c r="B1303" t="s">
        <v>5</v>
      </c>
      <c r="C1303" t="s">
        <v>1450</v>
      </c>
      <c r="D1303">
        <v>1760000</v>
      </c>
      <c r="E1303" t="s">
        <v>1200</v>
      </c>
    </row>
    <row r="1304" spans="1:5" x14ac:dyDescent="0.25">
      <c r="A1304" s="1">
        <v>42494.233217592591</v>
      </c>
      <c r="B1304" t="s">
        <v>22</v>
      </c>
      <c r="C1304" t="s">
        <v>1451</v>
      </c>
      <c r="D1304">
        <v>1260000</v>
      </c>
      <c r="E1304" t="s">
        <v>59</v>
      </c>
    </row>
    <row r="1305" spans="1:5" x14ac:dyDescent="0.25">
      <c r="A1305" s="1">
        <v>42492.842314814814</v>
      </c>
      <c r="B1305" t="s">
        <v>4</v>
      </c>
      <c r="C1305" t="s">
        <v>983</v>
      </c>
      <c r="D1305">
        <v>1760000</v>
      </c>
      <c r="E1305" t="s">
        <v>1200</v>
      </c>
    </row>
    <row r="1306" spans="1:5" x14ac:dyDescent="0.25">
      <c r="A1306" s="1">
        <v>42494.24796296296</v>
      </c>
      <c r="B1306" t="s">
        <v>2</v>
      </c>
      <c r="C1306" t="s">
        <v>104</v>
      </c>
      <c r="D1306">
        <v>1770000</v>
      </c>
      <c r="E1306" t="s">
        <v>1202</v>
      </c>
    </row>
    <row r="1307" spans="1:5" x14ac:dyDescent="0.25">
      <c r="A1307" s="1">
        <v>42492.7425</v>
      </c>
      <c r="B1307" t="s">
        <v>22</v>
      </c>
      <c r="C1307" t="s">
        <v>1452</v>
      </c>
      <c r="D1307">
        <v>1340000</v>
      </c>
      <c r="E1307" t="s">
        <v>32</v>
      </c>
    </row>
    <row r="1308" spans="1:5" x14ac:dyDescent="0.25">
      <c r="A1308" s="1">
        <v>42494.266979166663</v>
      </c>
      <c r="B1308" t="s">
        <v>9</v>
      </c>
      <c r="C1308" t="s">
        <v>922</v>
      </c>
      <c r="D1308">
        <v>1260000</v>
      </c>
      <c r="E1308" t="s">
        <v>59</v>
      </c>
    </row>
    <row r="1309" spans="1:5" x14ac:dyDescent="0.25">
      <c r="A1309" s="1">
        <v>42492.684398148151</v>
      </c>
      <c r="B1309" t="s">
        <v>39</v>
      </c>
      <c r="C1309" t="s">
        <v>1416</v>
      </c>
      <c r="D1309">
        <v>1840000</v>
      </c>
      <c r="E1309" t="s">
        <v>1207</v>
      </c>
    </row>
    <row r="1310" spans="1:5" x14ac:dyDescent="0.25">
      <c r="A1310" s="1">
        <v>42494.33222222222</v>
      </c>
      <c r="B1310" t="s">
        <v>64</v>
      </c>
      <c r="C1310" t="s">
        <v>921</v>
      </c>
      <c r="D1310">
        <v>1810000</v>
      </c>
      <c r="E1310" t="s">
        <v>1204</v>
      </c>
    </row>
    <row r="1311" spans="1:5" x14ac:dyDescent="0.25">
      <c r="A1311" s="1">
        <v>42492.760046296295</v>
      </c>
      <c r="B1311" t="s">
        <v>39</v>
      </c>
      <c r="C1311" t="s">
        <v>1453</v>
      </c>
      <c r="D1311">
        <v>1740000</v>
      </c>
      <c r="E1311" t="s">
        <v>1196</v>
      </c>
    </row>
    <row r="1312" spans="1:5" x14ac:dyDescent="0.25">
      <c r="A1312" s="1">
        <v>42494.423680555556</v>
      </c>
      <c r="B1312" t="s">
        <v>19</v>
      </c>
      <c r="C1312" t="s">
        <v>1059</v>
      </c>
      <c r="D1312">
        <v>1090000</v>
      </c>
      <c r="E1312" t="s">
        <v>29</v>
      </c>
    </row>
    <row r="1313" spans="1:5" x14ac:dyDescent="0.25">
      <c r="A1313" s="1">
        <v>42492.727141203701</v>
      </c>
      <c r="B1313" t="s">
        <v>31</v>
      </c>
      <c r="C1313" t="s">
        <v>940</v>
      </c>
      <c r="D1313">
        <v>1750000</v>
      </c>
      <c r="E1313" t="s">
        <v>63</v>
      </c>
    </row>
    <row r="1314" spans="1:5" x14ac:dyDescent="0.25">
      <c r="A1314" s="1">
        <v>42493.944224537037</v>
      </c>
      <c r="B1314" t="s">
        <v>33</v>
      </c>
      <c r="C1314" t="s">
        <v>1373</v>
      </c>
      <c r="D1314">
        <v>1740000</v>
      </c>
      <c r="E1314" t="s">
        <v>1196</v>
      </c>
    </row>
    <row r="1315" spans="1:5" x14ac:dyDescent="0.25">
      <c r="A1315" s="1">
        <v>42492.63789351852</v>
      </c>
      <c r="B1315" t="s">
        <v>64</v>
      </c>
      <c r="C1315" t="s">
        <v>1137</v>
      </c>
      <c r="D1315">
        <v>1190000</v>
      </c>
      <c r="E1315" t="s">
        <v>54</v>
      </c>
    </row>
    <row r="1316" spans="1:5" x14ac:dyDescent="0.25">
      <c r="A1316" s="1">
        <v>42493.975937499999</v>
      </c>
      <c r="B1316" t="s">
        <v>13</v>
      </c>
      <c r="C1316" t="s">
        <v>1454</v>
      </c>
      <c r="D1316">
        <v>1750000</v>
      </c>
      <c r="E1316" t="s">
        <v>63</v>
      </c>
    </row>
    <row r="1317" spans="1:5" x14ac:dyDescent="0.25">
      <c r="A1317" s="1">
        <v>42492.617974537039</v>
      </c>
      <c r="B1317" t="s">
        <v>33</v>
      </c>
      <c r="C1317" t="s">
        <v>1104</v>
      </c>
      <c r="D1317">
        <v>1200000</v>
      </c>
      <c r="E1317" t="s">
        <v>16</v>
      </c>
    </row>
    <row r="1318" spans="1:5" x14ac:dyDescent="0.25">
      <c r="A1318" s="1">
        <v>42494.210231481484</v>
      </c>
      <c r="B1318" t="s">
        <v>0</v>
      </c>
      <c r="C1318" t="s">
        <v>890</v>
      </c>
      <c r="D1318">
        <v>1770000</v>
      </c>
      <c r="E1318" t="s">
        <v>1202</v>
      </c>
    </row>
    <row r="1319" spans="1:5" x14ac:dyDescent="0.25">
      <c r="A1319" s="1">
        <v>42492.593946759262</v>
      </c>
      <c r="B1319" t="s">
        <v>62</v>
      </c>
      <c r="C1319" t="s">
        <v>1000</v>
      </c>
      <c r="D1319">
        <v>1830000</v>
      </c>
      <c r="E1319" t="s">
        <v>1198</v>
      </c>
    </row>
    <row r="1320" spans="1:5" x14ac:dyDescent="0.25">
      <c r="A1320" s="1">
        <v>42494.247662037036</v>
      </c>
      <c r="B1320" t="s">
        <v>11</v>
      </c>
      <c r="C1320" t="s">
        <v>1073</v>
      </c>
      <c r="D1320">
        <v>1800000</v>
      </c>
      <c r="E1320" t="s">
        <v>1205</v>
      </c>
    </row>
    <row r="1321" spans="1:5" x14ac:dyDescent="0.25">
      <c r="A1321" s="1">
        <v>42492.58935185185</v>
      </c>
      <c r="B1321" t="s">
        <v>5</v>
      </c>
      <c r="C1321" t="s">
        <v>1115</v>
      </c>
      <c r="D1321">
        <v>1290000</v>
      </c>
      <c r="E1321" t="s">
        <v>165</v>
      </c>
    </row>
    <row r="1322" spans="1:5" x14ac:dyDescent="0.25">
      <c r="A1322" s="1">
        <v>42494.359722222223</v>
      </c>
      <c r="B1322" t="s">
        <v>25</v>
      </c>
      <c r="C1322" t="s">
        <v>900</v>
      </c>
      <c r="D1322">
        <v>1800000</v>
      </c>
      <c r="E1322" t="s">
        <v>1205</v>
      </c>
    </row>
    <row r="1323" spans="1:5" x14ac:dyDescent="0.25">
      <c r="A1323" s="1">
        <v>42492.518229166664</v>
      </c>
      <c r="B1323" t="s">
        <v>33</v>
      </c>
      <c r="C1323" t="s">
        <v>828</v>
      </c>
      <c r="D1323">
        <v>1290000</v>
      </c>
      <c r="E1323" t="s">
        <v>165</v>
      </c>
    </row>
    <row r="1324" spans="1:5" x14ac:dyDescent="0.25">
      <c r="A1324" s="1">
        <v>42494.365312499998</v>
      </c>
      <c r="B1324" t="s">
        <v>65</v>
      </c>
      <c r="C1324" t="s">
        <v>934</v>
      </c>
      <c r="D1324">
        <v>1780000</v>
      </c>
      <c r="E1324" t="s">
        <v>1320</v>
      </c>
    </row>
    <row r="1325" spans="1:5" x14ac:dyDescent="0.25">
      <c r="A1325" s="1">
        <v>42492.51699074074</v>
      </c>
      <c r="B1325" t="s">
        <v>62</v>
      </c>
      <c r="C1325" t="s">
        <v>1124</v>
      </c>
      <c r="D1325">
        <v>1830000</v>
      </c>
      <c r="E1325" t="s">
        <v>1198</v>
      </c>
    </row>
    <row r="1326" spans="1:5" x14ac:dyDescent="0.25">
      <c r="A1326" s="1">
        <v>42494.450833333336</v>
      </c>
      <c r="B1326" t="s">
        <v>22</v>
      </c>
      <c r="C1326" t="s">
        <v>1051</v>
      </c>
      <c r="D1326">
        <v>1260000</v>
      </c>
      <c r="E1326" t="s">
        <v>59</v>
      </c>
    </row>
    <row r="1327" spans="1:5" x14ac:dyDescent="0.25">
      <c r="A1327" s="1">
        <v>42493.319490740738</v>
      </c>
      <c r="B1327" t="s">
        <v>31</v>
      </c>
      <c r="C1327" t="s">
        <v>1099</v>
      </c>
      <c r="D1327">
        <v>1800000</v>
      </c>
      <c r="E1327" t="s">
        <v>1205</v>
      </c>
    </row>
    <row r="1328" spans="1:5" x14ac:dyDescent="0.25">
      <c r="A1328" s="1">
        <v>42491.233159722222</v>
      </c>
      <c r="B1328" t="s">
        <v>3</v>
      </c>
      <c r="C1328" t="s">
        <v>1189</v>
      </c>
      <c r="D1328">
        <v>1310000</v>
      </c>
      <c r="E1328" t="s">
        <v>21</v>
      </c>
    </row>
    <row r="1329" spans="1:5" x14ac:dyDescent="0.25">
      <c r="A1329" s="1">
        <v>42491.182523148149</v>
      </c>
      <c r="B1329" t="s">
        <v>0</v>
      </c>
      <c r="C1329" t="s">
        <v>1060</v>
      </c>
      <c r="D1329">
        <v>1360000</v>
      </c>
      <c r="E1329" t="s">
        <v>1254</v>
      </c>
    </row>
    <row r="1330" spans="1:5" x14ac:dyDescent="0.25">
      <c r="A1330" s="1">
        <v>42491.277407407404</v>
      </c>
      <c r="B1330" t="s">
        <v>39</v>
      </c>
      <c r="C1330" t="s">
        <v>1455</v>
      </c>
      <c r="D1330">
        <v>1100000</v>
      </c>
      <c r="E1330" t="s">
        <v>17</v>
      </c>
    </row>
    <row r="1331" spans="1:5" x14ac:dyDescent="0.25">
      <c r="A1331" s="1">
        <v>42491.335185185184</v>
      </c>
      <c r="B1331" t="s">
        <v>5</v>
      </c>
      <c r="C1331" t="s">
        <v>1046</v>
      </c>
      <c r="D1331">
        <v>860000</v>
      </c>
      <c r="E1331" t="s">
        <v>56</v>
      </c>
    </row>
    <row r="1332" spans="1:5" x14ac:dyDescent="0.25">
      <c r="A1332" s="1">
        <v>42491.614212962966</v>
      </c>
      <c r="B1332" t="s">
        <v>7</v>
      </c>
      <c r="C1332" t="s">
        <v>86</v>
      </c>
      <c r="D1332">
        <v>1460000</v>
      </c>
      <c r="E1332" t="s">
        <v>60</v>
      </c>
    </row>
    <row r="1333" spans="1:5" x14ac:dyDescent="0.25">
      <c r="A1333" s="1">
        <v>42491.47378472222</v>
      </c>
      <c r="B1333" t="s">
        <v>43</v>
      </c>
      <c r="C1333" t="s">
        <v>1029</v>
      </c>
      <c r="D1333">
        <v>1100000</v>
      </c>
      <c r="E1333" t="s">
        <v>17</v>
      </c>
    </row>
    <row r="1334" spans="1:5" x14ac:dyDescent="0.25">
      <c r="A1334" s="1">
        <v>42491.489120370374</v>
      </c>
      <c r="B1334" t="s">
        <v>22</v>
      </c>
      <c r="C1334" t="s">
        <v>880</v>
      </c>
      <c r="D1334">
        <v>860000</v>
      </c>
      <c r="E1334" t="s">
        <v>56</v>
      </c>
    </row>
    <row r="1335" spans="1:5" x14ac:dyDescent="0.25">
      <c r="A1335" s="1">
        <v>42491.52684027778</v>
      </c>
      <c r="B1335" t="s">
        <v>3</v>
      </c>
      <c r="C1335" t="s">
        <v>878</v>
      </c>
      <c r="D1335">
        <v>1490000</v>
      </c>
      <c r="E1335" t="s">
        <v>57</v>
      </c>
    </row>
    <row r="1336" spans="1:5" x14ac:dyDescent="0.25">
      <c r="A1336" s="1">
        <v>42491.607418981483</v>
      </c>
      <c r="B1336" t="s">
        <v>46</v>
      </c>
      <c r="C1336" t="s">
        <v>1168</v>
      </c>
      <c r="D1336">
        <v>1260000</v>
      </c>
      <c r="E1336" t="s">
        <v>59</v>
      </c>
    </row>
    <row r="1337" spans="1:5" x14ac:dyDescent="0.25">
      <c r="A1337" s="1">
        <v>42492.276180555556</v>
      </c>
      <c r="B1337" t="s">
        <v>1</v>
      </c>
      <c r="C1337" t="s">
        <v>956</v>
      </c>
      <c r="D1337">
        <v>1810000</v>
      </c>
      <c r="E1337" t="s">
        <v>1204</v>
      </c>
    </row>
    <row r="1338" spans="1:5" x14ac:dyDescent="0.25">
      <c r="A1338" s="1">
        <v>42491.580960648149</v>
      </c>
      <c r="B1338" t="s">
        <v>45</v>
      </c>
      <c r="C1338" t="s">
        <v>1083</v>
      </c>
      <c r="D1338">
        <v>880000</v>
      </c>
      <c r="E1338" t="s">
        <v>28</v>
      </c>
    </row>
    <row r="1339" spans="1:5" x14ac:dyDescent="0.25">
      <c r="A1339" s="1">
        <v>42492.291458333333</v>
      </c>
      <c r="B1339" t="s">
        <v>46</v>
      </c>
      <c r="C1339" t="s">
        <v>95</v>
      </c>
      <c r="D1339">
        <v>1780000</v>
      </c>
      <c r="E1339" t="s">
        <v>1320</v>
      </c>
    </row>
    <row r="1340" spans="1:5" x14ac:dyDescent="0.25">
      <c r="A1340" s="1">
        <v>42491.431087962963</v>
      </c>
      <c r="B1340" t="s">
        <v>6</v>
      </c>
      <c r="C1340" t="s">
        <v>1034</v>
      </c>
      <c r="D1340">
        <v>1430000</v>
      </c>
      <c r="E1340" t="s">
        <v>14</v>
      </c>
    </row>
    <row r="1341" spans="1:5" x14ac:dyDescent="0.25">
      <c r="A1341" s="1">
        <v>42492.317129629628</v>
      </c>
      <c r="B1341" t="s">
        <v>3</v>
      </c>
      <c r="C1341" t="s">
        <v>96</v>
      </c>
      <c r="D1341">
        <v>1810000</v>
      </c>
      <c r="E1341" t="s">
        <v>1204</v>
      </c>
    </row>
    <row r="1342" spans="1:5" x14ac:dyDescent="0.25">
      <c r="A1342" s="1">
        <v>42491.391377314816</v>
      </c>
      <c r="B1342" t="s">
        <v>7</v>
      </c>
      <c r="C1342" t="s">
        <v>1180</v>
      </c>
      <c r="D1342">
        <v>1430000</v>
      </c>
      <c r="E1342" t="s">
        <v>14</v>
      </c>
    </row>
    <row r="1343" spans="1:5" x14ac:dyDescent="0.25">
      <c r="A1343" s="1">
        <v>42492.341087962966</v>
      </c>
      <c r="B1343" t="s">
        <v>64</v>
      </c>
      <c r="C1343" t="s">
        <v>839</v>
      </c>
      <c r="D1343">
        <v>1310000</v>
      </c>
      <c r="E1343" t="s">
        <v>21</v>
      </c>
    </row>
    <row r="1344" spans="1:5" x14ac:dyDescent="0.25">
      <c r="A1344" s="1">
        <v>42491.329375000001</v>
      </c>
      <c r="B1344" t="s">
        <v>0</v>
      </c>
      <c r="C1344" t="s">
        <v>1184</v>
      </c>
      <c r="D1344">
        <v>1360000</v>
      </c>
      <c r="E1344" t="s">
        <v>1254</v>
      </c>
    </row>
    <row r="1345" spans="1:5" x14ac:dyDescent="0.25">
      <c r="A1345" s="1">
        <v>42492.345891203702</v>
      </c>
      <c r="B1345" t="s">
        <v>48</v>
      </c>
      <c r="C1345" t="s">
        <v>1004</v>
      </c>
      <c r="D1345">
        <v>1770000</v>
      </c>
      <c r="E1345" t="s">
        <v>1202</v>
      </c>
    </row>
    <row r="1346" spans="1:5" x14ac:dyDescent="0.25">
      <c r="A1346" s="1">
        <v>42491.247928240744</v>
      </c>
      <c r="B1346" t="s">
        <v>7</v>
      </c>
      <c r="C1346" t="s">
        <v>914</v>
      </c>
      <c r="D1346">
        <v>1430000</v>
      </c>
      <c r="E1346" t="s">
        <v>14</v>
      </c>
    </row>
    <row r="1347" spans="1:5" x14ac:dyDescent="0.25">
      <c r="A1347" s="1">
        <v>42492.348969907405</v>
      </c>
      <c r="B1347" t="s">
        <v>1</v>
      </c>
      <c r="C1347" t="s">
        <v>970</v>
      </c>
      <c r="D1347">
        <v>1810000</v>
      </c>
      <c r="E1347" t="s">
        <v>1204</v>
      </c>
    </row>
    <row r="1348" spans="1:5" x14ac:dyDescent="0.25">
      <c r="A1348" s="1">
        <v>42491.225902777776</v>
      </c>
      <c r="B1348" t="s">
        <v>4</v>
      </c>
      <c r="C1348" t="s">
        <v>1053</v>
      </c>
      <c r="D1348">
        <v>860000</v>
      </c>
      <c r="E1348" t="s">
        <v>56</v>
      </c>
    </row>
    <row r="1349" spans="1:5" x14ac:dyDescent="0.25">
      <c r="A1349" s="1">
        <v>42492.363043981481</v>
      </c>
      <c r="B1349" t="s">
        <v>46</v>
      </c>
      <c r="C1349" t="s">
        <v>1141</v>
      </c>
      <c r="D1349">
        <v>1780000</v>
      </c>
      <c r="E1349" t="s">
        <v>1320</v>
      </c>
    </row>
    <row r="1350" spans="1:5" x14ac:dyDescent="0.25">
      <c r="A1350" s="1">
        <v>42491.212453703702</v>
      </c>
      <c r="B1350" t="s">
        <v>39</v>
      </c>
      <c r="C1350" t="s">
        <v>903</v>
      </c>
      <c r="D1350">
        <v>1100000</v>
      </c>
      <c r="E1350" t="s">
        <v>17</v>
      </c>
    </row>
    <row r="1351" spans="1:5" x14ac:dyDescent="0.25">
      <c r="A1351" s="1">
        <v>42492.47550925926</v>
      </c>
      <c r="B1351" t="s">
        <v>39</v>
      </c>
      <c r="C1351" t="s">
        <v>838</v>
      </c>
      <c r="D1351">
        <v>1840000</v>
      </c>
      <c r="E1351" t="s">
        <v>1207</v>
      </c>
    </row>
    <row r="1352" spans="1:5" x14ac:dyDescent="0.25">
      <c r="A1352" s="1">
        <v>42492.255416666667</v>
      </c>
      <c r="B1352" t="s">
        <v>39</v>
      </c>
      <c r="C1352" t="s">
        <v>1112</v>
      </c>
      <c r="D1352">
        <v>1780000</v>
      </c>
      <c r="E1352" t="s">
        <v>1320</v>
      </c>
    </row>
    <row r="1353" spans="1:5" x14ac:dyDescent="0.25">
      <c r="A1353" s="1">
        <v>42491.723495370374</v>
      </c>
      <c r="B1353" t="s">
        <v>6</v>
      </c>
      <c r="C1353" t="s">
        <v>857</v>
      </c>
      <c r="D1353">
        <v>1460000</v>
      </c>
      <c r="E1353" t="s">
        <v>60</v>
      </c>
    </row>
    <row r="1354" spans="1:5" x14ac:dyDescent="0.25">
      <c r="A1354" s="1">
        <v>42492.18954861111</v>
      </c>
      <c r="B1354" t="s">
        <v>9</v>
      </c>
      <c r="C1354" t="s">
        <v>844</v>
      </c>
      <c r="D1354">
        <v>1090000</v>
      </c>
      <c r="E1354" t="s">
        <v>29</v>
      </c>
    </row>
    <row r="1355" spans="1:5" x14ac:dyDescent="0.25">
      <c r="A1355" s="1">
        <v>42491.827314814815</v>
      </c>
      <c r="B1355" t="s">
        <v>7</v>
      </c>
      <c r="C1355" t="s">
        <v>987</v>
      </c>
      <c r="D1355">
        <v>1440000</v>
      </c>
      <c r="E1355" t="s">
        <v>35</v>
      </c>
    </row>
    <row r="1356" spans="1:5" x14ac:dyDescent="0.25">
      <c r="A1356" s="1">
        <v>42491.924513888887</v>
      </c>
      <c r="B1356" t="s">
        <v>18</v>
      </c>
      <c r="C1356" t="s">
        <v>1102</v>
      </c>
      <c r="D1356">
        <v>1280000</v>
      </c>
      <c r="E1356" t="s">
        <v>34</v>
      </c>
    </row>
    <row r="1357" spans="1:5" x14ac:dyDescent="0.25">
      <c r="A1357" s="1">
        <v>42491.886238425926</v>
      </c>
      <c r="B1357" t="s">
        <v>0</v>
      </c>
      <c r="C1357" t="s">
        <v>1098</v>
      </c>
      <c r="D1357">
        <v>1140000</v>
      </c>
      <c r="E1357" t="s">
        <v>61</v>
      </c>
    </row>
    <row r="1358" spans="1:5" x14ac:dyDescent="0.25">
      <c r="A1358" s="1">
        <v>42491.883368055554</v>
      </c>
      <c r="B1358" t="s">
        <v>24</v>
      </c>
      <c r="C1358" t="s">
        <v>953</v>
      </c>
      <c r="D1358">
        <v>1280000</v>
      </c>
      <c r="E1358" t="s">
        <v>34</v>
      </c>
    </row>
    <row r="1359" spans="1:5" x14ac:dyDescent="0.25">
      <c r="A1359" s="1">
        <v>42492.00708333333</v>
      </c>
      <c r="B1359" t="s">
        <v>18</v>
      </c>
      <c r="C1359" t="s">
        <v>1456</v>
      </c>
      <c r="D1359">
        <v>1280000</v>
      </c>
      <c r="E1359" t="s">
        <v>34</v>
      </c>
    </row>
    <row r="1360" spans="1:5" x14ac:dyDescent="0.25">
      <c r="A1360" s="1">
        <v>42491.826597222222</v>
      </c>
      <c r="B1360" t="s">
        <v>46</v>
      </c>
      <c r="C1360" t="s">
        <v>989</v>
      </c>
      <c r="D1360">
        <v>970000</v>
      </c>
      <c r="E1360" t="s">
        <v>555</v>
      </c>
    </row>
    <row r="1361" spans="1:5" x14ac:dyDescent="0.25">
      <c r="A1361" s="1">
        <v>42491.654629629629</v>
      </c>
      <c r="B1361" t="s">
        <v>24</v>
      </c>
      <c r="C1361" t="s">
        <v>88</v>
      </c>
      <c r="D1361">
        <v>940000</v>
      </c>
      <c r="E1361" t="s">
        <v>55</v>
      </c>
    </row>
    <row r="1362" spans="1:5" x14ac:dyDescent="0.25">
      <c r="A1362" s="1">
        <v>42491.804340277777</v>
      </c>
      <c r="B1362" t="s">
        <v>24</v>
      </c>
      <c r="C1362" t="s">
        <v>1097</v>
      </c>
      <c r="D1362">
        <v>1280000</v>
      </c>
      <c r="E1362" t="s">
        <v>34</v>
      </c>
    </row>
    <row r="1363" spans="1:5" x14ac:dyDescent="0.25">
      <c r="A1363" s="1">
        <v>42491.654351851852</v>
      </c>
      <c r="B1363" t="s">
        <v>45</v>
      </c>
      <c r="C1363" t="s">
        <v>870</v>
      </c>
      <c r="D1363">
        <v>880000</v>
      </c>
      <c r="E1363" t="s">
        <v>28</v>
      </c>
    </row>
    <row r="1364" spans="1:5" x14ac:dyDescent="0.25">
      <c r="A1364" s="1">
        <v>42491.752789351849</v>
      </c>
      <c r="B1364" t="s">
        <v>46</v>
      </c>
      <c r="C1364" t="s">
        <v>1007</v>
      </c>
      <c r="D1364">
        <v>970000</v>
      </c>
      <c r="E1364" t="s">
        <v>555</v>
      </c>
    </row>
    <row r="1365" spans="1:5" x14ac:dyDescent="0.25">
      <c r="A1365" s="1">
        <v>42491.922731481478</v>
      </c>
      <c r="B1365" t="s">
        <v>18</v>
      </c>
      <c r="C1365" t="s">
        <v>1102</v>
      </c>
      <c r="D1365">
        <v>1280000</v>
      </c>
      <c r="E1365" t="s">
        <v>34</v>
      </c>
    </row>
    <row r="1366" spans="1:5" x14ac:dyDescent="0.25">
      <c r="A1366" s="1">
        <v>42491.742997685185</v>
      </c>
      <c r="B1366" t="s">
        <v>3</v>
      </c>
      <c r="C1366" t="s">
        <v>855</v>
      </c>
      <c r="D1366">
        <v>1490000</v>
      </c>
      <c r="E1366" t="s">
        <v>57</v>
      </c>
    </row>
    <row r="1367" spans="1:5" x14ac:dyDescent="0.25">
      <c r="A1367" s="1">
        <v>42491.92559027778</v>
      </c>
      <c r="B1367" t="s">
        <v>2</v>
      </c>
      <c r="C1367" t="s">
        <v>1127</v>
      </c>
      <c r="D1367">
        <v>1140000</v>
      </c>
      <c r="E1367" t="s">
        <v>61</v>
      </c>
    </row>
    <row r="1368" spans="1:5" x14ac:dyDescent="0.25">
      <c r="A1368" s="1">
        <v>42491.728472222225</v>
      </c>
      <c r="B1368" t="s">
        <v>45</v>
      </c>
      <c r="C1368" t="s">
        <v>994</v>
      </c>
      <c r="D1368">
        <v>880000</v>
      </c>
      <c r="E1368" t="s">
        <v>28</v>
      </c>
    </row>
    <row r="1369" spans="1:5" x14ac:dyDescent="0.25">
      <c r="A1369" s="1">
        <v>42491.928599537037</v>
      </c>
      <c r="B1369" t="s">
        <v>18</v>
      </c>
      <c r="C1369" t="s">
        <v>1102</v>
      </c>
      <c r="D1369">
        <v>1280000</v>
      </c>
      <c r="E1369" t="s">
        <v>34</v>
      </c>
    </row>
    <row r="1370" spans="1:5" x14ac:dyDescent="0.25">
      <c r="A1370" s="1">
        <v>42492.267500000002</v>
      </c>
      <c r="B1370" t="s">
        <v>65</v>
      </c>
      <c r="C1370" t="s">
        <v>1142</v>
      </c>
      <c r="D1370">
        <v>1310000</v>
      </c>
      <c r="E1370" t="s">
        <v>21</v>
      </c>
    </row>
    <row r="1371" spans="1:5" x14ac:dyDescent="0.25">
      <c r="A1371" s="1">
        <v>42491.966886574075</v>
      </c>
      <c r="B1371" t="s">
        <v>0</v>
      </c>
      <c r="C1371" t="s">
        <v>1125</v>
      </c>
      <c r="D1371">
        <v>1140000</v>
      </c>
      <c r="E1371" t="s">
        <v>61</v>
      </c>
    </row>
    <row r="1372" spans="1:5" x14ac:dyDescent="0.25">
      <c r="A1372" s="1">
        <v>42492.267268518517</v>
      </c>
      <c r="B1372" t="s">
        <v>9</v>
      </c>
      <c r="C1372" t="s">
        <v>1022</v>
      </c>
      <c r="D1372">
        <v>1090000</v>
      </c>
      <c r="E1372" t="s">
        <v>29</v>
      </c>
    </row>
    <row r="1373" spans="1:5" x14ac:dyDescent="0.25">
      <c r="A1373" s="1">
        <v>42491.991111111114</v>
      </c>
      <c r="B1373" t="s">
        <v>46</v>
      </c>
      <c r="C1373" t="s">
        <v>91</v>
      </c>
      <c r="D1373">
        <v>970000</v>
      </c>
      <c r="E1373" t="s">
        <v>555</v>
      </c>
    </row>
    <row r="1374" spans="1:5" x14ac:dyDescent="0.25">
      <c r="A1374" s="1">
        <v>42492.210902777777</v>
      </c>
      <c r="B1374" t="s">
        <v>45</v>
      </c>
      <c r="C1374" t="s">
        <v>1146</v>
      </c>
      <c r="D1374">
        <v>1300000</v>
      </c>
      <c r="E1374" t="s">
        <v>10</v>
      </c>
    </row>
    <row r="1375" spans="1:5" x14ac:dyDescent="0.25">
      <c r="A1375" s="1">
        <v>42492.214513888888</v>
      </c>
      <c r="B1375" t="s">
        <v>64</v>
      </c>
      <c r="C1375" t="s">
        <v>1006</v>
      </c>
      <c r="D1375">
        <v>1800000</v>
      </c>
      <c r="E1375" t="s">
        <v>1205</v>
      </c>
    </row>
    <row r="1376" spans="1:5" x14ac:dyDescent="0.25">
      <c r="A1376" s="1">
        <v>42492.180671296293</v>
      </c>
      <c r="B1376" t="s">
        <v>39</v>
      </c>
      <c r="C1376" t="s">
        <v>1009</v>
      </c>
      <c r="D1376">
        <v>1780000</v>
      </c>
      <c r="E1376" t="s">
        <v>1320</v>
      </c>
    </row>
    <row r="1377" spans="1:5" x14ac:dyDescent="0.25">
      <c r="A1377" s="1">
        <v>42492.228726851848</v>
      </c>
      <c r="B1377" t="s">
        <v>40</v>
      </c>
      <c r="C1377" t="s">
        <v>1109</v>
      </c>
      <c r="D1377">
        <v>1770000</v>
      </c>
      <c r="E1377" t="s">
        <v>1202</v>
      </c>
    </row>
    <row r="1378" spans="1:5" x14ac:dyDescent="0.25">
      <c r="A1378" s="1">
        <v>42492.124421296299</v>
      </c>
      <c r="B1378" t="s">
        <v>1</v>
      </c>
      <c r="C1378" t="s">
        <v>1457</v>
      </c>
      <c r="D1378">
        <v>1300000</v>
      </c>
      <c r="E1378" t="s">
        <v>10</v>
      </c>
    </row>
    <row r="1379" spans="1:5" x14ac:dyDescent="0.25">
      <c r="A1379" s="1">
        <v>42491.24291666667</v>
      </c>
      <c r="B1379" t="s">
        <v>46</v>
      </c>
      <c r="C1379" t="s">
        <v>1065</v>
      </c>
      <c r="D1379">
        <v>1100000</v>
      </c>
      <c r="E1379" t="s">
        <v>17</v>
      </c>
    </row>
    <row r="1380" spans="1:5" x14ac:dyDescent="0.25">
      <c r="A1380" s="1">
        <v>42492.036689814813</v>
      </c>
      <c r="B1380" t="s">
        <v>39</v>
      </c>
      <c r="C1380" t="s">
        <v>1458</v>
      </c>
      <c r="D1380">
        <v>970000</v>
      </c>
      <c r="E1380" t="s">
        <v>555</v>
      </c>
    </row>
    <row r="1381" spans="1:5" x14ac:dyDescent="0.25">
      <c r="A1381" s="1">
        <v>42491.259085648147</v>
      </c>
      <c r="B1381" t="s">
        <v>0</v>
      </c>
      <c r="C1381" t="s">
        <v>1187</v>
      </c>
      <c r="D1381">
        <v>1360000</v>
      </c>
      <c r="E1381" t="s">
        <v>1254</v>
      </c>
    </row>
    <row r="1382" spans="1:5" x14ac:dyDescent="0.25">
      <c r="A1382" s="1">
        <v>42491.843842592592</v>
      </c>
      <c r="B1382" t="s">
        <v>2</v>
      </c>
      <c r="C1382" t="s">
        <v>853</v>
      </c>
      <c r="D1382">
        <v>1140000</v>
      </c>
      <c r="E1382" t="s">
        <v>61</v>
      </c>
    </row>
    <row r="1383" spans="1:5" x14ac:dyDescent="0.25">
      <c r="A1383" s="1">
        <v>42491.310069444444</v>
      </c>
      <c r="B1383" t="s">
        <v>9</v>
      </c>
      <c r="C1383" t="s">
        <v>918</v>
      </c>
      <c r="D1383">
        <v>1480000</v>
      </c>
      <c r="E1383" t="s">
        <v>41</v>
      </c>
    </row>
    <row r="1384" spans="1:5" x14ac:dyDescent="0.25">
      <c r="A1384" s="1">
        <v>42491.78837962963</v>
      </c>
      <c r="B1384" t="s">
        <v>6</v>
      </c>
      <c r="C1384" t="s">
        <v>1153</v>
      </c>
      <c r="D1384">
        <v>1440000</v>
      </c>
      <c r="E1384" t="s">
        <v>35</v>
      </c>
    </row>
    <row r="1385" spans="1:5" x14ac:dyDescent="0.25">
      <c r="A1385" s="1">
        <v>42491.31763888889</v>
      </c>
      <c r="B1385" t="s">
        <v>7</v>
      </c>
      <c r="C1385" t="s">
        <v>1186</v>
      </c>
      <c r="D1385">
        <v>1430000</v>
      </c>
      <c r="E1385" t="s">
        <v>14</v>
      </c>
    </row>
    <row r="1386" spans="1:5" x14ac:dyDescent="0.25">
      <c r="A1386" s="1">
        <v>42491.766145833331</v>
      </c>
      <c r="B1386" t="s">
        <v>43</v>
      </c>
      <c r="C1386" t="s">
        <v>1094</v>
      </c>
      <c r="D1386">
        <v>880000</v>
      </c>
      <c r="E1386" t="s">
        <v>28</v>
      </c>
    </row>
    <row r="1387" spans="1:5" x14ac:dyDescent="0.25">
      <c r="A1387" s="1">
        <v>42491.387615740743</v>
      </c>
      <c r="B1387" t="s">
        <v>46</v>
      </c>
      <c r="C1387" t="s">
        <v>1038</v>
      </c>
      <c r="D1387">
        <v>1100000</v>
      </c>
      <c r="E1387" t="s">
        <v>17</v>
      </c>
    </row>
    <row r="1388" spans="1:5" x14ac:dyDescent="0.25">
      <c r="A1388" s="1">
        <v>42491.758715277778</v>
      </c>
      <c r="B1388" t="s">
        <v>7</v>
      </c>
      <c r="C1388" t="s">
        <v>1155</v>
      </c>
      <c r="D1388">
        <v>1440000</v>
      </c>
      <c r="E1388" t="s">
        <v>35</v>
      </c>
    </row>
    <row r="1389" spans="1:5" x14ac:dyDescent="0.25">
      <c r="A1389" s="1">
        <v>42491.418391203704</v>
      </c>
      <c r="B1389" t="s">
        <v>22</v>
      </c>
      <c r="C1389" t="s">
        <v>1177</v>
      </c>
      <c r="D1389">
        <v>1480000</v>
      </c>
      <c r="E1389" t="s">
        <v>41</v>
      </c>
    </row>
    <row r="1390" spans="1:5" x14ac:dyDescent="0.25">
      <c r="A1390" s="1">
        <v>42492.461747685185</v>
      </c>
      <c r="B1390" t="s">
        <v>3</v>
      </c>
      <c r="C1390" t="s">
        <v>1002</v>
      </c>
      <c r="D1390">
        <v>1260000</v>
      </c>
      <c r="E1390" t="s">
        <v>59</v>
      </c>
    </row>
    <row r="1391" spans="1:5" x14ac:dyDescent="0.25">
      <c r="A1391" s="1">
        <v>42491.534745370373</v>
      </c>
      <c r="B1391" t="s">
        <v>46</v>
      </c>
      <c r="C1391" t="s">
        <v>876</v>
      </c>
      <c r="D1391">
        <v>1260000</v>
      </c>
      <c r="E1391" t="s">
        <v>59</v>
      </c>
    </row>
    <row r="1392" spans="1:5" x14ac:dyDescent="0.25">
      <c r="A1392" s="1">
        <v>42492.437418981484</v>
      </c>
      <c r="B1392" t="s">
        <v>46</v>
      </c>
      <c r="C1392" t="s">
        <v>1140</v>
      </c>
      <c r="D1392">
        <v>1780000</v>
      </c>
      <c r="E1392" t="s">
        <v>1320</v>
      </c>
    </row>
    <row r="1393" spans="1:5" x14ac:dyDescent="0.25">
      <c r="A1393" s="1">
        <v>42491.640879629631</v>
      </c>
      <c r="B1393" t="s">
        <v>39</v>
      </c>
      <c r="C1393" t="s">
        <v>1165</v>
      </c>
      <c r="D1393">
        <v>1260000</v>
      </c>
      <c r="E1393" t="s">
        <v>59</v>
      </c>
    </row>
    <row r="1394" spans="1:5" x14ac:dyDescent="0.25">
      <c r="A1394" s="1">
        <v>42492.423206018517</v>
      </c>
      <c r="B1394" t="s">
        <v>9</v>
      </c>
      <c r="C1394" t="s">
        <v>1459</v>
      </c>
      <c r="D1394">
        <v>1090000</v>
      </c>
      <c r="E1394" t="s">
        <v>29</v>
      </c>
    </row>
    <row r="1395" spans="1:5" x14ac:dyDescent="0.25">
      <c r="A1395" s="1">
        <v>42491.702280092592</v>
      </c>
      <c r="B1395" t="s">
        <v>1</v>
      </c>
      <c r="C1395" t="s">
        <v>862</v>
      </c>
      <c r="D1395">
        <v>1490000</v>
      </c>
      <c r="E1395" t="s">
        <v>57</v>
      </c>
    </row>
    <row r="1396" spans="1:5" x14ac:dyDescent="0.25">
      <c r="A1396" s="1">
        <v>42492.401504629626</v>
      </c>
      <c r="B1396" t="s">
        <v>39</v>
      </c>
      <c r="C1396" t="s">
        <v>959</v>
      </c>
      <c r="D1396">
        <v>1780000</v>
      </c>
      <c r="E1396" t="s">
        <v>1320</v>
      </c>
    </row>
    <row r="1397" spans="1:5" x14ac:dyDescent="0.25">
      <c r="A1397" s="1">
        <v>42491.708645833336</v>
      </c>
      <c r="B1397" t="s">
        <v>22</v>
      </c>
      <c r="C1397" t="s">
        <v>1160</v>
      </c>
      <c r="D1397">
        <v>950000</v>
      </c>
      <c r="E1397" t="s">
        <v>51</v>
      </c>
    </row>
    <row r="1398" spans="1:5" x14ac:dyDescent="0.25">
      <c r="A1398" s="1">
        <v>42492.393564814818</v>
      </c>
      <c r="B1398" t="s">
        <v>31</v>
      </c>
      <c r="C1398" t="s">
        <v>1460</v>
      </c>
      <c r="D1398">
        <v>1800000</v>
      </c>
      <c r="E1398" t="s">
        <v>1205</v>
      </c>
    </row>
    <row r="1399" spans="1:5" x14ac:dyDescent="0.25">
      <c r="A1399" s="1">
        <v>42491.729456018518</v>
      </c>
      <c r="B1399" t="s">
        <v>24</v>
      </c>
      <c r="C1399" t="s">
        <v>951</v>
      </c>
      <c r="D1399">
        <v>940000</v>
      </c>
      <c r="E1399" t="s">
        <v>55</v>
      </c>
    </row>
    <row r="1400" spans="1:5" x14ac:dyDescent="0.25">
      <c r="A1400" s="1">
        <v>42492.381504629629</v>
      </c>
      <c r="B1400" t="s">
        <v>40</v>
      </c>
      <c r="C1400" t="s">
        <v>1024</v>
      </c>
      <c r="D1400">
        <v>1770000</v>
      </c>
      <c r="E1400" t="s">
        <v>1202</v>
      </c>
    </row>
    <row r="1401" spans="1:5" x14ac:dyDescent="0.25">
      <c r="A1401" s="1">
        <v>42491.738055555557</v>
      </c>
      <c r="B1401" t="s">
        <v>0</v>
      </c>
      <c r="C1401" t="s">
        <v>1005</v>
      </c>
      <c r="D1401">
        <v>1140000</v>
      </c>
      <c r="E1401" t="s">
        <v>61</v>
      </c>
    </row>
    <row r="1402" spans="1:5" x14ac:dyDescent="0.25">
      <c r="A1402" s="1">
        <v>42492.379305555558</v>
      </c>
      <c r="B1402" t="s">
        <v>22</v>
      </c>
      <c r="C1402" t="s">
        <v>1123</v>
      </c>
      <c r="D1402">
        <v>1090000</v>
      </c>
      <c r="E1402" t="s">
        <v>29</v>
      </c>
    </row>
    <row r="1403" spans="1:5" x14ac:dyDescent="0.25">
      <c r="A1403" s="1">
        <v>42491.74486111111</v>
      </c>
      <c r="B1403" t="s">
        <v>9</v>
      </c>
      <c r="C1403" t="s">
        <v>1157</v>
      </c>
      <c r="D1403">
        <v>950000</v>
      </c>
      <c r="E1403" t="s">
        <v>51</v>
      </c>
    </row>
    <row r="1404" spans="1:5" x14ac:dyDescent="0.25">
      <c r="A1404" s="1">
        <v>42492.372777777775</v>
      </c>
      <c r="B1404" t="s">
        <v>62</v>
      </c>
      <c r="C1404" t="s">
        <v>1118</v>
      </c>
      <c r="D1404">
        <v>1310000</v>
      </c>
      <c r="E1404" t="s">
        <v>21</v>
      </c>
    </row>
    <row r="1405" spans="1:5" x14ac:dyDescent="0.25">
      <c r="A1405" s="1">
        <v>42491.131736111114</v>
      </c>
      <c r="B1405" t="s">
        <v>39</v>
      </c>
      <c r="C1405" t="s">
        <v>1461</v>
      </c>
      <c r="D1405">
        <v>1300000</v>
      </c>
      <c r="E1405" t="s">
        <v>10</v>
      </c>
    </row>
    <row r="1406" spans="1:5" x14ac:dyDescent="0.25">
      <c r="A1406" s="1">
        <v>42492.34207175926</v>
      </c>
      <c r="B1406" t="s">
        <v>64</v>
      </c>
      <c r="C1406" t="s">
        <v>839</v>
      </c>
      <c r="D1406">
        <v>1310000</v>
      </c>
      <c r="E1406" t="s">
        <v>21</v>
      </c>
    </row>
    <row r="1407" spans="1:5" x14ac:dyDescent="0.25">
      <c r="A1407" s="1">
        <v>42491.191967592589</v>
      </c>
      <c r="B1407" t="s">
        <v>1</v>
      </c>
      <c r="C1407" t="s">
        <v>1054</v>
      </c>
      <c r="D1407">
        <v>1310000</v>
      </c>
      <c r="E1407" t="s">
        <v>21</v>
      </c>
    </row>
    <row r="1408" spans="1:5" x14ac:dyDescent="0.25">
      <c r="A1408" s="1">
        <v>42492.322453703702</v>
      </c>
      <c r="B1408" t="s">
        <v>43</v>
      </c>
      <c r="C1408" t="s">
        <v>958</v>
      </c>
      <c r="D1408">
        <v>1300000</v>
      </c>
      <c r="E1408" t="s">
        <v>10</v>
      </c>
    </row>
    <row r="1409" spans="1:5" x14ac:dyDescent="0.25">
      <c r="A1409" s="1">
        <v>42491.260509259257</v>
      </c>
      <c r="B1409" t="s">
        <v>0</v>
      </c>
      <c r="C1409" t="s">
        <v>1187</v>
      </c>
      <c r="D1409">
        <v>1360000</v>
      </c>
      <c r="E1409" t="s">
        <v>1254</v>
      </c>
    </row>
    <row r="1410" spans="1:5" x14ac:dyDescent="0.25">
      <c r="A1410" s="1">
        <v>42491.679768518516</v>
      </c>
      <c r="B1410" t="s">
        <v>46</v>
      </c>
      <c r="C1410" t="s">
        <v>865</v>
      </c>
      <c r="D1410">
        <v>1260000</v>
      </c>
      <c r="E1410" t="s">
        <v>59</v>
      </c>
    </row>
    <row r="1411" spans="1:5" x14ac:dyDescent="0.25">
      <c r="A1411" s="1">
        <v>42491.31726851852</v>
      </c>
      <c r="B1411" t="s">
        <v>46</v>
      </c>
      <c r="C1411" t="s">
        <v>1048</v>
      </c>
      <c r="D1411">
        <v>1100000</v>
      </c>
      <c r="E1411" t="s">
        <v>17</v>
      </c>
    </row>
    <row r="1412" spans="1:5" x14ac:dyDescent="0.25">
      <c r="A1412" s="1">
        <v>42491.672592592593</v>
      </c>
      <c r="B1412" t="s">
        <v>9</v>
      </c>
      <c r="C1412" t="s">
        <v>1164</v>
      </c>
      <c r="D1412">
        <v>950000</v>
      </c>
      <c r="E1412" t="s">
        <v>51</v>
      </c>
    </row>
    <row r="1413" spans="1:5" x14ac:dyDescent="0.25">
      <c r="A1413" s="1">
        <v>42491.453148148146</v>
      </c>
      <c r="B1413" t="s">
        <v>9</v>
      </c>
      <c r="C1413" t="s">
        <v>1176</v>
      </c>
      <c r="D1413">
        <v>860000</v>
      </c>
      <c r="E1413" t="s">
        <v>56</v>
      </c>
    </row>
    <row r="1414" spans="1:5" x14ac:dyDescent="0.25">
      <c r="A1414" s="1">
        <v>42491.665358796294</v>
      </c>
      <c r="B1414" t="s">
        <v>0</v>
      </c>
      <c r="C1414" t="s">
        <v>868</v>
      </c>
      <c r="D1414">
        <v>1190000</v>
      </c>
      <c r="E1414" t="s">
        <v>54</v>
      </c>
    </row>
    <row r="1415" spans="1:5" x14ac:dyDescent="0.25">
      <c r="A1415" s="1">
        <v>42491.484155092592</v>
      </c>
      <c r="B1415" t="s">
        <v>18</v>
      </c>
      <c r="C1415" t="s">
        <v>1030</v>
      </c>
      <c r="D1415">
        <v>940000</v>
      </c>
      <c r="E1415" t="s">
        <v>55</v>
      </c>
    </row>
    <row r="1416" spans="1:5" x14ac:dyDescent="0.25">
      <c r="A1416" s="1">
        <v>42491.572500000002</v>
      </c>
      <c r="B1416" t="s">
        <v>6</v>
      </c>
      <c r="C1416" t="s">
        <v>1028</v>
      </c>
      <c r="D1416">
        <v>1460000</v>
      </c>
      <c r="E1416" t="s">
        <v>60</v>
      </c>
    </row>
    <row r="1417" spans="1:5" x14ac:dyDescent="0.25">
      <c r="A1417" s="1">
        <v>42491.625115740739</v>
      </c>
      <c r="B1417" t="s">
        <v>5</v>
      </c>
      <c r="C1417" t="s">
        <v>1023</v>
      </c>
      <c r="D1417">
        <v>1190000</v>
      </c>
      <c r="E1417" t="s">
        <v>54</v>
      </c>
    </row>
    <row r="1418" spans="1:5" x14ac:dyDescent="0.25">
      <c r="A1418" s="1">
        <v>42491.550937499997</v>
      </c>
      <c r="B1418" t="s">
        <v>18</v>
      </c>
      <c r="C1418" t="s">
        <v>1079</v>
      </c>
      <c r="D1418">
        <v>940000</v>
      </c>
      <c r="E1418" t="s">
        <v>55</v>
      </c>
    </row>
    <row r="1419" spans="1:5" x14ac:dyDescent="0.25">
      <c r="A1419" s="1">
        <v>42491.682442129626</v>
      </c>
      <c r="B1419" t="s">
        <v>7</v>
      </c>
      <c r="C1419" t="s">
        <v>1162</v>
      </c>
      <c r="D1419">
        <v>1460000</v>
      </c>
      <c r="E1419" t="s">
        <v>60</v>
      </c>
    </row>
    <row r="1420" spans="1:5" x14ac:dyDescent="0.25">
      <c r="A1420" s="1">
        <v>42491.548078703701</v>
      </c>
      <c r="B1420" t="s">
        <v>18</v>
      </c>
      <c r="C1420" t="s">
        <v>1079</v>
      </c>
      <c r="D1420">
        <v>940000</v>
      </c>
      <c r="E1420" t="s">
        <v>55</v>
      </c>
    </row>
    <row r="1421" spans="1:5" x14ac:dyDescent="0.25">
      <c r="A1421" s="1">
        <v>42491.174016203702</v>
      </c>
      <c r="B1421" t="s">
        <v>7</v>
      </c>
      <c r="C1421" t="s">
        <v>901</v>
      </c>
      <c r="D1421">
        <v>1430000</v>
      </c>
      <c r="E1421" t="s">
        <v>14</v>
      </c>
    </row>
    <row r="1422" spans="1:5" x14ac:dyDescent="0.25">
      <c r="A1422" s="1">
        <v>42491.482685185183</v>
      </c>
      <c r="B1422" t="s">
        <v>18</v>
      </c>
      <c r="C1422" t="s">
        <v>1030</v>
      </c>
      <c r="D1422">
        <v>940000</v>
      </c>
      <c r="E1422" t="s">
        <v>55</v>
      </c>
    </row>
    <row r="1423" spans="1:5" x14ac:dyDescent="0.25">
      <c r="A1423" s="1">
        <v>42491.265497685185</v>
      </c>
      <c r="B1423" t="s">
        <v>1</v>
      </c>
      <c r="C1423" t="s">
        <v>1188</v>
      </c>
      <c r="D1423">
        <v>1310000</v>
      </c>
      <c r="E1423" t="s">
        <v>21</v>
      </c>
    </row>
    <row r="1424" spans="1:5" x14ac:dyDescent="0.25">
      <c r="A1424" s="1">
        <v>42491.406053240738</v>
      </c>
      <c r="B1424" t="s">
        <v>5</v>
      </c>
      <c r="C1424" t="s">
        <v>1036</v>
      </c>
      <c r="D1424">
        <v>860000</v>
      </c>
      <c r="E1424" t="s">
        <v>56</v>
      </c>
    </row>
    <row r="1425" spans="1:5" x14ac:dyDescent="0.25">
      <c r="A1425" s="1">
        <v>42491.320150462961</v>
      </c>
      <c r="B1425" t="s">
        <v>7</v>
      </c>
      <c r="C1425" t="s">
        <v>1186</v>
      </c>
      <c r="D1425">
        <v>1430000</v>
      </c>
      <c r="E1425" t="s">
        <v>14</v>
      </c>
    </row>
    <row r="1426" spans="1:5" x14ac:dyDescent="0.25">
      <c r="A1426" s="1">
        <v>42491.344780092593</v>
      </c>
      <c r="B1426" t="s">
        <v>22</v>
      </c>
      <c r="C1426" t="s">
        <v>1044</v>
      </c>
      <c r="D1426">
        <v>1480000</v>
      </c>
      <c r="E1426" t="s">
        <v>41</v>
      </c>
    </row>
    <row r="1427" spans="1:5" x14ac:dyDescent="0.25">
      <c r="A1427" s="1">
        <v>42491.423090277778</v>
      </c>
      <c r="B1427" t="s">
        <v>39</v>
      </c>
      <c r="C1427" t="s">
        <v>926</v>
      </c>
      <c r="D1427">
        <v>1260000</v>
      </c>
      <c r="E1427" t="s">
        <v>59</v>
      </c>
    </row>
    <row r="1428" spans="1:5" x14ac:dyDescent="0.25">
      <c r="A1428" s="1">
        <v>42491.212164351855</v>
      </c>
      <c r="B1428" t="s">
        <v>45</v>
      </c>
      <c r="C1428" t="s">
        <v>1063</v>
      </c>
      <c r="D1428">
        <v>1300000</v>
      </c>
      <c r="E1428" t="s">
        <v>10</v>
      </c>
    </row>
    <row r="1429" spans="1:5" x14ac:dyDescent="0.25">
      <c r="A1429" s="1">
        <v>42491.432673611111</v>
      </c>
      <c r="B1429" t="s">
        <v>45</v>
      </c>
      <c r="C1429" t="s">
        <v>888</v>
      </c>
      <c r="D1429">
        <v>1100000</v>
      </c>
      <c r="E1429" t="s">
        <v>17</v>
      </c>
    </row>
    <row r="1430" spans="1:5" x14ac:dyDescent="0.25">
      <c r="A1430" s="1">
        <v>42491.620150462964</v>
      </c>
      <c r="B1430" t="s">
        <v>18</v>
      </c>
      <c r="C1430" t="s">
        <v>1167</v>
      </c>
      <c r="D1430">
        <v>940000</v>
      </c>
      <c r="E1430" t="s">
        <v>55</v>
      </c>
    </row>
    <row r="1431" spans="1:5" x14ac:dyDescent="0.25">
      <c r="A1431" s="1">
        <v>42491.455416666664</v>
      </c>
      <c r="B1431" t="s">
        <v>3</v>
      </c>
      <c r="C1431" t="s">
        <v>1074</v>
      </c>
      <c r="D1431">
        <v>1310000</v>
      </c>
      <c r="E1431" t="s">
        <v>21</v>
      </c>
    </row>
    <row r="1432" spans="1:5" x14ac:dyDescent="0.25">
      <c r="A1432" s="1">
        <v>42491.593206018515</v>
      </c>
      <c r="B1432" t="s">
        <v>3</v>
      </c>
      <c r="C1432" t="s">
        <v>872</v>
      </c>
      <c r="D1432">
        <v>1490000</v>
      </c>
      <c r="E1432" t="s">
        <v>57</v>
      </c>
    </row>
    <row r="1433" spans="1:5" x14ac:dyDescent="0.25">
      <c r="A1433" s="1">
        <v>42491.461608796293</v>
      </c>
      <c r="B1433" t="s">
        <v>46</v>
      </c>
      <c r="C1433" t="s">
        <v>1174</v>
      </c>
      <c r="D1433">
        <v>1260000</v>
      </c>
      <c r="E1433" t="s">
        <v>59</v>
      </c>
    </row>
    <row r="1434" spans="1:5" x14ac:dyDescent="0.25">
      <c r="A1434" s="1">
        <v>42491.591168981482</v>
      </c>
      <c r="B1434" t="s">
        <v>4</v>
      </c>
      <c r="C1434" t="s">
        <v>84</v>
      </c>
      <c r="D1434">
        <v>1190000</v>
      </c>
      <c r="E1434" t="s">
        <v>54</v>
      </c>
    </row>
    <row r="1435" spans="1:5" x14ac:dyDescent="0.25">
      <c r="A1435" s="1">
        <v>42491.49</v>
      </c>
      <c r="B1435" t="s">
        <v>1</v>
      </c>
      <c r="C1435" t="s">
        <v>1076</v>
      </c>
      <c r="D1435">
        <v>1490000</v>
      </c>
      <c r="E1435" t="s">
        <v>57</v>
      </c>
    </row>
    <row r="1436" spans="1:5" x14ac:dyDescent="0.25">
      <c r="A1436" s="1">
        <v>42491.554143518515</v>
      </c>
      <c r="B1436" t="s">
        <v>5</v>
      </c>
      <c r="C1436" t="s">
        <v>1081</v>
      </c>
      <c r="D1436">
        <v>1190000</v>
      </c>
      <c r="E1436" t="s">
        <v>54</v>
      </c>
    </row>
    <row r="1437" spans="1:5" x14ac:dyDescent="0.25">
      <c r="A1437" s="1">
        <v>42491.507534722223</v>
      </c>
      <c r="B1437" t="s">
        <v>45</v>
      </c>
      <c r="C1437" t="s">
        <v>930</v>
      </c>
      <c r="D1437">
        <v>880000</v>
      </c>
      <c r="E1437" t="s">
        <v>28</v>
      </c>
    </row>
    <row r="1438" spans="1:5" x14ac:dyDescent="0.25">
      <c r="A1438" s="1">
        <v>42491.516342592593</v>
      </c>
      <c r="B1438" t="s">
        <v>24</v>
      </c>
      <c r="C1438" t="s">
        <v>83</v>
      </c>
      <c r="D1438">
        <v>940000</v>
      </c>
      <c r="E1438" t="s">
        <v>55</v>
      </c>
    </row>
    <row r="1439" spans="1:5" x14ac:dyDescent="0.25">
      <c r="A1439" s="1">
        <v>42491.542858796296</v>
      </c>
      <c r="B1439" t="s">
        <v>7</v>
      </c>
      <c r="C1439" t="s">
        <v>1077</v>
      </c>
      <c r="D1439">
        <v>1460000</v>
      </c>
      <c r="E1439" t="s">
        <v>60</v>
      </c>
    </row>
    <row r="1440" spans="1:5" x14ac:dyDescent="0.25">
      <c r="A1440" s="1">
        <v>42491.350740740738</v>
      </c>
      <c r="B1440" t="s">
        <v>39</v>
      </c>
      <c r="C1440" t="s">
        <v>923</v>
      </c>
      <c r="D1440">
        <v>1100000</v>
      </c>
      <c r="E1440" t="s">
        <v>17</v>
      </c>
    </row>
    <row r="1441" spans="1:5" x14ac:dyDescent="0.25">
      <c r="A1441" s="1">
        <v>42491.611863425926</v>
      </c>
      <c r="B1441" t="s">
        <v>7</v>
      </c>
      <c r="C1441" t="s">
        <v>86</v>
      </c>
      <c r="D1441">
        <v>1460000</v>
      </c>
      <c r="E1441" t="s">
        <v>60</v>
      </c>
    </row>
    <row r="1442" spans="1:5" x14ac:dyDescent="0.25">
      <c r="A1442" s="1">
        <v>42491.232060185182</v>
      </c>
      <c r="B1442" t="s">
        <v>9</v>
      </c>
      <c r="C1442" t="s">
        <v>913</v>
      </c>
      <c r="D1442">
        <v>1480000</v>
      </c>
      <c r="E1442" t="s">
        <v>41</v>
      </c>
    </row>
    <row r="1443" spans="1:5" x14ac:dyDescent="0.25">
      <c r="A1443" s="1">
        <v>42491.636562500003</v>
      </c>
      <c r="B1443" t="s">
        <v>22</v>
      </c>
      <c r="C1443" t="s">
        <v>87</v>
      </c>
      <c r="D1443">
        <v>950000</v>
      </c>
      <c r="E1443" t="s">
        <v>51</v>
      </c>
    </row>
    <row r="1444" spans="1:5" x14ac:dyDescent="0.25">
      <c r="A1444" s="1">
        <v>42491.211030092592</v>
      </c>
      <c r="B1444" t="s">
        <v>24</v>
      </c>
      <c r="C1444" t="s">
        <v>911</v>
      </c>
      <c r="D1444">
        <v>1430000</v>
      </c>
      <c r="E1444" t="s">
        <v>14</v>
      </c>
    </row>
    <row r="1445" spans="1:5" x14ac:dyDescent="0.25">
      <c r="A1445" s="1">
        <v>42491.69390046296</v>
      </c>
      <c r="B1445" t="s">
        <v>18</v>
      </c>
      <c r="C1445" t="s">
        <v>864</v>
      </c>
      <c r="D1445">
        <v>940000</v>
      </c>
      <c r="E1445" t="s">
        <v>55</v>
      </c>
    </row>
    <row r="1446" spans="1:5" x14ac:dyDescent="0.25">
      <c r="A1446" s="1">
        <v>42490.635011574072</v>
      </c>
      <c r="B1446" t="s">
        <v>40</v>
      </c>
      <c r="C1446" t="s">
        <v>1462</v>
      </c>
      <c r="D1446">
        <v>1500000</v>
      </c>
      <c r="E1446" t="s">
        <v>36</v>
      </c>
    </row>
    <row r="1447" spans="1:5" x14ac:dyDescent="0.25">
      <c r="A1447" s="1">
        <v>42492.340231481481</v>
      </c>
      <c r="B1447" t="s">
        <v>9</v>
      </c>
      <c r="C1447" t="s">
        <v>837</v>
      </c>
      <c r="D1447">
        <v>1090000</v>
      </c>
      <c r="E1447" t="s">
        <v>29</v>
      </c>
    </row>
    <row r="1448" spans="1:5" x14ac:dyDescent="0.25">
      <c r="A1448" s="1">
        <v>42490.633171296293</v>
      </c>
      <c r="B1448" t="s">
        <v>40</v>
      </c>
      <c r="C1448" t="s">
        <v>1462</v>
      </c>
      <c r="D1448">
        <v>1500000</v>
      </c>
      <c r="E1448" t="s">
        <v>36</v>
      </c>
    </row>
    <row r="1449" spans="1:5" x14ac:dyDescent="0.25">
      <c r="A1449" s="1">
        <v>42492.359444444446</v>
      </c>
      <c r="B1449" t="s">
        <v>45</v>
      </c>
      <c r="C1449" t="s">
        <v>1018</v>
      </c>
      <c r="D1449">
        <v>1300000</v>
      </c>
      <c r="E1449" t="s">
        <v>10</v>
      </c>
    </row>
    <row r="1450" spans="1:5" x14ac:dyDescent="0.25">
      <c r="A1450" s="1">
        <v>42491.629247685189</v>
      </c>
      <c r="B1450" t="s">
        <v>1</v>
      </c>
      <c r="C1450" t="s">
        <v>1463</v>
      </c>
      <c r="D1450">
        <v>1490000</v>
      </c>
      <c r="E1450" t="s">
        <v>57</v>
      </c>
    </row>
    <row r="1451" spans="1:5" x14ac:dyDescent="0.25">
      <c r="A1451" s="1">
        <v>42492.410277777781</v>
      </c>
      <c r="B1451" t="s">
        <v>64</v>
      </c>
      <c r="C1451" t="s">
        <v>1119</v>
      </c>
      <c r="D1451">
        <v>1310000</v>
      </c>
      <c r="E1451" t="s">
        <v>21</v>
      </c>
    </row>
    <row r="1452" spans="1:5" x14ac:dyDescent="0.25">
      <c r="A1452" s="1">
        <v>42491.599016203705</v>
      </c>
      <c r="B1452" t="s">
        <v>9</v>
      </c>
      <c r="C1452" t="s">
        <v>1026</v>
      </c>
      <c r="D1452">
        <v>950000</v>
      </c>
      <c r="E1452" t="s">
        <v>51</v>
      </c>
    </row>
    <row r="1453" spans="1:5" x14ac:dyDescent="0.25">
      <c r="A1453" s="1">
        <v>42492.411712962959</v>
      </c>
      <c r="B1453" t="s">
        <v>9</v>
      </c>
      <c r="C1453" t="s">
        <v>1459</v>
      </c>
      <c r="D1453">
        <v>1090000</v>
      </c>
      <c r="E1453" t="s">
        <v>29</v>
      </c>
    </row>
    <row r="1454" spans="1:5" x14ac:dyDescent="0.25">
      <c r="A1454" s="1">
        <v>42491.541365740741</v>
      </c>
      <c r="B1454" t="s">
        <v>7</v>
      </c>
      <c r="C1454" t="s">
        <v>1077</v>
      </c>
      <c r="D1454">
        <v>1460000</v>
      </c>
      <c r="E1454" t="s">
        <v>60</v>
      </c>
    </row>
    <row r="1455" spans="1:5" x14ac:dyDescent="0.25">
      <c r="A1455" s="1">
        <v>42492.435173611113</v>
      </c>
      <c r="B1455" t="s">
        <v>33</v>
      </c>
      <c r="C1455" t="s">
        <v>1122</v>
      </c>
      <c r="D1455">
        <v>1800000</v>
      </c>
      <c r="E1455" t="s">
        <v>1205</v>
      </c>
    </row>
    <row r="1456" spans="1:5" x14ac:dyDescent="0.25">
      <c r="A1456" s="1">
        <v>42491.517847222225</v>
      </c>
      <c r="B1456" t="s">
        <v>4</v>
      </c>
      <c r="C1456" t="s">
        <v>1172</v>
      </c>
      <c r="D1456">
        <v>1190000</v>
      </c>
      <c r="E1456" t="s">
        <v>54</v>
      </c>
    </row>
    <row r="1457" spans="1:5" x14ac:dyDescent="0.25">
      <c r="A1457" s="1">
        <v>42492.453182870369</v>
      </c>
      <c r="B1457" t="s">
        <v>22</v>
      </c>
      <c r="C1457" t="s">
        <v>988</v>
      </c>
      <c r="D1457">
        <v>1090000</v>
      </c>
      <c r="E1457" t="s">
        <v>29</v>
      </c>
    </row>
    <row r="1458" spans="1:5" x14ac:dyDescent="0.25">
      <c r="A1458" s="1">
        <v>42491.465995370374</v>
      </c>
      <c r="B1458" t="s">
        <v>7</v>
      </c>
      <c r="C1458" t="s">
        <v>884</v>
      </c>
      <c r="D1458">
        <v>1460000</v>
      </c>
      <c r="E1458" t="s">
        <v>60</v>
      </c>
    </row>
    <row r="1459" spans="1:5" x14ac:dyDescent="0.25">
      <c r="A1459" s="1">
        <v>42492.466307870367</v>
      </c>
      <c r="B1459" t="s">
        <v>31</v>
      </c>
      <c r="C1459" t="s">
        <v>1464</v>
      </c>
      <c r="D1459">
        <v>1290000</v>
      </c>
      <c r="E1459" t="s">
        <v>165</v>
      </c>
    </row>
    <row r="1460" spans="1:5" x14ac:dyDescent="0.25">
      <c r="A1460" s="1">
        <v>42491.443831018521</v>
      </c>
      <c r="B1460" t="s">
        <v>4</v>
      </c>
      <c r="C1460" t="s">
        <v>1032</v>
      </c>
      <c r="D1460">
        <v>1190000</v>
      </c>
      <c r="E1460" t="s">
        <v>54</v>
      </c>
    </row>
    <row r="1461" spans="1:5" x14ac:dyDescent="0.25">
      <c r="A1461" s="1">
        <v>42492.469317129631</v>
      </c>
      <c r="B1461" t="s">
        <v>43</v>
      </c>
      <c r="C1461" t="s">
        <v>948</v>
      </c>
      <c r="D1461">
        <v>1360000</v>
      </c>
      <c r="E1461" t="s">
        <v>1254</v>
      </c>
    </row>
    <row r="1462" spans="1:5" x14ac:dyDescent="0.25">
      <c r="A1462" s="1">
        <v>42491.3903587963</v>
      </c>
      <c r="B1462" t="s">
        <v>7</v>
      </c>
      <c r="C1462" t="s">
        <v>1180</v>
      </c>
      <c r="D1462">
        <v>1430000</v>
      </c>
      <c r="E1462" t="s">
        <v>14</v>
      </c>
    </row>
    <row r="1463" spans="1:5" x14ac:dyDescent="0.25">
      <c r="A1463" s="1">
        <v>42491.863564814812</v>
      </c>
      <c r="B1463" t="s">
        <v>6</v>
      </c>
      <c r="C1463" t="s">
        <v>1100</v>
      </c>
      <c r="D1463">
        <v>1440000</v>
      </c>
      <c r="E1463" t="s">
        <v>35</v>
      </c>
    </row>
    <row r="1464" spans="1:5" x14ac:dyDescent="0.25">
      <c r="A1464" s="1">
        <v>42491.381527777776</v>
      </c>
      <c r="B1464" t="s">
        <v>3</v>
      </c>
      <c r="C1464" t="s">
        <v>1040</v>
      </c>
      <c r="D1464">
        <v>1310000</v>
      </c>
      <c r="E1464" t="s">
        <v>21</v>
      </c>
    </row>
    <row r="1465" spans="1:5" x14ac:dyDescent="0.25">
      <c r="A1465" s="1">
        <v>42492.012488425928</v>
      </c>
      <c r="B1465" t="s">
        <v>2</v>
      </c>
      <c r="C1465" t="s">
        <v>1021</v>
      </c>
      <c r="D1465">
        <v>1140000</v>
      </c>
      <c r="E1465" t="s">
        <v>61</v>
      </c>
    </row>
    <row r="1466" spans="1:5" x14ac:dyDescent="0.25">
      <c r="A1466" s="1">
        <v>42491.296134259261</v>
      </c>
      <c r="B1466" t="s">
        <v>4</v>
      </c>
      <c r="C1466" t="s">
        <v>1050</v>
      </c>
      <c r="D1466">
        <v>860000</v>
      </c>
      <c r="E1466" t="s">
        <v>56</v>
      </c>
    </row>
    <row r="1467" spans="1:5" x14ac:dyDescent="0.25">
      <c r="A1467" s="1">
        <v>42492.253530092596</v>
      </c>
      <c r="B1467" t="s">
        <v>43</v>
      </c>
      <c r="C1467" t="s">
        <v>1114</v>
      </c>
      <c r="D1467">
        <v>1300000</v>
      </c>
      <c r="E1467" t="s">
        <v>10</v>
      </c>
    </row>
    <row r="1468" spans="1:5" x14ac:dyDescent="0.25">
      <c r="A1468" s="1">
        <v>42491.283101851855</v>
      </c>
      <c r="B1468" t="s">
        <v>6</v>
      </c>
      <c r="C1468" t="s">
        <v>1069</v>
      </c>
      <c r="D1468">
        <v>1430000</v>
      </c>
      <c r="E1468" t="s">
        <v>14</v>
      </c>
    </row>
    <row r="1469" spans="1:5" x14ac:dyDescent="0.25">
      <c r="A1469" s="1">
        <v>42492.274988425925</v>
      </c>
      <c r="B1469" t="s">
        <v>48</v>
      </c>
      <c r="C1469" t="s">
        <v>93</v>
      </c>
      <c r="D1469">
        <v>1770000</v>
      </c>
      <c r="E1469" t="s">
        <v>1202</v>
      </c>
    </row>
    <row r="1470" spans="1:5" x14ac:dyDescent="0.25">
      <c r="A1470" s="1">
        <v>42491.221168981479</v>
      </c>
      <c r="B1470" t="s">
        <v>2</v>
      </c>
      <c r="C1470" t="s">
        <v>823</v>
      </c>
      <c r="D1470">
        <v>1360000</v>
      </c>
      <c r="E1470" t="s">
        <v>1254</v>
      </c>
    </row>
    <row r="1471" spans="1:5" x14ac:dyDescent="0.25">
      <c r="A1471" s="1">
        <v>42491.769490740742</v>
      </c>
      <c r="B1471" t="s">
        <v>18</v>
      </c>
      <c r="C1471" t="s">
        <v>1093</v>
      </c>
      <c r="D1471">
        <v>1280000</v>
      </c>
      <c r="E1471" t="s">
        <v>34</v>
      </c>
    </row>
    <row r="1472" spans="1:5" x14ac:dyDescent="0.25">
      <c r="A1472" s="1">
        <v>42491.149525462963</v>
      </c>
      <c r="B1472" t="s">
        <v>4</v>
      </c>
      <c r="C1472" t="s">
        <v>907</v>
      </c>
      <c r="D1472">
        <v>1480000</v>
      </c>
      <c r="E1472" t="s">
        <v>41</v>
      </c>
    </row>
    <row r="1473" spans="1:5" x14ac:dyDescent="0.25">
      <c r="A1473" s="1">
        <v>42491.772916666669</v>
      </c>
      <c r="B1473" t="s">
        <v>2</v>
      </c>
      <c r="C1473" t="s">
        <v>853</v>
      </c>
      <c r="D1473">
        <v>1140000</v>
      </c>
      <c r="E1473" t="s">
        <v>61</v>
      </c>
    </row>
    <row r="1474" spans="1:5" x14ac:dyDescent="0.25">
      <c r="A1474" s="1">
        <v>42492.424351851849</v>
      </c>
      <c r="B1474" t="s">
        <v>1</v>
      </c>
      <c r="C1474" t="s">
        <v>840</v>
      </c>
      <c r="D1474">
        <v>1260000</v>
      </c>
      <c r="E1474" t="s">
        <v>59</v>
      </c>
    </row>
    <row r="1475" spans="1:5" x14ac:dyDescent="0.25">
      <c r="A1475" s="1">
        <v>42491.885046296295</v>
      </c>
      <c r="B1475" t="s">
        <v>0</v>
      </c>
      <c r="C1475" t="s">
        <v>1098</v>
      </c>
      <c r="D1475">
        <v>1140000</v>
      </c>
      <c r="E1475" t="s">
        <v>61</v>
      </c>
    </row>
    <row r="1476" spans="1:5" x14ac:dyDescent="0.25">
      <c r="A1476" s="1">
        <v>42492.420497685183</v>
      </c>
      <c r="B1476" t="s">
        <v>48</v>
      </c>
      <c r="C1476" t="s">
        <v>1120</v>
      </c>
      <c r="D1476">
        <v>1770000</v>
      </c>
      <c r="E1476" t="s">
        <v>1202</v>
      </c>
    </row>
    <row r="1477" spans="1:5" x14ac:dyDescent="0.25">
      <c r="A1477" s="1">
        <v>42491.951284722221</v>
      </c>
      <c r="B1477" t="s">
        <v>6</v>
      </c>
      <c r="C1477" t="s">
        <v>1103</v>
      </c>
      <c r="D1477">
        <v>1440000</v>
      </c>
      <c r="E1477" t="s">
        <v>35</v>
      </c>
    </row>
    <row r="1478" spans="1:5" x14ac:dyDescent="0.25">
      <c r="A1478" s="1">
        <v>42492.328819444447</v>
      </c>
      <c r="B1478" t="s">
        <v>39</v>
      </c>
      <c r="C1478" t="s">
        <v>835</v>
      </c>
      <c r="D1478">
        <v>1780000</v>
      </c>
      <c r="E1478" t="s">
        <v>1320</v>
      </c>
    </row>
    <row r="1479" spans="1:5" x14ac:dyDescent="0.25">
      <c r="A1479" s="1">
        <v>42491.969618055555</v>
      </c>
      <c r="B1479" t="s">
        <v>24</v>
      </c>
      <c r="C1479" t="s">
        <v>847</v>
      </c>
      <c r="D1479">
        <v>1280000</v>
      </c>
      <c r="E1479" t="s">
        <v>34</v>
      </c>
    </row>
    <row r="1480" spans="1:5" x14ac:dyDescent="0.25">
      <c r="A1480" s="1">
        <v>42492.28224537037</v>
      </c>
      <c r="B1480" t="s">
        <v>33</v>
      </c>
      <c r="C1480" t="s">
        <v>831</v>
      </c>
      <c r="D1480">
        <v>1800000</v>
      </c>
      <c r="E1480" t="s">
        <v>1205</v>
      </c>
    </row>
    <row r="1481" spans="1:5" x14ac:dyDescent="0.25">
      <c r="A1481" s="1">
        <v>42491.987812500003</v>
      </c>
      <c r="B1481" t="s">
        <v>7</v>
      </c>
      <c r="C1481" t="s">
        <v>952</v>
      </c>
      <c r="D1481">
        <v>1440000</v>
      </c>
      <c r="E1481" t="s">
        <v>35</v>
      </c>
    </row>
    <row r="1482" spans="1:5" x14ac:dyDescent="0.25">
      <c r="A1482" s="1">
        <v>42492.204351851855</v>
      </c>
      <c r="B1482" t="s">
        <v>1</v>
      </c>
      <c r="C1482" t="s">
        <v>842</v>
      </c>
      <c r="D1482">
        <v>1410000</v>
      </c>
      <c r="E1482" t="s">
        <v>37</v>
      </c>
    </row>
    <row r="1483" spans="1:5" x14ac:dyDescent="0.25">
      <c r="A1483" s="1">
        <v>42492.22587962963</v>
      </c>
      <c r="B1483" t="s">
        <v>13</v>
      </c>
      <c r="C1483" t="s">
        <v>950</v>
      </c>
      <c r="D1483">
        <v>1310000</v>
      </c>
      <c r="E1483" t="s">
        <v>21</v>
      </c>
    </row>
    <row r="1484" spans="1:5" x14ac:dyDescent="0.25">
      <c r="A1484" s="1">
        <v>42492.190648148149</v>
      </c>
      <c r="B1484" t="s">
        <v>48</v>
      </c>
      <c r="C1484" t="s">
        <v>993</v>
      </c>
      <c r="D1484">
        <v>1480000</v>
      </c>
      <c r="E1484" t="s">
        <v>41</v>
      </c>
    </row>
    <row r="1485" spans="1:5" x14ac:dyDescent="0.25">
      <c r="A1485" s="1">
        <v>42491.252430555556</v>
      </c>
      <c r="B1485" t="s">
        <v>43</v>
      </c>
      <c r="C1485" t="s">
        <v>916</v>
      </c>
      <c r="D1485">
        <v>1300000</v>
      </c>
      <c r="E1485" t="s">
        <v>10</v>
      </c>
    </row>
    <row r="1486" spans="1:5" x14ac:dyDescent="0.25">
      <c r="A1486" s="1">
        <v>42492.359861111108</v>
      </c>
      <c r="B1486" t="s">
        <v>33</v>
      </c>
      <c r="C1486" t="s">
        <v>991</v>
      </c>
      <c r="D1486">
        <v>1800000</v>
      </c>
      <c r="E1486" t="s">
        <v>1205</v>
      </c>
    </row>
    <row r="1487" spans="1:5" x14ac:dyDescent="0.25">
      <c r="A1487" s="1">
        <v>42491.397499999999</v>
      </c>
      <c r="B1487" t="s">
        <v>43</v>
      </c>
      <c r="C1487" t="s">
        <v>891</v>
      </c>
      <c r="D1487">
        <v>1300000</v>
      </c>
      <c r="E1487" t="s">
        <v>10</v>
      </c>
    </row>
    <row r="1488" spans="1:5" x14ac:dyDescent="0.25">
      <c r="A1488" s="1">
        <v>42492.287835648145</v>
      </c>
      <c r="B1488" t="s">
        <v>45</v>
      </c>
      <c r="C1488" t="s">
        <v>830</v>
      </c>
      <c r="D1488">
        <v>1300000</v>
      </c>
      <c r="E1488" t="s">
        <v>10</v>
      </c>
    </row>
    <row r="1489" spans="1:5" x14ac:dyDescent="0.25">
      <c r="A1489" s="1">
        <v>42491.405150462961</v>
      </c>
      <c r="B1489" t="s">
        <v>0</v>
      </c>
      <c r="C1489" t="s">
        <v>924</v>
      </c>
      <c r="D1489">
        <v>1360000</v>
      </c>
      <c r="E1489" t="s">
        <v>1254</v>
      </c>
    </row>
    <row r="1490" spans="1:5" x14ac:dyDescent="0.25">
      <c r="A1490" s="1">
        <v>42492.248506944445</v>
      </c>
      <c r="B1490" t="s">
        <v>31</v>
      </c>
      <c r="C1490" t="s">
        <v>1190</v>
      </c>
      <c r="D1490">
        <v>1800000</v>
      </c>
      <c r="E1490" t="s">
        <v>1205</v>
      </c>
    </row>
    <row r="1491" spans="1:5" x14ac:dyDescent="0.25">
      <c r="A1491" s="1">
        <v>42491.441203703704</v>
      </c>
      <c r="B1491" t="s">
        <v>2</v>
      </c>
      <c r="C1491" t="s">
        <v>886</v>
      </c>
      <c r="D1491">
        <v>1360000</v>
      </c>
      <c r="E1491" t="s">
        <v>1254</v>
      </c>
    </row>
    <row r="1492" spans="1:5" x14ac:dyDescent="0.25">
      <c r="A1492" s="1">
        <v>42492.175729166665</v>
      </c>
      <c r="B1492" t="s">
        <v>31</v>
      </c>
      <c r="C1492" t="s">
        <v>1148</v>
      </c>
      <c r="D1492">
        <v>1800000</v>
      </c>
      <c r="E1492" t="s">
        <v>1205</v>
      </c>
    </row>
    <row r="1493" spans="1:5" x14ac:dyDescent="0.25">
      <c r="A1493" s="1">
        <v>42491.52983796296</v>
      </c>
      <c r="B1493" t="s">
        <v>9</v>
      </c>
      <c r="C1493" t="s">
        <v>157</v>
      </c>
      <c r="D1493">
        <v>950000</v>
      </c>
      <c r="E1493" t="s">
        <v>51</v>
      </c>
    </row>
    <row r="1494" spans="1:5" x14ac:dyDescent="0.25">
      <c r="A1494" s="1">
        <v>42492.056064814817</v>
      </c>
      <c r="B1494" t="s">
        <v>24</v>
      </c>
      <c r="C1494" t="s">
        <v>954</v>
      </c>
      <c r="D1494">
        <v>1280000</v>
      </c>
      <c r="E1494" t="s">
        <v>34</v>
      </c>
    </row>
    <row r="1495" spans="1:5" x14ac:dyDescent="0.25">
      <c r="A1495" s="1">
        <v>42491.568842592591</v>
      </c>
      <c r="B1495" t="s">
        <v>39</v>
      </c>
      <c r="C1495" t="s">
        <v>874</v>
      </c>
      <c r="D1495">
        <v>1260000</v>
      </c>
      <c r="E1495" t="s">
        <v>59</v>
      </c>
    </row>
    <row r="1496" spans="1:5" x14ac:dyDescent="0.25">
      <c r="A1496" s="1">
        <v>42492.029675925929</v>
      </c>
      <c r="B1496" t="s">
        <v>6</v>
      </c>
      <c r="C1496" t="s">
        <v>971</v>
      </c>
      <c r="D1496">
        <v>1440000</v>
      </c>
      <c r="E1496" t="s">
        <v>35</v>
      </c>
    </row>
    <row r="1497" spans="1:5" x14ac:dyDescent="0.25">
      <c r="A1497" s="1">
        <v>42491.581226851849</v>
      </c>
      <c r="B1497" t="s">
        <v>24</v>
      </c>
      <c r="C1497" t="s">
        <v>1085</v>
      </c>
      <c r="D1497">
        <v>940000</v>
      </c>
      <c r="E1497" t="s">
        <v>55</v>
      </c>
    </row>
    <row r="1498" spans="1:5" x14ac:dyDescent="0.25">
      <c r="A1498" s="1">
        <v>42492.495347222219</v>
      </c>
      <c r="B1498" t="s">
        <v>48</v>
      </c>
      <c r="C1498" t="s">
        <v>834</v>
      </c>
      <c r="D1498">
        <v>1310000</v>
      </c>
      <c r="E1498" t="s">
        <v>21</v>
      </c>
    </row>
    <row r="1499" spans="1:5" x14ac:dyDescent="0.25">
      <c r="A1499" s="1">
        <v>42491.641759259262</v>
      </c>
      <c r="B1499" t="s">
        <v>6</v>
      </c>
      <c r="C1499" t="s">
        <v>1465</v>
      </c>
      <c r="D1499">
        <v>1460000</v>
      </c>
      <c r="E1499" t="s">
        <v>60</v>
      </c>
    </row>
    <row r="1500" spans="1:5" x14ac:dyDescent="0.25">
      <c r="A1500" s="1">
        <v>42492.495682870373</v>
      </c>
      <c r="B1500" t="s">
        <v>1</v>
      </c>
      <c r="C1500" t="s">
        <v>961</v>
      </c>
      <c r="D1500">
        <v>1260000</v>
      </c>
      <c r="E1500" t="s">
        <v>59</v>
      </c>
    </row>
    <row r="1501" spans="1:5" x14ac:dyDescent="0.25">
      <c r="A1501" s="1">
        <v>42491.717268518521</v>
      </c>
      <c r="B1501" t="s">
        <v>39</v>
      </c>
      <c r="C1501" t="s">
        <v>858</v>
      </c>
      <c r="D1501">
        <v>970000</v>
      </c>
      <c r="E1501" t="s">
        <v>555</v>
      </c>
    </row>
    <row r="1502" spans="1:5" x14ac:dyDescent="0.25">
      <c r="A1502" s="1">
        <v>42492.485821759263</v>
      </c>
      <c r="B1502" t="s">
        <v>64</v>
      </c>
      <c r="C1502" t="s">
        <v>836</v>
      </c>
      <c r="D1502">
        <v>1830000</v>
      </c>
      <c r="E1502" t="s">
        <v>1198</v>
      </c>
    </row>
    <row r="1503" spans="1:5" x14ac:dyDescent="0.25">
      <c r="A1503" s="1">
        <v>42491.786087962966</v>
      </c>
      <c r="B1503" t="s">
        <v>22</v>
      </c>
      <c r="C1503" t="s">
        <v>89</v>
      </c>
      <c r="D1503">
        <v>950000</v>
      </c>
      <c r="E1503" t="s">
        <v>51</v>
      </c>
    </row>
    <row r="1504" spans="1:5" x14ac:dyDescent="0.25">
      <c r="A1504" s="1">
        <v>42492.484166666669</v>
      </c>
      <c r="B1504" t="s">
        <v>64</v>
      </c>
      <c r="C1504" t="s">
        <v>836</v>
      </c>
      <c r="D1504">
        <v>1830000</v>
      </c>
      <c r="E1504" t="s">
        <v>1198</v>
      </c>
    </row>
    <row r="1505" spans="1:5" x14ac:dyDescent="0.25">
      <c r="A1505" s="1">
        <v>42491.191770833335</v>
      </c>
      <c r="B1505" t="s">
        <v>22</v>
      </c>
      <c r="C1505" t="s">
        <v>909</v>
      </c>
      <c r="D1505">
        <v>1480000</v>
      </c>
      <c r="E1505" t="s">
        <v>41</v>
      </c>
    </row>
    <row r="1506" spans="1:5" x14ac:dyDescent="0.25">
      <c r="A1506" s="1">
        <v>42492.446851851855</v>
      </c>
      <c r="B1506" t="s">
        <v>62</v>
      </c>
      <c r="C1506" t="s">
        <v>937</v>
      </c>
      <c r="D1506">
        <v>1830000</v>
      </c>
      <c r="E1506" t="s">
        <v>1198</v>
      </c>
    </row>
    <row r="1507" spans="1:5" x14ac:dyDescent="0.25">
      <c r="A1507" s="1">
        <v>42491.204618055555</v>
      </c>
      <c r="B1507" t="s">
        <v>39</v>
      </c>
      <c r="C1507" t="s">
        <v>903</v>
      </c>
      <c r="D1507">
        <v>1100000</v>
      </c>
      <c r="E1507" t="s">
        <v>17</v>
      </c>
    </row>
    <row r="1508" spans="1:5" x14ac:dyDescent="0.25">
      <c r="A1508" s="1">
        <v>42492.434016203704</v>
      </c>
      <c r="B1508" t="s">
        <v>45</v>
      </c>
      <c r="C1508" t="s">
        <v>990</v>
      </c>
      <c r="D1508">
        <v>1810000</v>
      </c>
      <c r="E1508" t="s">
        <v>1204</v>
      </c>
    </row>
    <row r="1509" spans="1:5" x14ac:dyDescent="0.25">
      <c r="A1509" s="1">
        <v>42491.287893518522</v>
      </c>
      <c r="B1509" t="s">
        <v>45</v>
      </c>
      <c r="C1509" t="s">
        <v>1052</v>
      </c>
      <c r="D1509">
        <v>1300000</v>
      </c>
      <c r="E1509" t="s">
        <v>10</v>
      </c>
    </row>
    <row r="1510" spans="1:5" x14ac:dyDescent="0.25">
      <c r="A1510" s="1">
        <v>42491.952893518515</v>
      </c>
      <c r="B1510" t="s">
        <v>39</v>
      </c>
      <c r="C1510" t="s">
        <v>1129</v>
      </c>
      <c r="D1510">
        <v>970000</v>
      </c>
      <c r="E1510" t="s">
        <v>555</v>
      </c>
    </row>
    <row r="1511" spans="1:5" x14ac:dyDescent="0.25">
      <c r="A1511" s="1">
        <v>42491.321666666663</v>
      </c>
      <c r="B1511" t="s">
        <v>43</v>
      </c>
      <c r="C1511" t="s">
        <v>920</v>
      </c>
      <c r="D1511">
        <v>1300000</v>
      </c>
      <c r="E1511" t="s">
        <v>10</v>
      </c>
    </row>
    <row r="1512" spans="1:5" x14ac:dyDescent="0.25">
      <c r="A1512" s="1">
        <v>42491.908645833333</v>
      </c>
      <c r="B1512" t="s">
        <v>46</v>
      </c>
      <c r="C1512" t="s">
        <v>1019</v>
      </c>
      <c r="D1512">
        <v>970000</v>
      </c>
      <c r="E1512" t="s">
        <v>555</v>
      </c>
    </row>
    <row r="1513" spans="1:5" x14ac:dyDescent="0.25">
      <c r="A1513" s="1">
        <v>42491.549525462964</v>
      </c>
      <c r="B1513" t="s">
        <v>18</v>
      </c>
      <c r="C1513" t="s">
        <v>1079</v>
      </c>
      <c r="D1513">
        <v>940000</v>
      </c>
      <c r="E1513" t="s">
        <v>55</v>
      </c>
    </row>
    <row r="1514" spans="1:5" x14ac:dyDescent="0.25">
      <c r="A1514" s="1">
        <v>42491.789340277777</v>
      </c>
      <c r="B1514" t="s">
        <v>39</v>
      </c>
      <c r="C1514" t="s">
        <v>851</v>
      </c>
      <c r="D1514">
        <v>970000</v>
      </c>
      <c r="E1514" t="s">
        <v>555</v>
      </c>
    </row>
    <row r="1515" spans="1:5" x14ac:dyDescent="0.25">
      <c r="A1515" s="1">
        <v>42491.557696759257</v>
      </c>
      <c r="B1515" t="s">
        <v>1</v>
      </c>
      <c r="C1515" t="s">
        <v>85</v>
      </c>
      <c r="D1515">
        <v>1490000</v>
      </c>
      <c r="E1515" t="s">
        <v>57</v>
      </c>
    </row>
    <row r="1516" spans="1:5" x14ac:dyDescent="0.25">
      <c r="A1516" s="1">
        <v>42491.739398148151</v>
      </c>
      <c r="B1516" t="s">
        <v>0</v>
      </c>
      <c r="C1516" t="s">
        <v>1005</v>
      </c>
      <c r="D1516">
        <v>1140000</v>
      </c>
      <c r="E1516" t="s">
        <v>61</v>
      </c>
    </row>
    <row r="1517" spans="1:5" x14ac:dyDescent="0.25">
      <c r="A1517" s="1">
        <v>42491.56490740741</v>
      </c>
      <c r="B1517" t="s">
        <v>22</v>
      </c>
      <c r="C1517" t="s">
        <v>935</v>
      </c>
      <c r="D1517">
        <v>950000</v>
      </c>
      <c r="E1517" t="s">
        <v>51</v>
      </c>
    </row>
    <row r="1518" spans="1:5" x14ac:dyDescent="0.25">
      <c r="A1518" s="1">
        <v>42491.69667824074</v>
      </c>
      <c r="B1518" t="s">
        <v>2</v>
      </c>
      <c r="C1518" t="s">
        <v>1091</v>
      </c>
      <c r="D1518">
        <v>1190000</v>
      </c>
      <c r="E1518" t="s">
        <v>54</v>
      </c>
    </row>
    <row r="1519" spans="1:5" x14ac:dyDescent="0.25">
      <c r="A1519" s="1">
        <v>42491.665381944447</v>
      </c>
      <c r="B1519" t="s">
        <v>3</v>
      </c>
      <c r="C1519" t="s">
        <v>867</v>
      </c>
      <c r="D1519">
        <v>1490000</v>
      </c>
      <c r="E1519" t="s">
        <v>57</v>
      </c>
    </row>
    <row r="1520" spans="1:5" x14ac:dyDescent="0.25">
      <c r="A1520" s="1">
        <v>42491.692094907405</v>
      </c>
      <c r="B1520" t="s">
        <v>18</v>
      </c>
      <c r="C1520" t="s">
        <v>864</v>
      </c>
      <c r="D1520">
        <v>940000</v>
      </c>
      <c r="E1520" t="s">
        <v>55</v>
      </c>
    </row>
    <row r="1521" spans="1:5" x14ac:dyDescent="0.25">
      <c r="A1521" s="1">
        <v>42491.810023148151</v>
      </c>
      <c r="B1521" t="s">
        <v>0</v>
      </c>
      <c r="C1521" t="s">
        <v>1005</v>
      </c>
      <c r="D1521">
        <v>1140000</v>
      </c>
      <c r="E1521" t="s">
        <v>61</v>
      </c>
    </row>
    <row r="1522" spans="1:5" x14ac:dyDescent="0.25">
      <c r="A1522" s="1">
        <v>42491.504733796297</v>
      </c>
      <c r="B1522" t="s">
        <v>6</v>
      </c>
      <c r="C1522" t="s">
        <v>931</v>
      </c>
      <c r="D1522">
        <v>1460000</v>
      </c>
      <c r="E1522" t="s">
        <v>60</v>
      </c>
    </row>
    <row r="1523" spans="1:5" x14ac:dyDescent="0.25">
      <c r="A1523" s="1">
        <v>42491.207256944443</v>
      </c>
      <c r="B1523" t="s">
        <v>39</v>
      </c>
      <c r="C1523" t="s">
        <v>903</v>
      </c>
      <c r="D1523">
        <v>1100000</v>
      </c>
      <c r="E1523" t="s">
        <v>17</v>
      </c>
    </row>
    <row r="1524" spans="1:5" x14ac:dyDescent="0.25">
      <c r="A1524" s="1">
        <v>42491.369398148148</v>
      </c>
      <c r="B1524" t="s">
        <v>4</v>
      </c>
      <c r="C1524" t="s">
        <v>1183</v>
      </c>
      <c r="D1524">
        <v>860000</v>
      </c>
      <c r="E1524" t="s">
        <v>56</v>
      </c>
    </row>
    <row r="1525" spans="1:5" x14ac:dyDescent="0.25">
      <c r="A1525" s="1">
        <v>42491.260162037041</v>
      </c>
      <c r="B1525" t="s">
        <v>5</v>
      </c>
      <c r="C1525" t="s">
        <v>1067</v>
      </c>
      <c r="D1525">
        <v>860000</v>
      </c>
      <c r="E1525" t="s">
        <v>56</v>
      </c>
    </row>
    <row r="1526" spans="1:5" x14ac:dyDescent="0.25">
      <c r="A1526" s="1">
        <v>42491.295092592591</v>
      </c>
      <c r="B1526" t="s">
        <v>2</v>
      </c>
      <c r="C1526" t="s">
        <v>897</v>
      </c>
      <c r="D1526">
        <v>1360000</v>
      </c>
      <c r="E1526" t="s">
        <v>1254</v>
      </c>
    </row>
    <row r="1527" spans="1:5" x14ac:dyDescent="0.25">
      <c r="A1527" s="1">
        <v>42491.359236111108</v>
      </c>
      <c r="B1527" t="s">
        <v>45</v>
      </c>
      <c r="C1527" t="s">
        <v>893</v>
      </c>
      <c r="D1527">
        <v>1300000</v>
      </c>
      <c r="E1527" t="s">
        <v>10</v>
      </c>
    </row>
    <row r="1528" spans="1:5" x14ac:dyDescent="0.25">
      <c r="A1528" s="1">
        <v>42491.902939814812</v>
      </c>
      <c r="B1528" t="s">
        <v>7</v>
      </c>
      <c r="C1528" t="s">
        <v>90</v>
      </c>
      <c r="D1528">
        <v>1440000</v>
      </c>
      <c r="E1528" t="s">
        <v>35</v>
      </c>
    </row>
    <row r="1529" spans="1:5" x14ac:dyDescent="0.25">
      <c r="A1529" s="1">
        <v>42491.365763888891</v>
      </c>
      <c r="B1529" t="s">
        <v>2</v>
      </c>
      <c r="C1529" t="s">
        <v>1182</v>
      </c>
      <c r="D1529">
        <v>1360000</v>
      </c>
      <c r="E1529" t="s">
        <v>1254</v>
      </c>
    </row>
    <row r="1530" spans="1:5" x14ac:dyDescent="0.25">
      <c r="A1530" s="1">
        <v>42491.904143518521</v>
      </c>
      <c r="B1530" t="s">
        <v>7</v>
      </c>
      <c r="C1530" t="s">
        <v>90</v>
      </c>
      <c r="D1530">
        <v>1440000</v>
      </c>
      <c r="E1530" t="s">
        <v>35</v>
      </c>
    </row>
    <row r="1531" spans="1:5" x14ac:dyDescent="0.25">
      <c r="A1531" s="1">
        <v>42491.37940972222</v>
      </c>
      <c r="B1531" t="s">
        <v>9</v>
      </c>
      <c r="C1531" t="s">
        <v>1181</v>
      </c>
      <c r="D1531">
        <v>1480000</v>
      </c>
      <c r="E1531" t="s">
        <v>41</v>
      </c>
    </row>
    <row r="1532" spans="1:5" x14ac:dyDescent="0.25">
      <c r="A1532" s="1">
        <v>42491.7578125</v>
      </c>
      <c r="B1532" t="s">
        <v>7</v>
      </c>
      <c r="C1532" t="s">
        <v>1155</v>
      </c>
      <c r="D1532">
        <v>1440000</v>
      </c>
      <c r="E1532" t="s">
        <v>35</v>
      </c>
    </row>
    <row r="1533" spans="1:5" x14ac:dyDescent="0.25">
      <c r="A1533" s="1">
        <v>42491.71675925926</v>
      </c>
      <c r="B1533" t="s">
        <v>1</v>
      </c>
      <c r="C1533" t="s">
        <v>862</v>
      </c>
      <c r="D1533">
        <v>1490000</v>
      </c>
      <c r="E1533" t="s">
        <v>57</v>
      </c>
    </row>
    <row r="1534" spans="1:5" x14ac:dyDescent="0.25">
      <c r="A1534" s="1">
        <v>42491.691261574073</v>
      </c>
      <c r="B1534" t="s">
        <v>43</v>
      </c>
      <c r="C1534" t="s">
        <v>860</v>
      </c>
      <c r="D1534">
        <v>880000</v>
      </c>
      <c r="E1534" t="s">
        <v>28</v>
      </c>
    </row>
    <row r="1535" spans="1:5" x14ac:dyDescent="0.25">
      <c r="A1535" s="1">
        <v>42491.828275462962</v>
      </c>
      <c r="B1535" t="s">
        <v>7</v>
      </c>
      <c r="C1535" t="s">
        <v>987</v>
      </c>
      <c r="D1535">
        <v>1440000</v>
      </c>
      <c r="E1535" t="s">
        <v>35</v>
      </c>
    </row>
    <row r="1536" spans="1:5" x14ac:dyDescent="0.25">
      <c r="A1536" s="1">
        <v>42491.620104166665</v>
      </c>
      <c r="B1536" t="s">
        <v>43</v>
      </c>
      <c r="C1536" t="s">
        <v>1087</v>
      </c>
      <c r="D1536">
        <v>880000</v>
      </c>
      <c r="E1536" t="s">
        <v>28</v>
      </c>
    </row>
    <row r="1537" spans="1:5" x14ac:dyDescent="0.25">
      <c r="A1537" s="1">
        <v>42492.151770833334</v>
      </c>
      <c r="B1537" t="s">
        <v>13</v>
      </c>
      <c r="C1537" t="s">
        <v>1150</v>
      </c>
      <c r="D1537">
        <v>1770000</v>
      </c>
      <c r="E1537" t="s">
        <v>1202</v>
      </c>
    </row>
    <row r="1538" spans="1:5" x14ac:dyDescent="0.25">
      <c r="A1538" s="1">
        <v>42491.548877314817</v>
      </c>
      <c r="B1538" t="s">
        <v>18</v>
      </c>
      <c r="C1538" t="s">
        <v>1079</v>
      </c>
      <c r="D1538">
        <v>940000</v>
      </c>
      <c r="E1538" t="s">
        <v>55</v>
      </c>
    </row>
    <row r="1539" spans="1:5" x14ac:dyDescent="0.25">
      <c r="A1539" s="1">
        <v>42492.220208333332</v>
      </c>
      <c r="B1539" t="s">
        <v>46</v>
      </c>
      <c r="C1539" t="s">
        <v>92</v>
      </c>
      <c r="D1539">
        <v>1780000</v>
      </c>
      <c r="E1539" t="s">
        <v>1320</v>
      </c>
    </row>
    <row r="1540" spans="1:5" x14ac:dyDescent="0.25">
      <c r="A1540" s="1">
        <v>42491.498402777775</v>
      </c>
      <c r="B1540" t="s">
        <v>39</v>
      </c>
      <c r="C1540" t="s">
        <v>882</v>
      </c>
      <c r="D1540">
        <v>1260000</v>
      </c>
      <c r="E1540" t="s">
        <v>59</v>
      </c>
    </row>
    <row r="1541" spans="1:5" x14ac:dyDescent="0.25">
      <c r="A1541" s="1">
        <v>42492.230798611112</v>
      </c>
      <c r="B1541" t="s">
        <v>40</v>
      </c>
      <c r="C1541" t="s">
        <v>1109</v>
      </c>
      <c r="D1541">
        <v>1770000</v>
      </c>
      <c r="E1541" t="s">
        <v>1202</v>
      </c>
    </row>
    <row r="1542" spans="1:5" x14ac:dyDescent="0.25">
      <c r="A1542" s="1">
        <v>42491.464212962965</v>
      </c>
      <c r="B1542" t="s">
        <v>7</v>
      </c>
      <c r="C1542" t="s">
        <v>884</v>
      </c>
      <c r="D1542">
        <v>1460000</v>
      </c>
      <c r="E1542" t="s">
        <v>60</v>
      </c>
    </row>
    <row r="1543" spans="1:5" x14ac:dyDescent="0.25">
      <c r="A1543" s="1">
        <v>42492.25540509259</v>
      </c>
      <c r="B1543" t="s">
        <v>31</v>
      </c>
      <c r="C1543" t="s">
        <v>1190</v>
      </c>
      <c r="D1543">
        <v>1800000</v>
      </c>
      <c r="E1543" t="s">
        <v>1205</v>
      </c>
    </row>
    <row r="1544" spans="1:5" x14ac:dyDescent="0.25">
      <c r="A1544" s="1">
        <v>42491.40347222222</v>
      </c>
      <c r="B1544" t="s">
        <v>0</v>
      </c>
      <c r="C1544" t="s">
        <v>924</v>
      </c>
      <c r="D1544">
        <v>1360000</v>
      </c>
      <c r="E1544" t="s">
        <v>1254</v>
      </c>
    </row>
    <row r="1545" spans="1:5" x14ac:dyDescent="0.25">
      <c r="A1545" s="1">
        <v>42492.300717592596</v>
      </c>
      <c r="B1545" t="s">
        <v>62</v>
      </c>
      <c r="C1545" t="s">
        <v>94</v>
      </c>
      <c r="D1545">
        <v>1310000</v>
      </c>
      <c r="E1545" t="s">
        <v>21</v>
      </c>
    </row>
    <row r="1546" spans="1:5" x14ac:dyDescent="0.25">
      <c r="A1546" s="1">
        <v>42491.30878472222</v>
      </c>
      <c r="B1546" t="s">
        <v>3</v>
      </c>
      <c r="C1546" t="s">
        <v>895</v>
      </c>
      <c r="D1546">
        <v>1310000</v>
      </c>
      <c r="E1546" t="s">
        <v>21</v>
      </c>
    </row>
    <row r="1547" spans="1:5" x14ac:dyDescent="0.25">
      <c r="A1547" s="1">
        <v>42492.30364583333</v>
      </c>
      <c r="B1547" t="s">
        <v>22</v>
      </c>
      <c r="C1547" t="s">
        <v>833</v>
      </c>
      <c r="D1547">
        <v>1090000</v>
      </c>
      <c r="E1547" t="s">
        <v>29</v>
      </c>
    </row>
    <row r="1548" spans="1:5" x14ac:dyDescent="0.25">
      <c r="A1548" s="1">
        <v>42491.869293981479</v>
      </c>
      <c r="B1548" t="s">
        <v>39</v>
      </c>
      <c r="C1548" t="s">
        <v>1152</v>
      </c>
      <c r="D1548">
        <v>970000</v>
      </c>
      <c r="E1548" t="s">
        <v>555</v>
      </c>
    </row>
    <row r="1549" spans="1:5" x14ac:dyDescent="0.25">
      <c r="A1549" s="1">
        <v>42492.387025462966</v>
      </c>
      <c r="B1549" t="s">
        <v>3</v>
      </c>
      <c r="C1549" t="s">
        <v>841</v>
      </c>
      <c r="D1549">
        <v>1810000</v>
      </c>
      <c r="E1549" t="s">
        <v>1204</v>
      </c>
    </row>
    <row r="1550" spans="1:5" x14ac:dyDescent="0.25">
      <c r="A1550" s="1">
        <v>42491.838634259257</v>
      </c>
      <c r="B1550" t="s">
        <v>18</v>
      </c>
      <c r="C1550" t="s">
        <v>849</v>
      </c>
      <c r="D1550">
        <v>1280000</v>
      </c>
      <c r="E1550" t="s">
        <v>34</v>
      </c>
    </row>
    <row r="1551" spans="1:5" x14ac:dyDescent="0.25">
      <c r="A1551" s="1">
        <v>42492.457604166666</v>
      </c>
      <c r="B1551" t="s">
        <v>40</v>
      </c>
      <c r="C1551" t="s">
        <v>1139</v>
      </c>
      <c r="D1551">
        <v>1310000</v>
      </c>
      <c r="E1551" t="s">
        <v>21</v>
      </c>
    </row>
    <row r="1552" spans="1:5" x14ac:dyDescent="0.25">
      <c r="A1552" s="1">
        <v>42491.618715277778</v>
      </c>
      <c r="B1552" t="s">
        <v>18</v>
      </c>
      <c r="C1552" t="s">
        <v>1167</v>
      </c>
      <c r="D1552">
        <v>940000</v>
      </c>
      <c r="E1552" t="s">
        <v>55</v>
      </c>
    </row>
    <row r="1553" spans="1:5" x14ac:dyDescent="0.25">
      <c r="A1553" s="1">
        <v>42492.485289351855</v>
      </c>
      <c r="B1553" t="s">
        <v>9</v>
      </c>
      <c r="C1553" t="s">
        <v>1466</v>
      </c>
      <c r="D1553">
        <v>1340000</v>
      </c>
      <c r="E1553" t="s">
        <v>32</v>
      </c>
    </row>
    <row r="1554" spans="1:5" x14ac:dyDescent="0.25">
      <c r="A1554" s="1">
        <v>42491.544930555552</v>
      </c>
      <c r="B1554" t="s">
        <v>43</v>
      </c>
      <c r="C1554" t="s">
        <v>933</v>
      </c>
      <c r="D1554">
        <v>880000</v>
      </c>
      <c r="E1554" t="s">
        <v>28</v>
      </c>
    </row>
    <row r="1555" spans="1:5" x14ac:dyDescent="0.25">
      <c r="A1555" s="1">
        <v>42491.968761574077</v>
      </c>
      <c r="B1555" t="s">
        <v>0</v>
      </c>
      <c r="C1555" t="s">
        <v>1125</v>
      </c>
      <c r="D1555">
        <v>1140000</v>
      </c>
      <c r="E1555" t="s">
        <v>61</v>
      </c>
    </row>
    <row r="1556" spans="1:5" x14ac:dyDescent="0.25">
      <c r="A1556" s="1">
        <v>42491.480775462966</v>
      </c>
      <c r="B1556" t="s">
        <v>5</v>
      </c>
      <c r="C1556" t="s">
        <v>928</v>
      </c>
      <c r="D1556">
        <v>1190000</v>
      </c>
      <c r="E1556" t="s">
        <v>54</v>
      </c>
    </row>
    <row r="1557" spans="1:5" x14ac:dyDescent="0.25">
      <c r="A1557" s="1">
        <v>42492.169074074074</v>
      </c>
      <c r="B1557" t="s">
        <v>43</v>
      </c>
      <c r="C1557" t="s">
        <v>1020</v>
      </c>
      <c r="D1557">
        <v>1300000</v>
      </c>
      <c r="E1557" t="s">
        <v>10</v>
      </c>
    </row>
    <row r="1558" spans="1:5" x14ac:dyDescent="0.25">
      <c r="A1558" s="1">
        <v>42491.411203703705</v>
      </c>
      <c r="B1558" t="s">
        <v>1</v>
      </c>
      <c r="C1558" t="s">
        <v>889</v>
      </c>
      <c r="D1558">
        <v>1310000</v>
      </c>
      <c r="E1558" t="s">
        <v>21</v>
      </c>
    </row>
    <row r="1559" spans="1:5" x14ac:dyDescent="0.25">
      <c r="A1559" s="1">
        <v>42492.212557870371</v>
      </c>
      <c r="B1559" t="s">
        <v>1</v>
      </c>
      <c r="C1559" t="s">
        <v>842</v>
      </c>
      <c r="D1559">
        <v>1410000</v>
      </c>
      <c r="E1559" t="s">
        <v>37</v>
      </c>
    </row>
    <row r="1560" spans="1:5" x14ac:dyDescent="0.25">
      <c r="A1560" s="1">
        <v>42491.343587962961</v>
      </c>
      <c r="B1560" t="s">
        <v>1</v>
      </c>
      <c r="C1560" t="s">
        <v>1071</v>
      </c>
      <c r="D1560">
        <v>1310000</v>
      </c>
      <c r="E1560" t="s">
        <v>21</v>
      </c>
    </row>
    <row r="1561" spans="1:5" x14ac:dyDescent="0.25">
      <c r="A1561" s="1">
        <v>42492.234189814815</v>
      </c>
      <c r="B1561" t="s">
        <v>22</v>
      </c>
      <c r="C1561" t="s">
        <v>1144</v>
      </c>
      <c r="D1561">
        <v>1090000</v>
      </c>
      <c r="E1561" t="s">
        <v>29</v>
      </c>
    </row>
    <row r="1562" spans="1:5" x14ac:dyDescent="0.25">
      <c r="A1562" s="1">
        <v>42491.318576388891</v>
      </c>
      <c r="B1562" t="s">
        <v>7</v>
      </c>
      <c r="C1562" t="s">
        <v>1186</v>
      </c>
      <c r="D1562">
        <v>1430000</v>
      </c>
      <c r="E1562" t="s">
        <v>14</v>
      </c>
    </row>
    <row r="1563" spans="1:5" x14ac:dyDescent="0.25">
      <c r="A1563" s="1">
        <v>42492.240844907406</v>
      </c>
      <c r="B1563" t="s">
        <v>3</v>
      </c>
      <c r="C1563" t="s">
        <v>829</v>
      </c>
      <c r="D1563">
        <v>1810000</v>
      </c>
      <c r="E1563" t="s">
        <v>1204</v>
      </c>
    </row>
    <row r="1564" spans="1:5" x14ac:dyDescent="0.25">
      <c r="A1564" s="1">
        <v>42491.26972222222</v>
      </c>
      <c r="B1564" t="s">
        <v>22</v>
      </c>
      <c r="C1564" t="s">
        <v>899</v>
      </c>
      <c r="D1564">
        <v>1480000</v>
      </c>
      <c r="E1564" t="s">
        <v>41</v>
      </c>
    </row>
    <row r="1565" spans="1:5" x14ac:dyDescent="0.25">
      <c r="A1565" s="1">
        <v>42492.307581018518</v>
      </c>
      <c r="B1565" t="s">
        <v>40</v>
      </c>
      <c r="C1565" t="s">
        <v>832</v>
      </c>
      <c r="D1565">
        <v>1770000</v>
      </c>
      <c r="E1565" t="s">
        <v>1202</v>
      </c>
    </row>
    <row r="1566" spans="1:5" x14ac:dyDescent="0.25">
      <c r="A1566" s="1">
        <v>42491.130543981482</v>
      </c>
      <c r="B1566" t="s">
        <v>39</v>
      </c>
      <c r="C1566" t="s">
        <v>1461</v>
      </c>
      <c r="D1566">
        <v>1300000</v>
      </c>
      <c r="E1566" t="s">
        <v>10</v>
      </c>
    </row>
    <row r="1567" spans="1:5" x14ac:dyDescent="0.25">
      <c r="A1567" s="1">
        <v>42492.321446759262</v>
      </c>
      <c r="B1567" t="s">
        <v>31</v>
      </c>
      <c r="C1567" t="s">
        <v>1116</v>
      </c>
      <c r="D1567">
        <v>1800000</v>
      </c>
      <c r="E1567" t="s">
        <v>1205</v>
      </c>
    </row>
    <row r="1568" spans="1:5" x14ac:dyDescent="0.25">
      <c r="A1568" s="1">
        <v>42491.169374999998</v>
      </c>
      <c r="B1568" t="s">
        <v>43</v>
      </c>
      <c r="C1568" t="s">
        <v>1061</v>
      </c>
      <c r="D1568">
        <v>1300000</v>
      </c>
      <c r="E1568" t="s">
        <v>10</v>
      </c>
    </row>
    <row r="1569" spans="1:5" x14ac:dyDescent="0.25">
      <c r="A1569" s="1">
        <v>42492.396145833336</v>
      </c>
      <c r="B1569" t="s">
        <v>43</v>
      </c>
      <c r="C1569" t="s">
        <v>1121</v>
      </c>
      <c r="D1569">
        <v>1300000</v>
      </c>
      <c r="E1569" t="s">
        <v>10</v>
      </c>
    </row>
    <row r="1570" spans="1:5" x14ac:dyDescent="0.25">
      <c r="A1570" s="1">
        <v>42491.35769675926</v>
      </c>
      <c r="B1570" t="s">
        <v>6</v>
      </c>
      <c r="C1570" t="s">
        <v>1042</v>
      </c>
      <c r="D1570">
        <v>1430000</v>
      </c>
      <c r="E1570" t="s">
        <v>14</v>
      </c>
    </row>
    <row r="1571" spans="1:5" x14ac:dyDescent="0.25">
      <c r="A1571" s="1">
        <v>42489.464791666665</v>
      </c>
      <c r="B1571" t="s">
        <v>5</v>
      </c>
      <c r="C1571" t="s">
        <v>1467</v>
      </c>
      <c r="D1571">
        <v>1200000</v>
      </c>
      <c r="E1571" t="s">
        <v>16</v>
      </c>
    </row>
    <row r="1572" spans="1:5" x14ac:dyDescent="0.25">
      <c r="A1572" s="1">
        <v>42488.780659722222</v>
      </c>
      <c r="B1572" t="s">
        <v>9</v>
      </c>
      <c r="C1572" t="s">
        <v>1468</v>
      </c>
      <c r="D1572">
        <v>530000</v>
      </c>
      <c r="E1572" t="s">
        <v>8</v>
      </c>
    </row>
    <row r="1573" spans="1:5" x14ac:dyDescent="0.25">
      <c r="A1573" s="1">
        <v>42489.431712962964</v>
      </c>
      <c r="B1573" t="s">
        <v>4</v>
      </c>
      <c r="C1573" t="s">
        <v>1469</v>
      </c>
      <c r="D1573">
        <v>1200000</v>
      </c>
      <c r="E1573" t="s">
        <v>16</v>
      </c>
    </row>
    <row r="1574" spans="1:5" x14ac:dyDescent="0.25">
      <c r="A1574" s="1">
        <v>42488.858611111114</v>
      </c>
      <c r="B1574" t="s">
        <v>9</v>
      </c>
      <c r="C1574" t="s">
        <v>1468</v>
      </c>
      <c r="D1574">
        <v>530000</v>
      </c>
      <c r="E1574" t="s">
        <v>8</v>
      </c>
    </row>
    <row r="1575" spans="1:5" x14ac:dyDescent="0.25">
      <c r="A1575" s="1">
        <v>42489.024988425925</v>
      </c>
      <c r="B1575" t="s">
        <v>9</v>
      </c>
      <c r="C1575" t="s">
        <v>1468</v>
      </c>
      <c r="D1575">
        <v>530000</v>
      </c>
      <c r="E1575" t="s">
        <v>8</v>
      </c>
    </row>
    <row r="1576" spans="1:5" x14ac:dyDescent="0.25">
      <c r="A1576" s="1">
        <v>42489.472013888888</v>
      </c>
      <c r="B1576" t="s">
        <v>4</v>
      </c>
      <c r="C1576" t="s">
        <v>1469</v>
      </c>
      <c r="D1576">
        <v>0</v>
      </c>
      <c r="E1576" t="s">
        <v>1404</v>
      </c>
    </row>
    <row r="1577" spans="1:5" x14ac:dyDescent="0.25">
      <c r="A1577" s="1">
        <v>42489.099756944444</v>
      </c>
      <c r="B1577" t="s">
        <v>9</v>
      </c>
      <c r="C1577" t="s">
        <v>1468</v>
      </c>
      <c r="D1577">
        <v>530000</v>
      </c>
      <c r="E1577" t="s">
        <v>8</v>
      </c>
    </row>
    <row r="1578" spans="1:5" x14ac:dyDescent="0.25">
      <c r="A1578" s="1">
        <v>42488.940300925926</v>
      </c>
      <c r="B1578" t="s">
        <v>9</v>
      </c>
      <c r="C1578" t="s">
        <v>1468</v>
      </c>
      <c r="D1578">
        <v>530000</v>
      </c>
      <c r="E1578" t="s">
        <v>8</v>
      </c>
    </row>
    <row r="1579" spans="1:5" x14ac:dyDescent="0.25">
      <c r="A1579" s="1">
        <v>42488.778263888889</v>
      </c>
      <c r="B1579" t="s">
        <v>9</v>
      </c>
      <c r="C1579" t="s">
        <v>1468</v>
      </c>
      <c r="D1579">
        <v>530000</v>
      </c>
      <c r="E1579" t="s">
        <v>8</v>
      </c>
    </row>
    <row r="1580" spans="1:5" x14ac:dyDescent="0.25">
      <c r="A1580" s="1">
        <v>42489.130023148151</v>
      </c>
      <c r="B1580" t="s">
        <v>22</v>
      </c>
      <c r="C1580" t="s">
        <v>1468</v>
      </c>
      <c r="D1580">
        <v>530000</v>
      </c>
      <c r="E1580" t="s">
        <v>8</v>
      </c>
    </row>
    <row r="1581" spans="1:5" x14ac:dyDescent="0.25">
      <c r="A1581" s="1">
        <v>42488.984780092593</v>
      </c>
      <c r="B1581" t="s">
        <v>22</v>
      </c>
      <c r="C1581" t="s">
        <v>1468</v>
      </c>
      <c r="D1581">
        <v>530000</v>
      </c>
      <c r="E1581" t="s">
        <v>8</v>
      </c>
    </row>
    <row r="1582" spans="1:5" x14ac:dyDescent="0.25">
      <c r="A1582" s="1">
        <v>42488.90253472222</v>
      </c>
      <c r="B1582" t="s">
        <v>22</v>
      </c>
      <c r="C1582" t="s">
        <v>1468</v>
      </c>
      <c r="D1582">
        <v>530000</v>
      </c>
      <c r="E1582" t="s">
        <v>8</v>
      </c>
    </row>
    <row r="1583" spans="1:5" x14ac:dyDescent="0.25">
      <c r="A1583" s="1">
        <v>42489.067569444444</v>
      </c>
      <c r="B1583" t="s">
        <v>22</v>
      </c>
      <c r="C1583" t="s">
        <v>1468</v>
      </c>
      <c r="D1583">
        <v>530000</v>
      </c>
      <c r="E1583" t="s">
        <v>8</v>
      </c>
    </row>
    <row r="1584" spans="1:5" x14ac:dyDescent="0.25">
      <c r="A1584" s="1">
        <v>42489.098912037036</v>
      </c>
      <c r="B1584" t="s">
        <v>9</v>
      </c>
      <c r="C1584" t="s">
        <v>1468</v>
      </c>
      <c r="D1584">
        <v>530000</v>
      </c>
      <c r="E1584" t="s">
        <v>8</v>
      </c>
    </row>
    <row r="1585" spans="1:5" x14ac:dyDescent="0.25">
      <c r="A1585" s="1">
        <v>42489.423715277779</v>
      </c>
      <c r="B1585" t="s">
        <v>5</v>
      </c>
      <c r="C1585" t="s">
        <v>1467</v>
      </c>
      <c r="D1585">
        <v>1200000</v>
      </c>
      <c r="E1585" t="s">
        <v>16</v>
      </c>
    </row>
    <row r="1586" spans="1:5" x14ac:dyDescent="0.25">
      <c r="A1586" s="1">
        <v>42488.860543981478</v>
      </c>
      <c r="B1586" t="s">
        <v>9</v>
      </c>
      <c r="C1586" t="s">
        <v>1468</v>
      </c>
      <c r="D1586">
        <v>530000</v>
      </c>
      <c r="E1586" t="s">
        <v>8</v>
      </c>
    </row>
    <row r="1587" spans="1:5" x14ac:dyDescent="0.25">
      <c r="A1587" s="1">
        <v>42488.816053240742</v>
      </c>
      <c r="B1587" t="s">
        <v>22</v>
      </c>
      <c r="C1587" t="s">
        <v>1468</v>
      </c>
      <c r="D1587">
        <v>530000</v>
      </c>
      <c r="E1587" t="s">
        <v>8</v>
      </c>
    </row>
    <row r="1588" spans="1:5" x14ac:dyDescent="0.25">
      <c r="A1588" s="1">
        <v>42488.814687500002</v>
      </c>
      <c r="B1588" t="s">
        <v>22</v>
      </c>
      <c r="C1588" t="s">
        <v>1468</v>
      </c>
      <c r="D1588">
        <v>530000</v>
      </c>
      <c r="E1588" t="s">
        <v>8</v>
      </c>
    </row>
    <row r="1589" spans="1:5" x14ac:dyDescent="0.25">
      <c r="A1589" s="1"/>
    </row>
    <row r="1590" spans="1:5" x14ac:dyDescent="0.25">
      <c r="A1590" s="1"/>
    </row>
    <row r="1591" spans="1:5" x14ac:dyDescent="0.25">
      <c r="A1591" s="1"/>
    </row>
    <row r="1592" spans="1:5" x14ac:dyDescent="0.25">
      <c r="A1592" s="1"/>
    </row>
    <row r="1593" spans="1:5" x14ac:dyDescent="0.25">
      <c r="A1593" s="1"/>
    </row>
    <row r="1594" spans="1:5" x14ac:dyDescent="0.25">
      <c r="A1594" s="1"/>
    </row>
    <row r="1595" spans="1:5" x14ac:dyDescent="0.25">
      <c r="A1595" s="1"/>
    </row>
    <row r="1596" spans="1:5" x14ac:dyDescent="0.25">
      <c r="A1596" s="1"/>
    </row>
    <row r="1597" spans="1:5" x14ac:dyDescent="0.25">
      <c r="A1597" s="1"/>
    </row>
    <row r="1598" spans="1:5" x14ac:dyDescent="0.25">
      <c r="A1598" s="1"/>
    </row>
    <row r="1599" spans="1:5" x14ac:dyDescent="0.25">
      <c r="A1599" s="1"/>
    </row>
    <row r="1600" spans="1:5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6"/>
  <sheetViews>
    <sheetView workbookViewId="0">
      <pane ySplit="1" topLeftCell="A230" activePane="bottomLeft" state="frozen"/>
      <selection pane="bottomLeft" activeCell="L252" sqref="L252"/>
    </sheetView>
  </sheetViews>
  <sheetFormatPr defaultRowHeight="15" x14ac:dyDescent="0.25"/>
  <cols>
    <col min="1" max="1" width="19.85546875" style="4" bestFit="1" customWidth="1"/>
    <col min="2" max="3" width="9.140625" style="5"/>
    <col min="4" max="4" width="25.140625" style="5" bestFit="1" customWidth="1"/>
    <col min="5" max="5" width="27.28515625" style="5" bestFit="1" customWidth="1"/>
    <col min="6" max="6" width="20.5703125" style="5" bestFit="1" customWidth="1"/>
    <col min="7" max="7" width="31.5703125" style="5" bestFit="1" customWidth="1"/>
    <col min="8" max="9" width="9.140625" style="5"/>
    <col min="10" max="10" width="7.140625" style="5" customWidth="1"/>
    <col min="11" max="11" width="9.140625" style="5"/>
    <col min="12" max="12" width="9.140625" style="3"/>
    <col min="13" max="13" width="13.5703125" style="2" customWidth="1"/>
  </cols>
  <sheetData>
    <row r="1" spans="1:13" x14ac:dyDescent="0.25">
      <c r="A1" s="4" t="s">
        <v>70</v>
      </c>
      <c r="B1" s="5" t="s">
        <v>71</v>
      </c>
      <c r="C1" s="5" t="s">
        <v>72</v>
      </c>
      <c r="D1" s="5" t="s">
        <v>73</v>
      </c>
      <c r="E1" s="5" t="s">
        <v>74</v>
      </c>
      <c r="F1" s="5" t="s">
        <v>75</v>
      </c>
      <c r="G1" s="5" t="s">
        <v>76</v>
      </c>
      <c r="H1" s="5" t="s">
        <v>77</v>
      </c>
      <c r="I1" s="5" t="s">
        <v>78</v>
      </c>
      <c r="J1" s="5" t="s">
        <v>79</v>
      </c>
      <c r="K1" s="5" t="s">
        <v>80</v>
      </c>
      <c r="L1" s="3" t="s">
        <v>81</v>
      </c>
      <c r="M1" s="2" t="s">
        <v>1191</v>
      </c>
    </row>
    <row r="2" spans="1:13" x14ac:dyDescent="0.25">
      <c r="A2" s="4">
        <v>42491.262800925928</v>
      </c>
      <c r="B2" s="5" t="s">
        <v>3</v>
      </c>
      <c r="C2" s="5" t="s">
        <v>1189</v>
      </c>
      <c r="D2" s="5" t="s">
        <v>68</v>
      </c>
      <c r="E2" s="5" t="s">
        <v>1192</v>
      </c>
      <c r="F2" s="5">
        <v>0</v>
      </c>
      <c r="G2" s="5">
        <v>5</v>
      </c>
      <c r="H2" s="5">
        <v>130</v>
      </c>
      <c r="I2" s="5" t="s">
        <v>1193</v>
      </c>
      <c r="J2" s="5">
        <v>1</v>
      </c>
      <c r="K2" s="5" t="s">
        <v>67</v>
      </c>
      <c r="L2" s="3" t="str">
        <f>VLOOKUP(C2,Trips!$C$1:$E$9999,3,FALSE)</f>
        <v>MALAVE</v>
      </c>
      <c r="M2" s="2">
        <f>IF(G2=0,#N/A,G2-F2)/10</f>
        <v>0.5</v>
      </c>
    </row>
    <row r="3" spans="1:13" x14ac:dyDescent="0.25">
      <c r="A3" s="4">
        <v>42491.274548611109</v>
      </c>
      <c r="B3" s="5" t="s">
        <v>7</v>
      </c>
      <c r="C3" s="5" t="s">
        <v>914</v>
      </c>
      <c r="D3" s="5" t="s">
        <v>68</v>
      </c>
      <c r="E3" s="5" t="s">
        <v>1192</v>
      </c>
      <c r="F3" s="5">
        <v>0</v>
      </c>
      <c r="G3" s="5">
        <v>9</v>
      </c>
      <c r="H3" s="5">
        <v>233314</v>
      </c>
      <c r="I3" s="5" t="s">
        <v>1193</v>
      </c>
      <c r="J3" s="5">
        <v>233491</v>
      </c>
      <c r="K3" s="5" t="s">
        <v>69</v>
      </c>
      <c r="L3" s="3" t="str">
        <f>VLOOKUP(C3,Trips!$C$1:$E$9999,3,FALSE)</f>
        <v>LEDERHAUSE</v>
      </c>
      <c r="M3" s="2">
        <f>IF(G3=0,#N/A,G3-F3)/10</f>
        <v>0.9</v>
      </c>
    </row>
    <row r="4" spans="1:13" x14ac:dyDescent="0.25">
      <c r="A4" s="4">
        <v>42491.345671296294</v>
      </c>
      <c r="B4" s="5" t="s">
        <v>46</v>
      </c>
      <c r="C4" s="5" t="s">
        <v>1048</v>
      </c>
      <c r="D4" s="5" t="s">
        <v>68</v>
      </c>
      <c r="E4" s="5" t="s">
        <v>1192</v>
      </c>
      <c r="F4" s="5">
        <v>0</v>
      </c>
      <c r="G4" s="5">
        <v>28</v>
      </c>
      <c r="H4" s="5">
        <v>116</v>
      </c>
      <c r="I4" s="5" t="s">
        <v>1193</v>
      </c>
      <c r="J4" s="5">
        <v>1</v>
      </c>
      <c r="K4" s="5" t="s">
        <v>67</v>
      </c>
      <c r="L4" s="3" t="str">
        <f>VLOOKUP(C4,Trips!$C$1:$E$9999,3,FALSE)</f>
        <v>GEBRETEKLE</v>
      </c>
      <c r="M4" s="2">
        <f>IF(G4=0,#N/A,G4-F4)/10</f>
        <v>2.8</v>
      </c>
    </row>
    <row r="5" spans="1:13" x14ac:dyDescent="0.25">
      <c r="A5" s="4">
        <v>42491.34778935185</v>
      </c>
      <c r="B5" s="5" t="s">
        <v>7</v>
      </c>
      <c r="C5" s="5" t="s">
        <v>1186</v>
      </c>
      <c r="D5" s="5" t="s">
        <v>68</v>
      </c>
      <c r="E5" s="5" t="s">
        <v>1192</v>
      </c>
      <c r="F5" s="5">
        <v>0</v>
      </c>
      <c r="G5" s="5">
        <v>5</v>
      </c>
      <c r="H5" s="5">
        <v>233410</v>
      </c>
      <c r="I5" s="5" t="s">
        <v>1193</v>
      </c>
      <c r="J5" s="5">
        <v>233491</v>
      </c>
      <c r="K5" s="5" t="s">
        <v>69</v>
      </c>
      <c r="L5" s="3" t="str">
        <f>VLOOKUP(C5,Trips!$C$1:$E$9999,3,FALSE)</f>
        <v>LEDERHAUSE</v>
      </c>
      <c r="M5" s="2">
        <f>IF(G5=0,#N/A,G5-F5)/10</f>
        <v>0.5</v>
      </c>
    </row>
    <row r="6" spans="1:13" x14ac:dyDescent="0.25">
      <c r="A6" s="4">
        <v>42491.407870370371</v>
      </c>
      <c r="B6" s="5" t="s">
        <v>3</v>
      </c>
      <c r="C6" s="5" t="s">
        <v>1040</v>
      </c>
      <c r="D6" s="5" t="s">
        <v>68</v>
      </c>
      <c r="E6" s="5" t="s">
        <v>1192</v>
      </c>
      <c r="F6" s="5">
        <v>0</v>
      </c>
      <c r="G6" s="5">
        <v>5</v>
      </c>
      <c r="H6" s="5">
        <v>132</v>
      </c>
      <c r="I6" s="5" t="s">
        <v>1193</v>
      </c>
      <c r="J6" s="5">
        <v>1</v>
      </c>
      <c r="K6" s="5" t="s">
        <v>67</v>
      </c>
      <c r="L6" s="3" t="str">
        <f>VLOOKUP(C6,Trips!$C$1:$E$9999,3,FALSE)</f>
        <v>MALAVE</v>
      </c>
      <c r="M6" s="2">
        <f>IF(G6=0,#N/A,G6-F6)/10</f>
        <v>0.5</v>
      </c>
    </row>
    <row r="7" spans="1:13" x14ac:dyDescent="0.25">
      <c r="A7" s="4">
        <v>42491.460312499999</v>
      </c>
      <c r="B7" s="5" t="s">
        <v>6</v>
      </c>
      <c r="C7" s="5" t="s">
        <v>1034</v>
      </c>
      <c r="D7" s="5" t="s">
        <v>68</v>
      </c>
      <c r="E7" s="5" t="s">
        <v>1192</v>
      </c>
      <c r="F7" s="5">
        <v>0</v>
      </c>
      <c r="G7" s="5">
        <v>9</v>
      </c>
      <c r="H7" s="5">
        <v>134</v>
      </c>
      <c r="I7" s="5" t="s">
        <v>1193</v>
      </c>
      <c r="J7" s="5">
        <v>1</v>
      </c>
      <c r="K7" s="5" t="s">
        <v>67</v>
      </c>
      <c r="L7" s="3" t="str">
        <f>VLOOKUP(C7,Trips!$C$1:$E$9999,3,FALSE)</f>
        <v>LEDERHAUSE</v>
      </c>
      <c r="M7" s="2">
        <f>IF(G7=0,#N/A,G7-F7)/10</f>
        <v>0.9</v>
      </c>
    </row>
    <row r="8" spans="1:13" x14ac:dyDescent="0.25">
      <c r="A8" s="4">
        <v>42491.465092592596</v>
      </c>
      <c r="B8" s="5" t="s">
        <v>45</v>
      </c>
      <c r="C8" s="5" t="s">
        <v>888</v>
      </c>
      <c r="D8" s="5" t="s">
        <v>68</v>
      </c>
      <c r="E8" s="5" t="s">
        <v>1192</v>
      </c>
      <c r="F8" s="5">
        <v>0</v>
      </c>
      <c r="G8" s="5">
        <v>8</v>
      </c>
      <c r="H8" s="5">
        <v>233322</v>
      </c>
      <c r="I8" s="5" t="s">
        <v>1193</v>
      </c>
      <c r="J8" s="5">
        <v>233491</v>
      </c>
      <c r="K8" s="5" t="s">
        <v>69</v>
      </c>
      <c r="L8" s="3" t="str">
        <f>VLOOKUP(C8,Trips!$C$1:$E$9999,3,FALSE)</f>
        <v>GEBRETEKLE</v>
      </c>
      <c r="M8" s="2">
        <f>IF(G8=0,#N/A,G8-F8)/10</f>
        <v>0.8</v>
      </c>
    </row>
    <row r="9" spans="1:13" x14ac:dyDescent="0.25">
      <c r="A9" s="4">
        <v>42491.483634259261</v>
      </c>
      <c r="B9" s="5" t="s">
        <v>9</v>
      </c>
      <c r="C9" s="5" t="s">
        <v>1176</v>
      </c>
      <c r="D9" s="5" t="s">
        <v>68</v>
      </c>
      <c r="E9" s="5" t="s">
        <v>1192</v>
      </c>
      <c r="F9" s="5">
        <v>0</v>
      </c>
      <c r="G9" s="5">
        <v>4</v>
      </c>
      <c r="H9" s="5">
        <v>233328</v>
      </c>
      <c r="I9" s="5" t="s">
        <v>1193</v>
      </c>
      <c r="J9" s="5">
        <v>233491</v>
      </c>
      <c r="K9" s="5" t="s">
        <v>69</v>
      </c>
      <c r="L9" s="3" t="str">
        <f>VLOOKUP(C9,Trips!$C$1:$E$9999,3,FALSE)</f>
        <v>ARNOLD</v>
      </c>
      <c r="M9" s="2">
        <f>IF(G9=0,#N/A,G9-F9)/10</f>
        <v>0.4</v>
      </c>
    </row>
    <row r="10" spans="1:13" x14ac:dyDescent="0.25">
      <c r="A10" s="4">
        <v>42491.495370370372</v>
      </c>
      <c r="B10" s="5" t="s">
        <v>46</v>
      </c>
      <c r="C10" s="5" t="s">
        <v>1174</v>
      </c>
      <c r="D10" s="5" t="s">
        <v>68</v>
      </c>
      <c r="E10" s="5" t="s">
        <v>1192</v>
      </c>
      <c r="F10" s="5">
        <v>0</v>
      </c>
      <c r="G10" s="5">
        <v>42</v>
      </c>
      <c r="H10" s="5">
        <v>1037</v>
      </c>
      <c r="I10" s="5" t="s">
        <v>1193</v>
      </c>
      <c r="J10" s="5">
        <v>839</v>
      </c>
      <c r="K10" s="5" t="s">
        <v>67</v>
      </c>
      <c r="L10" s="3" t="str">
        <f>VLOOKUP(C10,Trips!$C$1:$E$9999,3,FALSE)</f>
        <v>ACKERMAN</v>
      </c>
      <c r="M10" s="2">
        <f>IF(G10=0,#N/A,G10-F10)/10</f>
        <v>4.2</v>
      </c>
    </row>
    <row r="11" spans="1:13" x14ac:dyDescent="0.25">
      <c r="A11" s="4">
        <v>42491.522824074076</v>
      </c>
      <c r="B11" s="5" t="s">
        <v>22</v>
      </c>
      <c r="C11" s="5" t="s">
        <v>880</v>
      </c>
      <c r="D11" s="5" t="s">
        <v>68</v>
      </c>
      <c r="E11" s="5" t="s">
        <v>1192</v>
      </c>
      <c r="F11" s="5">
        <v>0</v>
      </c>
      <c r="G11" s="5">
        <v>27</v>
      </c>
      <c r="H11" s="5">
        <v>884</v>
      </c>
      <c r="I11" s="5" t="s">
        <v>1193</v>
      </c>
      <c r="J11" s="5">
        <v>839</v>
      </c>
      <c r="K11" s="5" t="s">
        <v>67</v>
      </c>
      <c r="L11" s="3" t="str">
        <f>VLOOKUP(C11,Trips!$C$1:$E$9999,3,FALSE)</f>
        <v>ARNOLD</v>
      </c>
      <c r="M11" s="2">
        <f>IF(G11=0,#N/A,G11-F11)/10</f>
        <v>2.7</v>
      </c>
    </row>
    <row r="12" spans="1:13" x14ac:dyDescent="0.25">
      <c r="A12" s="4">
        <v>42491.527743055558</v>
      </c>
      <c r="B12" s="5" t="s">
        <v>39</v>
      </c>
      <c r="C12" s="5" t="s">
        <v>882</v>
      </c>
      <c r="D12" s="5" t="s">
        <v>68</v>
      </c>
      <c r="E12" s="5" t="s">
        <v>1192</v>
      </c>
      <c r="F12" s="5">
        <v>0</v>
      </c>
      <c r="G12" s="5">
        <v>65</v>
      </c>
      <c r="H12" s="5">
        <v>233229</v>
      </c>
      <c r="I12" s="5" t="s">
        <v>1193</v>
      </c>
      <c r="J12" s="5">
        <v>233491</v>
      </c>
      <c r="K12" s="5" t="s">
        <v>69</v>
      </c>
      <c r="L12" s="3" t="str">
        <f>VLOOKUP(C12,Trips!$C$1:$E$9999,3,FALSE)</f>
        <v>ACKERMAN</v>
      </c>
      <c r="M12" s="2">
        <f>IF(G12=0,#N/A,G12-F12)/10</f>
        <v>6.5</v>
      </c>
    </row>
    <row r="13" spans="1:13" x14ac:dyDescent="0.25">
      <c r="A13" s="4">
        <v>42491.554560185185</v>
      </c>
      <c r="B13" s="5" t="s">
        <v>3</v>
      </c>
      <c r="C13" s="5" t="s">
        <v>878</v>
      </c>
      <c r="D13" s="5" t="s">
        <v>68</v>
      </c>
      <c r="E13" s="5" t="s">
        <v>1192</v>
      </c>
      <c r="F13" s="5">
        <v>0</v>
      </c>
      <c r="G13" s="5">
        <v>6</v>
      </c>
      <c r="H13" s="5">
        <v>112</v>
      </c>
      <c r="I13" s="5" t="s">
        <v>1193</v>
      </c>
      <c r="J13" s="5">
        <v>1</v>
      </c>
      <c r="K13" s="5" t="s">
        <v>67</v>
      </c>
      <c r="L13" s="3" t="str">
        <f>VLOOKUP(C13,Trips!$C$1:$E$9999,3,FALSE)</f>
        <v>BUTLER</v>
      </c>
      <c r="M13" s="2">
        <f>IF(G13=0,#N/A,G13-F13)/10</f>
        <v>0.6</v>
      </c>
    </row>
    <row r="14" spans="1:13" x14ac:dyDescent="0.25">
      <c r="A14" s="4">
        <v>42491.558136574073</v>
      </c>
      <c r="B14" s="5" t="s">
        <v>9</v>
      </c>
      <c r="C14" s="5" t="s">
        <v>157</v>
      </c>
      <c r="D14" s="5" t="s">
        <v>68</v>
      </c>
      <c r="E14" s="5" t="s">
        <v>1192</v>
      </c>
      <c r="F14" s="5">
        <v>0</v>
      </c>
      <c r="G14" s="5">
        <v>9</v>
      </c>
      <c r="H14" s="5">
        <v>233326</v>
      </c>
      <c r="I14" s="5" t="s">
        <v>1193</v>
      </c>
      <c r="J14" s="5">
        <v>233491</v>
      </c>
      <c r="K14" s="5" t="s">
        <v>69</v>
      </c>
      <c r="L14" s="3" t="str">
        <f>VLOOKUP(C14,Trips!$C$1:$E$9999,3,FALSE)</f>
        <v>WEBSTER</v>
      </c>
      <c r="M14" s="2">
        <f>IF(G14=0,#N/A,G14-F14)/10</f>
        <v>0.9</v>
      </c>
    </row>
    <row r="15" spans="1:13" x14ac:dyDescent="0.25">
      <c r="A15" s="4">
        <v>42491.5703125</v>
      </c>
      <c r="B15" s="5" t="s">
        <v>7</v>
      </c>
      <c r="C15" s="5" t="s">
        <v>1077</v>
      </c>
      <c r="D15" s="5" t="s">
        <v>68</v>
      </c>
      <c r="E15" s="5" t="s">
        <v>1192</v>
      </c>
      <c r="F15" s="5">
        <v>0</v>
      </c>
      <c r="G15" s="5">
        <v>5</v>
      </c>
      <c r="H15" s="5">
        <v>233334</v>
      </c>
      <c r="I15" s="5" t="s">
        <v>1193</v>
      </c>
      <c r="J15" s="5">
        <v>233491</v>
      </c>
      <c r="K15" s="5" t="s">
        <v>69</v>
      </c>
      <c r="L15" s="3" t="str">
        <f>VLOOKUP(C15,Trips!$C$1:$E$9999,3,FALSE)</f>
        <v>NELSON</v>
      </c>
      <c r="M15" s="2">
        <f>IF(G15=0,#N/A,G15-F15)/10</f>
        <v>0.5</v>
      </c>
    </row>
    <row r="16" spans="1:13" x14ac:dyDescent="0.25">
      <c r="A16" s="4">
        <v>42491.577708333331</v>
      </c>
      <c r="B16" s="5" t="s">
        <v>43</v>
      </c>
      <c r="C16" s="5" t="s">
        <v>933</v>
      </c>
      <c r="D16" s="5" t="s">
        <v>68</v>
      </c>
      <c r="E16" s="5" t="s">
        <v>1192</v>
      </c>
      <c r="F16" s="5">
        <v>0</v>
      </c>
      <c r="G16" s="5">
        <v>46</v>
      </c>
      <c r="H16" s="5">
        <v>136</v>
      </c>
      <c r="I16" s="5" t="s">
        <v>1193</v>
      </c>
      <c r="J16" s="5">
        <v>1</v>
      </c>
      <c r="K16" s="5" t="s">
        <v>67</v>
      </c>
      <c r="L16" s="3" t="str">
        <f>VLOOKUP(C16,Trips!$C$1:$E$9999,3,FALSE)</f>
        <v>STEWART</v>
      </c>
      <c r="M16" s="2">
        <f>IF(G16=0,#N/A,G16-F16)/10</f>
        <v>4.5999999999999996</v>
      </c>
    </row>
    <row r="17" spans="1:13" x14ac:dyDescent="0.25">
      <c r="A17" s="4">
        <v>42491.595972222225</v>
      </c>
      <c r="B17" s="5" t="s">
        <v>22</v>
      </c>
      <c r="C17" s="5" t="s">
        <v>935</v>
      </c>
      <c r="D17" s="5" t="s">
        <v>68</v>
      </c>
      <c r="E17" s="5" t="s">
        <v>1192</v>
      </c>
      <c r="F17" s="5">
        <v>0</v>
      </c>
      <c r="G17" s="5">
        <v>9</v>
      </c>
      <c r="H17" s="5">
        <v>110</v>
      </c>
      <c r="I17" s="5" t="s">
        <v>1193</v>
      </c>
      <c r="J17" s="5">
        <v>1</v>
      </c>
      <c r="K17" s="5" t="s">
        <v>67</v>
      </c>
      <c r="L17" s="3" t="str">
        <f>VLOOKUP(C17,Trips!$C$1:$E$9999,3,FALSE)</f>
        <v>WEBSTER</v>
      </c>
      <c r="M17" s="2">
        <f>IF(G17=0,#N/A,G17-F17)/10</f>
        <v>0.9</v>
      </c>
    </row>
    <row r="18" spans="1:13" x14ac:dyDescent="0.25">
      <c r="A18" s="4">
        <v>42491.597581018519</v>
      </c>
      <c r="B18" s="5" t="s">
        <v>39</v>
      </c>
      <c r="C18" s="5" t="s">
        <v>874</v>
      </c>
      <c r="D18" s="5" t="s">
        <v>68</v>
      </c>
      <c r="E18" s="5" t="s">
        <v>1192</v>
      </c>
      <c r="F18" s="5">
        <v>0</v>
      </c>
      <c r="G18" s="5">
        <v>58</v>
      </c>
      <c r="H18" s="5">
        <v>233270</v>
      </c>
      <c r="I18" s="5" t="s">
        <v>1193</v>
      </c>
      <c r="J18" s="5">
        <v>233491</v>
      </c>
      <c r="K18" s="5" t="s">
        <v>69</v>
      </c>
      <c r="L18" s="3" t="str">
        <f>VLOOKUP(C18,Trips!$C$1:$E$9999,3,FALSE)</f>
        <v>ACKERMAN</v>
      </c>
      <c r="M18" s="2">
        <f>IF(G18=0,#N/A,G18-F18)/10</f>
        <v>5.8</v>
      </c>
    </row>
    <row r="19" spans="1:13" x14ac:dyDescent="0.25">
      <c r="A19" s="4">
        <v>42491.637986111113</v>
      </c>
      <c r="B19" s="5" t="s">
        <v>46</v>
      </c>
      <c r="C19" s="5" t="s">
        <v>1168</v>
      </c>
      <c r="D19" s="5" t="s">
        <v>68</v>
      </c>
      <c r="E19" s="5" t="s">
        <v>1192</v>
      </c>
      <c r="F19" s="5">
        <v>0</v>
      </c>
      <c r="G19" s="5">
        <v>43</v>
      </c>
      <c r="H19" s="5">
        <v>130</v>
      </c>
      <c r="I19" s="5" t="s">
        <v>1193</v>
      </c>
      <c r="J19" s="5">
        <v>1</v>
      </c>
      <c r="K19" s="5" t="s">
        <v>67</v>
      </c>
      <c r="L19" s="3" t="str">
        <f>VLOOKUP(C19,Trips!$C$1:$E$9999,3,FALSE)</f>
        <v>ACKERMAN</v>
      </c>
      <c r="M19" s="2">
        <f>IF(G19=0,#N/A,G19-F19)/10</f>
        <v>4.3</v>
      </c>
    </row>
    <row r="20" spans="1:13" x14ac:dyDescent="0.25">
      <c r="A20" s="4">
        <v>42491.639699074076</v>
      </c>
      <c r="B20" s="5" t="s">
        <v>7</v>
      </c>
      <c r="C20" s="5" t="s">
        <v>86</v>
      </c>
      <c r="D20" s="5" t="s">
        <v>68</v>
      </c>
      <c r="E20" s="5" t="s">
        <v>1192</v>
      </c>
      <c r="F20" s="5">
        <v>0</v>
      </c>
      <c r="G20" s="5">
        <v>5</v>
      </c>
      <c r="H20" s="5">
        <v>233328</v>
      </c>
      <c r="I20" s="5" t="s">
        <v>1193</v>
      </c>
      <c r="J20" s="5">
        <v>233491</v>
      </c>
      <c r="K20" s="5" t="s">
        <v>69</v>
      </c>
      <c r="L20" s="3" t="str">
        <f>VLOOKUP(C20,Trips!$C$1:$E$9999,3,FALSE)</f>
        <v>NELSON</v>
      </c>
      <c r="M20" s="2">
        <f>IF(G20=0,#N/A,G20-F20)/10</f>
        <v>0.5</v>
      </c>
    </row>
    <row r="21" spans="1:13" x14ac:dyDescent="0.25">
      <c r="A21" s="4">
        <v>42491.650057870371</v>
      </c>
      <c r="B21" s="5" t="s">
        <v>43</v>
      </c>
      <c r="C21" s="5" t="s">
        <v>1087</v>
      </c>
      <c r="D21" s="5" t="s">
        <v>68</v>
      </c>
      <c r="E21" s="5" t="s">
        <v>1192</v>
      </c>
      <c r="F21" s="5">
        <v>0</v>
      </c>
      <c r="G21" s="5">
        <v>51</v>
      </c>
      <c r="H21" s="5">
        <v>161</v>
      </c>
      <c r="I21" s="5" t="s">
        <v>1193</v>
      </c>
      <c r="J21" s="5">
        <v>1</v>
      </c>
      <c r="K21" s="5" t="s">
        <v>67</v>
      </c>
      <c r="L21" s="3" t="str">
        <f>VLOOKUP(C21,Trips!$C$1:$E$9999,3,FALSE)</f>
        <v>STEWART</v>
      </c>
      <c r="M21" s="2">
        <f>IF(G21=0,#N/A,G21-F21)/10</f>
        <v>5.0999999999999996</v>
      </c>
    </row>
    <row r="22" spans="1:13" x14ac:dyDescent="0.25">
      <c r="A22" s="4">
        <v>42491.659907407404</v>
      </c>
      <c r="B22" s="5" t="s">
        <v>5</v>
      </c>
      <c r="C22" s="5" t="s">
        <v>1023</v>
      </c>
      <c r="D22" s="5" t="s">
        <v>68</v>
      </c>
      <c r="E22" s="5" t="s">
        <v>1192</v>
      </c>
      <c r="F22" s="5">
        <v>0</v>
      </c>
      <c r="G22" s="5">
        <v>13</v>
      </c>
      <c r="H22" s="5">
        <v>858</v>
      </c>
      <c r="I22" s="5" t="s">
        <v>1193</v>
      </c>
      <c r="J22" s="5">
        <v>839</v>
      </c>
      <c r="K22" s="5" t="s">
        <v>67</v>
      </c>
      <c r="L22" s="3" t="str">
        <f>VLOOKUP(C22,Trips!$C$1:$E$9999,3,FALSE)</f>
        <v>BRANNON</v>
      </c>
      <c r="M22" s="2">
        <f>IF(G22=0,#N/A,G22-F22)/10</f>
        <v>1.3</v>
      </c>
    </row>
    <row r="23" spans="1:13" x14ac:dyDescent="0.25">
      <c r="A23" s="4">
        <v>42491.680810185186</v>
      </c>
      <c r="B23" s="5" t="s">
        <v>45</v>
      </c>
      <c r="C23" s="5" t="s">
        <v>870</v>
      </c>
      <c r="D23" s="5" t="s">
        <v>68</v>
      </c>
      <c r="E23" s="5" t="s">
        <v>1192</v>
      </c>
      <c r="F23" s="5">
        <v>0</v>
      </c>
      <c r="G23" s="5">
        <v>68</v>
      </c>
      <c r="H23" s="5">
        <v>233228</v>
      </c>
      <c r="I23" s="5" t="s">
        <v>1193</v>
      </c>
      <c r="J23" s="5">
        <v>233491</v>
      </c>
      <c r="K23" s="5" t="s">
        <v>69</v>
      </c>
      <c r="L23" s="3" t="str">
        <f>VLOOKUP(C23,Trips!$C$1:$E$9999,3,FALSE)</f>
        <v>STEWART</v>
      </c>
      <c r="M23" s="2">
        <f>IF(G23=0,#N/A,G23-F23)/10</f>
        <v>6.8</v>
      </c>
    </row>
    <row r="24" spans="1:13" x14ac:dyDescent="0.25">
      <c r="A24" s="4">
        <v>42491.69023148148</v>
      </c>
      <c r="B24" s="5" t="s">
        <v>24</v>
      </c>
      <c r="C24" s="5" t="s">
        <v>88</v>
      </c>
      <c r="D24" s="5" t="s">
        <v>68</v>
      </c>
      <c r="E24" s="5" t="s">
        <v>1192</v>
      </c>
      <c r="F24" s="5">
        <v>0</v>
      </c>
      <c r="G24" s="5">
        <v>47</v>
      </c>
      <c r="H24" s="5">
        <v>160</v>
      </c>
      <c r="I24" s="5" t="s">
        <v>1193</v>
      </c>
      <c r="J24" s="5">
        <v>1</v>
      </c>
      <c r="K24" s="5" t="s">
        <v>67</v>
      </c>
      <c r="L24" s="3" t="str">
        <f>VLOOKUP(C24,Trips!$C$1:$E$9999,3,FALSE)</f>
        <v>BONDS</v>
      </c>
      <c r="M24" s="2">
        <f>IF(G24=0,#N/A,G24-F24)/10</f>
        <v>4.7</v>
      </c>
    </row>
    <row r="25" spans="1:13" x14ac:dyDescent="0.25">
      <c r="A25" s="4">
        <v>42491.691759259258</v>
      </c>
      <c r="B25" s="5" t="s">
        <v>0</v>
      </c>
      <c r="C25" s="5" t="s">
        <v>868</v>
      </c>
      <c r="D25" s="5" t="s">
        <v>68</v>
      </c>
      <c r="E25" s="5" t="s">
        <v>1192</v>
      </c>
      <c r="F25" s="5">
        <v>0</v>
      </c>
      <c r="G25" s="5">
        <v>5</v>
      </c>
      <c r="H25" s="5">
        <v>233340</v>
      </c>
      <c r="I25" s="5" t="s">
        <v>1193</v>
      </c>
      <c r="J25" s="5">
        <v>233491</v>
      </c>
      <c r="K25" s="5" t="s">
        <v>69</v>
      </c>
      <c r="L25" s="3" t="str">
        <f>VLOOKUP(C25,Trips!$C$1:$E$9999,3,FALSE)</f>
        <v>BRANNON</v>
      </c>
      <c r="M25" s="2">
        <f>IF(G25=0,#N/A,G25-F25)/10</f>
        <v>0.5</v>
      </c>
    </row>
    <row r="26" spans="1:13" x14ac:dyDescent="0.25">
      <c r="A26" s="4">
        <v>42491.701805555553</v>
      </c>
      <c r="B26" s="5" t="s">
        <v>9</v>
      </c>
      <c r="C26" s="5" t="s">
        <v>1164</v>
      </c>
      <c r="D26" s="5" t="s">
        <v>68</v>
      </c>
      <c r="E26" s="5" t="s">
        <v>1192</v>
      </c>
      <c r="F26" s="5">
        <v>0</v>
      </c>
      <c r="G26" s="5">
        <v>9</v>
      </c>
      <c r="H26" s="5">
        <v>233336</v>
      </c>
      <c r="I26" s="5" t="s">
        <v>1193</v>
      </c>
      <c r="J26" s="5">
        <v>233491</v>
      </c>
      <c r="K26" s="5" t="s">
        <v>69</v>
      </c>
      <c r="L26" s="3" t="str">
        <f>VLOOKUP(C26,Trips!$C$1:$E$9999,3,FALSE)</f>
        <v>WEBSTER</v>
      </c>
      <c r="M26" s="2">
        <f>IF(G26=0,#N/A,G26-F26)/10</f>
        <v>0.9</v>
      </c>
    </row>
    <row r="27" spans="1:13" x14ac:dyDescent="0.25">
      <c r="A27" s="4">
        <v>42491.709976851853</v>
      </c>
      <c r="B27" s="5" t="s">
        <v>46</v>
      </c>
      <c r="C27" s="5" t="s">
        <v>865</v>
      </c>
      <c r="D27" s="5" t="s">
        <v>68</v>
      </c>
      <c r="E27" s="5" t="s">
        <v>1192</v>
      </c>
      <c r="F27" s="5">
        <v>0</v>
      </c>
      <c r="G27" s="5">
        <v>59</v>
      </c>
      <c r="H27" s="5">
        <v>223</v>
      </c>
      <c r="I27" s="5" t="s">
        <v>1193</v>
      </c>
      <c r="J27" s="5">
        <v>1</v>
      </c>
      <c r="K27" s="5" t="s">
        <v>67</v>
      </c>
      <c r="L27" s="3" t="str">
        <f>VLOOKUP(C27,Trips!$C$1:$E$9999,3,FALSE)</f>
        <v>ACKERMAN</v>
      </c>
      <c r="M27" s="2">
        <f>IF(G27=0,#N/A,G27-F27)/10</f>
        <v>5.9</v>
      </c>
    </row>
    <row r="28" spans="1:13" x14ac:dyDescent="0.25">
      <c r="A28" s="4">
        <v>42491.754791666666</v>
      </c>
      <c r="B28" s="5" t="s">
        <v>45</v>
      </c>
      <c r="C28" s="5" t="s">
        <v>994</v>
      </c>
      <c r="D28" s="5" t="s">
        <v>68</v>
      </c>
      <c r="E28" s="5" t="s">
        <v>1192</v>
      </c>
      <c r="F28" s="5">
        <v>0</v>
      </c>
      <c r="G28" s="5">
        <v>81</v>
      </c>
      <c r="H28" s="5">
        <v>233176</v>
      </c>
      <c r="I28" s="5" t="s">
        <v>1193</v>
      </c>
      <c r="J28" s="5">
        <v>233491</v>
      </c>
      <c r="K28" s="5" t="s">
        <v>69</v>
      </c>
      <c r="L28" s="3" t="str">
        <f>VLOOKUP(C28,Trips!$C$1:$E$9999,3,FALSE)</f>
        <v>STEWART</v>
      </c>
      <c r="M28" s="2">
        <f>IF(G28=0,#N/A,G28-F28)/10</f>
        <v>8.1</v>
      </c>
    </row>
    <row r="29" spans="1:13" x14ac:dyDescent="0.25">
      <c r="A29" s="4">
        <v>42491.762997685182</v>
      </c>
      <c r="B29" s="5" t="s">
        <v>24</v>
      </c>
      <c r="C29" s="5" t="s">
        <v>951</v>
      </c>
      <c r="D29" s="5" t="s">
        <v>68</v>
      </c>
      <c r="E29" s="5" t="s">
        <v>1192</v>
      </c>
      <c r="F29" s="5">
        <v>0</v>
      </c>
      <c r="G29" s="5">
        <v>39</v>
      </c>
      <c r="H29" s="5">
        <v>123</v>
      </c>
      <c r="I29" s="5" t="s">
        <v>1193</v>
      </c>
      <c r="J29" s="5">
        <v>1</v>
      </c>
      <c r="K29" s="5" t="s">
        <v>67</v>
      </c>
      <c r="L29" s="3" t="str">
        <f>VLOOKUP(C29,Trips!$C$1:$E$9999,3,FALSE)</f>
        <v>BONDS</v>
      </c>
      <c r="M29" s="2">
        <f>IF(G29=0,#N/A,G29-F29)/10</f>
        <v>3.9</v>
      </c>
    </row>
    <row r="30" spans="1:13" x14ac:dyDescent="0.25">
      <c r="A30" s="4">
        <v>42491.785879629628</v>
      </c>
      <c r="B30" s="5" t="s">
        <v>46</v>
      </c>
      <c r="C30" s="5" t="s">
        <v>1007</v>
      </c>
      <c r="D30" s="5" t="s">
        <v>68</v>
      </c>
      <c r="E30" s="5" t="s">
        <v>1192</v>
      </c>
      <c r="F30" s="5">
        <v>0</v>
      </c>
      <c r="G30" s="5">
        <v>7</v>
      </c>
      <c r="H30" s="5">
        <v>147</v>
      </c>
      <c r="I30" s="5" t="s">
        <v>1193</v>
      </c>
      <c r="J30" s="5">
        <v>1</v>
      </c>
      <c r="K30" s="5" t="s">
        <v>67</v>
      </c>
      <c r="L30" s="3" t="str">
        <f>VLOOKUP(C30,Trips!$C$1:$E$9999,3,FALSE)</f>
        <v>JACKSON</v>
      </c>
      <c r="M30" s="2">
        <f>IF(G30=0,#N/A,G30-F30)/10</f>
        <v>0.7</v>
      </c>
    </row>
    <row r="31" spans="1:13" x14ac:dyDescent="0.25">
      <c r="A31" s="4">
        <v>42491.824490740742</v>
      </c>
      <c r="B31" s="5" t="s">
        <v>6</v>
      </c>
      <c r="C31" s="5" t="s">
        <v>1153</v>
      </c>
      <c r="D31" s="5" t="s">
        <v>68</v>
      </c>
      <c r="E31" s="5" t="s">
        <v>1192</v>
      </c>
      <c r="F31" s="5">
        <v>0</v>
      </c>
      <c r="G31" s="5">
        <v>4</v>
      </c>
      <c r="H31" s="5">
        <v>125</v>
      </c>
      <c r="I31" s="5" t="s">
        <v>1193</v>
      </c>
      <c r="J31" s="5">
        <v>1</v>
      </c>
      <c r="K31" s="5" t="s">
        <v>67</v>
      </c>
      <c r="L31" s="3" t="str">
        <f>VLOOKUP(C31,Trips!$C$1:$E$9999,3,FALSE)</f>
        <v>HONTZ</v>
      </c>
      <c r="M31" s="2">
        <f>IF(G31=0,#N/A,G31-F31)/10</f>
        <v>0.4</v>
      </c>
    </row>
    <row r="32" spans="1:13" x14ac:dyDescent="0.25">
      <c r="A32" s="4">
        <v>42491.897372685184</v>
      </c>
      <c r="B32" s="5" t="s">
        <v>6</v>
      </c>
      <c r="C32" s="5" t="s">
        <v>1100</v>
      </c>
      <c r="D32" s="5" t="s">
        <v>68</v>
      </c>
      <c r="E32" s="5" t="s">
        <v>1192</v>
      </c>
      <c r="F32" s="5">
        <v>0</v>
      </c>
      <c r="G32" s="5">
        <v>9</v>
      </c>
      <c r="H32" s="5">
        <v>125</v>
      </c>
      <c r="I32" s="5" t="s">
        <v>1193</v>
      </c>
      <c r="J32" s="5">
        <v>1</v>
      </c>
      <c r="K32" s="5" t="s">
        <v>67</v>
      </c>
      <c r="L32" s="3" t="str">
        <f>VLOOKUP(C32,Trips!$C$1:$E$9999,3,FALSE)</f>
        <v>HONTZ</v>
      </c>
      <c r="M32" s="2">
        <f>IF(G32=0,#N/A,G32-F32)/10</f>
        <v>0.9</v>
      </c>
    </row>
    <row r="33" spans="1:13" x14ac:dyDescent="0.25">
      <c r="A33" s="4">
        <v>42491.941354166665</v>
      </c>
      <c r="B33" s="5" t="s">
        <v>7</v>
      </c>
      <c r="C33" s="5" t="s">
        <v>90</v>
      </c>
      <c r="D33" s="5" t="s">
        <v>68</v>
      </c>
      <c r="E33" s="5" t="s">
        <v>1192</v>
      </c>
      <c r="F33" s="5">
        <v>0</v>
      </c>
      <c r="G33" s="5">
        <v>9</v>
      </c>
      <c r="H33" s="5">
        <v>233429</v>
      </c>
      <c r="I33" s="5" t="s">
        <v>1193</v>
      </c>
      <c r="J33" s="5">
        <v>233491</v>
      </c>
      <c r="K33" s="5" t="s">
        <v>69</v>
      </c>
      <c r="L33" s="3" t="str">
        <f>VLOOKUP(C33,Trips!$C$1:$E$9999,3,FALSE)</f>
        <v>HONTZ</v>
      </c>
      <c r="M33" s="2">
        <f>IF(G33=0,#N/A,G33-F33)/10</f>
        <v>0.9</v>
      </c>
    </row>
    <row r="34" spans="1:13" x14ac:dyDescent="0.25">
      <c r="A34" s="4">
        <v>42491.981111111112</v>
      </c>
      <c r="B34" s="5" t="s">
        <v>6</v>
      </c>
      <c r="C34" s="5" t="s">
        <v>1103</v>
      </c>
      <c r="D34" s="5" t="s">
        <v>68</v>
      </c>
      <c r="E34" s="5" t="s">
        <v>1192</v>
      </c>
      <c r="F34" s="5">
        <v>0</v>
      </c>
      <c r="G34" s="5">
        <v>8</v>
      </c>
      <c r="H34" s="5">
        <v>114</v>
      </c>
      <c r="I34" s="5" t="s">
        <v>1193</v>
      </c>
      <c r="J34" s="5">
        <v>1</v>
      </c>
      <c r="K34" s="5" t="s">
        <v>67</v>
      </c>
      <c r="L34" s="3" t="str">
        <f>VLOOKUP(C34,Trips!$C$1:$E$9999,3,FALSE)</f>
        <v>HONTZ</v>
      </c>
      <c r="M34" s="2">
        <f>IF(G34=0,#N/A,G34-F34)/10</f>
        <v>0.8</v>
      </c>
    </row>
    <row r="35" spans="1:13" x14ac:dyDescent="0.25">
      <c r="A35" s="4">
        <v>42492.024629629632</v>
      </c>
      <c r="B35" s="5" t="s">
        <v>7</v>
      </c>
      <c r="C35" s="5" t="s">
        <v>952</v>
      </c>
      <c r="D35" s="5" t="s">
        <v>68</v>
      </c>
      <c r="E35" s="5" t="s">
        <v>1192</v>
      </c>
      <c r="F35" s="5">
        <v>0</v>
      </c>
      <c r="G35" s="5">
        <v>37</v>
      </c>
      <c r="H35" s="5">
        <v>233389</v>
      </c>
      <c r="I35" s="5" t="s">
        <v>1193</v>
      </c>
      <c r="J35" s="5">
        <v>233491</v>
      </c>
      <c r="K35" s="5" t="s">
        <v>69</v>
      </c>
      <c r="L35" s="3" t="str">
        <f>VLOOKUP(C35,Trips!$C$1:$E$9999,3,FALSE)</f>
        <v>HONTZ</v>
      </c>
      <c r="M35" s="2">
        <f>IF(G35=0,#N/A,G35-F35)/10</f>
        <v>3.7</v>
      </c>
    </row>
    <row r="36" spans="1:13" x14ac:dyDescent="0.25">
      <c r="A36" s="4">
        <v>42492.046018518522</v>
      </c>
      <c r="B36" s="5" t="s">
        <v>2</v>
      </c>
      <c r="C36" s="5" t="s">
        <v>1021</v>
      </c>
      <c r="D36" s="5" t="s">
        <v>68</v>
      </c>
      <c r="E36" s="5" t="s">
        <v>1192</v>
      </c>
      <c r="F36" s="5">
        <v>0</v>
      </c>
      <c r="G36" s="5">
        <v>5</v>
      </c>
      <c r="H36" s="5">
        <v>169</v>
      </c>
      <c r="I36" s="5" t="s">
        <v>1193</v>
      </c>
      <c r="J36" s="5">
        <v>1</v>
      </c>
      <c r="K36" s="5" t="s">
        <v>67</v>
      </c>
      <c r="L36" s="3" t="str">
        <f>VLOOKUP(C36,Trips!$C$1:$E$9999,3,FALSE)</f>
        <v>YOUNG</v>
      </c>
      <c r="M36" s="2">
        <f>IF(G36=0,#N/A,G36-F36)/10</f>
        <v>0.5</v>
      </c>
    </row>
    <row r="37" spans="1:13" x14ac:dyDescent="0.25">
      <c r="A37" s="4">
        <v>42492.213946759257</v>
      </c>
      <c r="B37" s="5" t="s">
        <v>39</v>
      </c>
      <c r="C37" s="5" t="s">
        <v>1009</v>
      </c>
      <c r="D37" s="5" t="s">
        <v>68</v>
      </c>
      <c r="E37" s="5" t="s">
        <v>1192</v>
      </c>
      <c r="F37" s="5">
        <v>0</v>
      </c>
      <c r="G37" s="5">
        <v>5</v>
      </c>
      <c r="H37" s="5">
        <v>233324</v>
      </c>
      <c r="I37" s="5" t="s">
        <v>1193</v>
      </c>
      <c r="J37" s="5">
        <v>233491</v>
      </c>
      <c r="K37" s="5" t="s">
        <v>69</v>
      </c>
      <c r="L37" s="3" t="str">
        <f>VLOOKUP(C37,Trips!$C$1:$E$9999,3,FALSE)</f>
        <v>DE LA ROSA</v>
      </c>
      <c r="M37" s="2">
        <f>IF(G37=0,#N/A,G37-F37)/10</f>
        <v>0.5</v>
      </c>
    </row>
    <row r="38" spans="1:13" x14ac:dyDescent="0.25">
      <c r="A38" s="4">
        <v>42492.243472222224</v>
      </c>
      <c r="B38" s="5" t="s">
        <v>45</v>
      </c>
      <c r="C38" s="5" t="s">
        <v>1146</v>
      </c>
      <c r="D38" s="5" t="s">
        <v>68</v>
      </c>
      <c r="E38" s="5" t="s">
        <v>1192</v>
      </c>
      <c r="F38" s="5">
        <v>0</v>
      </c>
      <c r="G38" s="5">
        <v>8</v>
      </c>
      <c r="H38" s="5">
        <v>233338</v>
      </c>
      <c r="I38" s="5" t="s">
        <v>1193</v>
      </c>
      <c r="J38" s="5">
        <v>233491</v>
      </c>
      <c r="K38" s="5" t="s">
        <v>69</v>
      </c>
      <c r="L38" s="3" t="str">
        <f>VLOOKUP(C38,Trips!$C$1:$E$9999,3,FALSE)</f>
        <v>LEVIN</v>
      </c>
      <c r="M38" s="2">
        <f>IF(G38=0,#N/A,G38-F38)/10</f>
        <v>0.8</v>
      </c>
    </row>
    <row r="39" spans="1:13" x14ac:dyDescent="0.25">
      <c r="A39" s="4">
        <v>42492.278761574074</v>
      </c>
      <c r="B39" s="5" t="s">
        <v>31</v>
      </c>
      <c r="C39" s="5" t="s">
        <v>1190</v>
      </c>
      <c r="D39" s="5" t="s">
        <v>68</v>
      </c>
      <c r="E39" s="5" t="s">
        <v>1192</v>
      </c>
      <c r="F39" s="5">
        <v>0</v>
      </c>
      <c r="G39" s="5">
        <v>62</v>
      </c>
      <c r="H39" s="5">
        <v>233238</v>
      </c>
      <c r="I39" s="5" t="s">
        <v>1193</v>
      </c>
      <c r="J39" s="5">
        <v>233491</v>
      </c>
      <c r="K39" s="5" t="s">
        <v>69</v>
      </c>
      <c r="L39" s="3" t="str">
        <f>VLOOKUP(C39,Trips!$C$1:$E$9999,3,FALSE)</f>
        <v>CHANDLER</v>
      </c>
      <c r="M39" s="2">
        <f>IF(G39=0,#N/A,G39-F39)/10</f>
        <v>6.2</v>
      </c>
    </row>
    <row r="40" spans="1:13" x14ac:dyDescent="0.25">
      <c r="A40" s="4">
        <v>42492.285775462966</v>
      </c>
      <c r="B40" s="5" t="s">
        <v>39</v>
      </c>
      <c r="C40" s="5" t="s">
        <v>1112</v>
      </c>
      <c r="D40" s="5" t="s">
        <v>68</v>
      </c>
      <c r="E40" s="5" t="s">
        <v>1192</v>
      </c>
      <c r="F40" s="5">
        <v>0</v>
      </c>
      <c r="G40" s="5">
        <v>6</v>
      </c>
      <c r="H40" s="5">
        <v>233329</v>
      </c>
      <c r="I40" s="5" t="s">
        <v>1193</v>
      </c>
      <c r="J40" s="5">
        <v>233491</v>
      </c>
      <c r="K40" s="5" t="s">
        <v>69</v>
      </c>
      <c r="L40" s="3" t="str">
        <f>VLOOKUP(C40,Trips!$C$1:$E$9999,3,FALSE)</f>
        <v>DE LA ROSA</v>
      </c>
      <c r="M40" s="2">
        <f>IF(G40=0,#N/A,G40-F40)/10</f>
        <v>0.6</v>
      </c>
    </row>
    <row r="41" spans="1:13" x14ac:dyDescent="0.25">
      <c r="A41" s="4">
        <v>42492.297037037039</v>
      </c>
      <c r="B41" s="5" t="s">
        <v>65</v>
      </c>
      <c r="C41" s="5" t="s">
        <v>1142</v>
      </c>
      <c r="D41" s="5" t="s">
        <v>68</v>
      </c>
      <c r="E41" s="5" t="s">
        <v>1192</v>
      </c>
      <c r="F41" s="5">
        <v>0</v>
      </c>
      <c r="G41" s="5">
        <v>7</v>
      </c>
      <c r="H41" s="5">
        <v>119</v>
      </c>
      <c r="I41" s="5" t="s">
        <v>1193</v>
      </c>
      <c r="J41" s="5">
        <v>1</v>
      </c>
      <c r="K41" s="5" t="s">
        <v>67</v>
      </c>
      <c r="L41" s="3" t="str">
        <f>VLOOKUP(C41,Trips!$C$1:$E$9999,3,FALSE)</f>
        <v>MALAVE</v>
      </c>
      <c r="M41" s="2">
        <f>IF(G41=0,#N/A,G41-F41)/10</f>
        <v>0.7</v>
      </c>
    </row>
    <row r="42" spans="1:13" x14ac:dyDescent="0.25">
      <c r="A42" s="4">
        <v>42492.326006944444</v>
      </c>
      <c r="B42" s="5" t="s">
        <v>46</v>
      </c>
      <c r="C42" s="5" t="s">
        <v>95</v>
      </c>
      <c r="D42" s="5" t="s">
        <v>68</v>
      </c>
      <c r="E42" s="5" t="s">
        <v>1192</v>
      </c>
      <c r="F42" s="5">
        <v>0</v>
      </c>
      <c r="G42" s="5">
        <v>6</v>
      </c>
      <c r="H42" s="5">
        <v>116</v>
      </c>
      <c r="I42" s="5" t="s">
        <v>1193</v>
      </c>
      <c r="J42" s="5">
        <v>1</v>
      </c>
      <c r="K42" s="5" t="s">
        <v>67</v>
      </c>
      <c r="L42" s="3" t="str">
        <f>VLOOKUP(C42,Trips!$C$1:$E$9999,3,FALSE)</f>
        <v>DE LA ROSA</v>
      </c>
      <c r="M42" s="2">
        <f>IF(G42=0,#N/A,G42-F42)/10</f>
        <v>0.6</v>
      </c>
    </row>
    <row r="43" spans="1:13" x14ac:dyDescent="0.25">
      <c r="A43" s="4">
        <v>42492.33761574074</v>
      </c>
      <c r="B43" s="5" t="s">
        <v>40</v>
      </c>
      <c r="C43" s="5" t="s">
        <v>832</v>
      </c>
      <c r="D43" s="5" t="s">
        <v>68</v>
      </c>
      <c r="E43" s="5" t="s">
        <v>1192</v>
      </c>
      <c r="F43" s="5">
        <v>0</v>
      </c>
      <c r="G43" s="5">
        <v>7</v>
      </c>
      <c r="H43" s="5">
        <v>233330</v>
      </c>
      <c r="I43" s="5" t="s">
        <v>1193</v>
      </c>
      <c r="J43" s="5">
        <v>233491</v>
      </c>
      <c r="K43" s="5" t="s">
        <v>69</v>
      </c>
      <c r="L43" s="3" t="str">
        <f>VLOOKUP(C43,Trips!$C$1:$E$9999,3,FALSE)</f>
        <v>BRUDER</v>
      </c>
      <c r="M43" s="2">
        <f>IF(G43=0,#N/A,G43-F43)/10</f>
        <v>0.7</v>
      </c>
    </row>
    <row r="44" spans="1:13" x14ac:dyDescent="0.25">
      <c r="A44" s="4">
        <v>42492.348136574074</v>
      </c>
      <c r="B44" s="5" t="s">
        <v>31</v>
      </c>
      <c r="C44" s="5" t="s">
        <v>1116</v>
      </c>
      <c r="D44" s="5" t="s">
        <v>68</v>
      </c>
      <c r="E44" s="5" t="s">
        <v>1192</v>
      </c>
      <c r="F44" s="5">
        <v>0</v>
      </c>
      <c r="G44" s="5">
        <v>52</v>
      </c>
      <c r="H44" s="5">
        <v>233263</v>
      </c>
      <c r="I44" s="5" t="s">
        <v>1193</v>
      </c>
      <c r="J44" s="5">
        <v>233491</v>
      </c>
      <c r="K44" s="5" t="s">
        <v>69</v>
      </c>
      <c r="L44" s="3" t="str">
        <f>VLOOKUP(C44,Trips!$C$1:$E$9999,3,FALSE)</f>
        <v>CHANDLER</v>
      </c>
      <c r="M44" s="2">
        <f>IF(G44=0,#N/A,G44-F44)/10</f>
        <v>5.2</v>
      </c>
    </row>
    <row r="45" spans="1:13" x14ac:dyDescent="0.25">
      <c r="A45" s="4">
        <v>42492.366377314815</v>
      </c>
      <c r="B45" s="5" t="s">
        <v>64</v>
      </c>
      <c r="C45" s="5" t="s">
        <v>839</v>
      </c>
      <c r="D45" s="5" t="s">
        <v>68</v>
      </c>
      <c r="E45" s="5" t="s">
        <v>1192</v>
      </c>
      <c r="F45" s="5">
        <v>0</v>
      </c>
      <c r="G45" s="5">
        <v>9</v>
      </c>
      <c r="H45" s="5">
        <v>94</v>
      </c>
      <c r="I45" s="5" t="s">
        <v>1193</v>
      </c>
      <c r="J45" s="5">
        <v>1</v>
      </c>
      <c r="K45" s="5" t="s">
        <v>67</v>
      </c>
      <c r="L45" s="3" t="str">
        <f>VLOOKUP(C45,Trips!$C$1:$E$9999,3,FALSE)</f>
        <v>MALAVE</v>
      </c>
      <c r="M45" s="2">
        <f>IF(G45=0,#N/A,G45-F45)/10</f>
        <v>0.9</v>
      </c>
    </row>
    <row r="46" spans="1:13" x14ac:dyDescent="0.25">
      <c r="A46" s="4">
        <v>42492.368981481479</v>
      </c>
      <c r="B46" s="5" t="s">
        <v>9</v>
      </c>
      <c r="C46" s="5" t="s">
        <v>837</v>
      </c>
      <c r="D46" s="5" t="s">
        <v>68</v>
      </c>
      <c r="E46" s="5" t="s">
        <v>1192</v>
      </c>
      <c r="F46" s="5">
        <v>0</v>
      </c>
      <c r="G46" s="5">
        <v>65</v>
      </c>
      <c r="H46" s="5">
        <v>233287</v>
      </c>
      <c r="I46" s="5" t="s">
        <v>1193</v>
      </c>
      <c r="J46" s="5">
        <v>233491</v>
      </c>
      <c r="K46" s="5" t="s">
        <v>69</v>
      </c>
      <c r="L46" s="3" t="str">
        <f>VLOOKUP(C46,Trips!$C$1:$E$9999,3,FALSE)</f>
        <v>SPECTOR</v>
      </c>
      <c r="M46" s="2">
        <f>IF(G46=0,#N/A,G46-F46)/10</f>
        <v>6.5</v>
      </c>
    </row>
    <row r="47" spans="1:13" x14ac:dyDescent="0.25">
      <c r="A47" s="4">
        <v>42492.377384259256</v>
      </c>
      <c r="B47" s="5" t="s">
        <v>40</v>
      </c>
      <c r="C47" s="5" t="s">
        <v>832</v>
      </c>
      <c r="D47" s="5" t="s">
        <v>68</v>
      </c>
      <c r="E47" s="5" t="s">
        <v>1192</v>
      </c>
      <c r="F47" s="5">
        <v>0</v>
      </c>
      <c r="G47" s="5">
        <v>8</v>
      </c>
      <c r="H47" s="5">
        <v>123</v>
      </c>
      <c r="I47" s="5" t="s">
        <v>1193</v>
      </c>
      <c r="J47" s="5">
        <v>1</v>
      </c>
      <c r="K47" s="5" t="s">
        <v>67</v>
      </c>
      <c r="L47" s="3" t="str">
        <f>VLOOKUP(C47,Trips!$C$1:$E$9999,3,FALSE)</f>
        <v>BRUDER</v>
      </c>
      <c r="M47" s="2">
        <f>IF(G47=0,#N/A,G47-F47)/10</f>
        <v>0.8</v>
      </c>
    </row>
    <row r="48" spans="1:13" x14ac:dyDescent="0.25">
      <c r="A48" s="4">
        <v>42492.378761574073</v>
      </c>
      <c r="B48" s="5" t="s">
        <v>1</v>
      </c>
      <c r="C48" s="5" t="s">
        <v>970</v>
      </c>
      <c r="D48" s="5" t="s">
        <v>68</v>
      </c>
      <c r="E48" s="5" t="s">
        <v>1192</v>
      </c>
      <c r="F48" s="5">
        <v>0</v>
      </c>
      <c r="G48" s="5">
        <v>4</v>
      </c>
      <c r="H48" s="5">
        <v>233341</v>
      </c>
      <c r="I48" s="5" t="s">
        <v>1193</v>
      </c>
      <c r="J48" s="5">
        <v>233491</v>
      </c>
      <c r="K48" s="5" t="s">
        <v>69</v>
      </c>
      <c r="L48" s="3" t="str">
        <f>VLOOKUP(C48,Trips!$C$1:$E$9999,3,FALSE)</f>
        <v>NEWELL</v>
      </c>
      <c r="M48" s="2">
        <f>IF(G48=0,#N/A,G48-F48)/10</f>
        <v>0.4</v>
      </c>
    </row>
    <row r="49" spans="1:13" x14ac:dyDescent="0.25">
      <c r="A49" s="4">
        <v>42492.410590277781</v>
      </c>
      <c r="B49" s="5" t="s">
        <v>40</v>
      </c>
      <c r="C49" s="5" t="s">
        <v>1024</v>
      </c>
      <c r="D49" s="5" t="s">
        <v>68</v>
      </c>
      <c r="E49" s="5" t="s">
        <v>1192</v>
      </c>
      <c r="F49" s="5">
        <v>0</v>
      </c>
      <c r="G49" s="5">
        <v>9</v>
      </c>
      <c r="H49" s="5">
        <v>233344</v>
      </c>
      <c r="I49" s="5" t="s">
        <v>1193</v>
      </c>
      <c r="J49" s="5">
        <v>233491</v>
      </c>
      <c r="K49" s="5" t="s">
        <v>69</v>
      </c>
      <c r="L49" s="3" t="str">
        <f>VLOOKUP(C49,Trips!$C$1:$E$9999,3,FALSE)</f>
        <v>BRUDER</v>
      </c>
      <c r="M49" s="2">
        <f>IF(G49=0,#N/A,G49-F49)/10</f>
        <v>0.9</v>
      </c>
    </row>
    <row r="50" spans="1:13" x14ac:dyDescent="0.25">
      <c r="A50" s="4">
        <v>42492.424351851849</v>
      </c>
      <c r="B50" s="5" t="s">
        <v>31</v>
      </c>
      <c r="C50" s="5" t="s">
        <v>1460</v>
      </c>
      <c r="D50" s="5" t="s">
        <v>68</v>
      </c>
      <c r="E50" s="5" t="s">
        <v>1192</v>
      </c>
      <c r="F50" s="5">
        <v>0</v>
      </c>
      <c r="G50" s="5">
        <v>54</v>
      </c>
      <c r="H50" s="5">
        <v>233253</v>
      </c>
      <c r="I50" s="5" t="s">
        <v>1193</v>
      </c>
      <c r="J50" s="5">
        <v>233491</v>
      </c>
      <c r="K50" s="5" t="s">
        <v>69</v>
      </c>
      <c r="L50" s="3" t="str">
        <f>VLOOKUP(C50,Trips!$C$1:$E$9999,3,FALSE)</f>
        <v>CHANDLER</v>
      </c>
      <c r="M50" s="2">
        <f>IF(G50=0,#N/A,G50-F50)/10</f>
        <v>5.4</v>
      </c>
    </row>
    <row r="51" spans="1:13" x14ac:dyDescent="0.25">
      <c r="A51" s="4">
        <v>42492.442071759258</v>
      </c>
      <c r="B51" s="5" t="s">
        <v>64</v>
      </c>
      <c r="C51" s="5" t="s">
        <v>1119</v>
      </c>
      <c r="D51" s="5" t="s">
        <v>68</v>
      </c>
      <c r="E51" s="5" t="s">
        <v>1192</v>
      </c>
      <c r="F51" s="5">
        <v>0</v>
      </c>
      <c r="G51" s="5">
        <v>6</v>
      </c>
      <c r="H51" s="5">
        <v>112</v>
      </c>
      <c r="I51" s="5" t="s">
        <v>1193</v>
      </c>
      <c r="J51" s="5">
        <v>1</v>
      </c>
      <c r="K51" s="5" t="s">
        <v>67</v>
      </c>
      <c r="L51" s="3" t="str">
        <f>VLOOKUP(C51,Trips!$C$1:$E$9999,3,FALSE)</f>
        <v>MALAVE</v>
      </c>
      <c r="M51" s="2">
        <f>IF(G51=0,#N/A,G51-F51)/10</f>
        <v>0.6</v>
      </c>
    </row>
    <row r="52" spans="1:13" x14ac:dyDescent="0.25">
      <c r="A52" s="4">
        <v>42492.482997685183</v>
      </c>
      <c r="B52" s="5" t="s">
        <v>40</v>
      </c>
      <c r="C52" s="5" t="s">
        <v>1139</v>
      </c>
      <c r="D52" s="5" t="s">
        <v>68</v>
      </c>
      <c r="E52" s="5" t="s">
        <v>1192</v>
      </c>
      <c r="F52" s="5">
        <v>0</v>
      </c>
      <c r="G52" s="5">
        <v>4</v>
      </c>
      <c r="H52" s="5">
        <v>233334</v>
      </c>
      <c r="I52" s="5" t="s">
        <v>1193</v>
      </c>
      <c r="J52" s="5">
        <v>233491</v>
      </c>
      <c r="K52" s="5" t="s">
        <v>69</v>
      </c>
      <c r="L52" s="3" t="str">
        <f>VLOOKUP(C52,Trips!$C$1:$E$9999,3,FALSE)</f>
        <v>MALAVE</v>
      </c>
      <c r="M52" s="2">
        <f>IF(G52=0,#N/A,G52-F52)/10</f>
        <v>0.4</v>
      </c>
    </row>
    <row r="53" spans="1:13" x14ac:dyDescent="0.25">
      <c r="A53" s="4">
        <v>42492.491527777776</v>
      </c>
      <c r="B53" s="5" t="s">
        <v>3</v>
      </c>
      <c r="C53" s="5" t="s">
        <v>1002</v>
      </c>
      <c r="D53" s="5" t="s">
        <v>68</v>
      </c>
      <c r="E53" s="5" t="s">
        <v>1192</v>
      </c>
      <c r="F53" s="5">
        <v>0</v>
      </c>
      <c r="G53" s="5">
        <v>54</v>
      </c>
      <c r="H53" s="5">
        <v>200</v>
      </c>
      <c r="I53" s="5" t="s">
        <v>1193</v>
      </c>
      <c r="J53" s="5">
        <v>1</v>
      </c>
      <c r="K53" s="5" t="s">
        <v>67</v>
      </c>
      <c r="L53" s="3" t="str">
        <f>VLOOKUP(C53,Trips!$C$1:$E$9999,3,FALSE)</f>
        <v>ACKERMAN</v>
      </c>
      <c r="M53" s="2">
        <f>IF(G53=0,#N/A,G53-F53)/10</f>
        <v>5.4</v>
      </c>
    </row>
    <row r="54" spans="1:13" x14ac:dyDescent="0.25">
      <c r="A54" s="4">
        <v>42492.493587962963</v>
      </c>
      <c r="B54" s="5" t="s">
        <v>31</v>
      </c>
      <c r="C54" s="5" t="s">
        <v>1464</v>
      </c>
      <c r="D54" s="5" t="s">
        <v>68</v>
      </c>
      <c r="E54" s="5" t="s">
        <v>1192</v>
      </c>
      <c r="F54" s="5">
        <v>0</v>
      </c>
      <c r="G54" s="5">
        <v>86</v>
      </c>
      <c r="H54" s="5">
        <v>233134</v>
      </c>
      <c r="I54" s="5" t="s">
        <v>1193</v>
      </c>
      <c r="J54" s="5">
        <v>233491</v>
      </c>
      <c r="K54" s="5" t="s">
        <v>69</v>
      </c>
      <c r="L54" s="3" t="str">
        <f>VLOOKUP(C54,Trips!$C$1:$E$9999,3,FALSE)</f>
        <v>COOLAHAN</v>
      </c>
      <c r="M54" s="2">
        <f>IF(G54=0,#N/A,G54-F54)/10</f>
        <v>8.6</v>
      </c>
    </row>
    <row r="55" spans="1:13" x14ac:dyDescent="0.25">
      <c r="A55" s="4">
        <v>42492.50503472222</v>
      </c>
      <c r="B55" s="5" t="s">
        <v>46</v>
      </c>
      <c r="C55" s="5" t="s">
        <v>1140</v>
      </c>
      <c r="D55" s="5" t="s">
        <v>68</v>
      </c>
      <c r="E55" s="5" t="s">
        <v>1192</v>
      </c>
      <c r="F55" s="5">
        <v>0</v>
      </c>
      <c r="G55" s="5">
        <v>2</v>
      </c>
      <c r="H55" s="5">
        <v>233325</v>
      </c>
      <c r="I55" s="5" t="s">
        <v>1193</v>
      </c>
      <c r="J55" s="5">
        <v>233491</v>
      </c>
      <c r="K55" s="5" t="s">
        <v>69</v>
      </c>
      <c r="L55" s="3" t="str">
        <f>VLOOKUP(C55,Trips!$C$1:$E$9999,3,FALSE)</f>
        <v>DE LA ROSA</v>
      </c>
      <c r="M55" s="2">
        <f>IF(G55=0,#N/A,G55-F55)/10</f>
        <v>0.2</v>
      </c>
    </row>
    <row r="56" spans="1:13" x14ac:dyDescent="0.25">
      <c r="A56" s="4">
        <v>42492.516157407408</v>
      </c>
      <c r="B56" s="5" t="s">
        <v>9</v>
      </c>
      <c r="C56" s="5" t="s">
        <v>1466</v>
      </c>
      <c r="D56" s="5" t="s">
        <v>68</v>
      </c>
      <c r="E56" s="5" t="s">
        <v>1192</v>
      </c>
      <c r="F56" s="5">
        <v>0</v>
      </c>
      <c r="G56" s="5">
        <v>47</v>
      </c>
      <c r="H56" s="5">
        <v>233308</v>
      </c>
      <c r="I56" s="5" t="s">
        <v>1193</v>
      </c>
      <c r="J56" s="5">
        <v>233491</v>
      </c>
      <c r="K56" s="5" t="s">
        <v>69</v>
      </c>
      <c r="L56" s="3" t="str">
        <f>VLOOKUP(C56,Trips!$C$1:$E$9999,3,FALSE)</f>
        <v>BEAM</v>
      </c>
      <c r="M56" s="2">
        <f>IF(G56=0,#N/A,G56-F56)/10</f>
        <v>4.7</v>
      </c>
    </row>
    <row r="57" spans="1:13" x14ac:dyDescent="0.25">
      <c r="A57" s="4">
        <v>42492.538495370369</v>
      </c>
      <c r="B57" s="5" t="s">
        <v>46</v>
      </c>
      <c r="C57" s="5" t="s">
        <v>963</v>
      </c>
      <c r="D57" s="5" t="s">
        <v>68</v>
      </c>
      <c r="E57" s="5" t="s">
        <v>1192</v>
      </c>
      <c r="F57" s="5">
        <v>0</v>
      </c>
      <c r="G57" s="5">
        <v>61</v>
      </c>
      <c r="H57" s="5">
        <v>211</v>
      </c>
      <c r="I57" s="5" t="s">
        <v>1193</v>
      </c>
      <c r="J57" s="5">
        <v>1</v>
      </c>
      <c r="K57" s="5" t="s">
        <v>67</v>
      </c>
      <c r="L57" s="3" t="str">
        <f>VLOOKUP(C57,Trips!$C$1:$E$9999,3,FALSE)</f>
        <v>CANFIELD</v>
      </c>
      <c r="M57" s="2">
        <f>IF(G57=0,#N/A,G57-F57)/10</f>
        <v>6.1</v>
      </c>
    </row>
    <row r="58" spans="1:13" x14ac:dyDescent="0.25">
      <c r="A58" s="4">
        <v>42492.545902777776</v>
      </c>
      <c r="B58" s="5" t="s">
        <v>62</v>
      </c>
      <c r="C58" s="5" t="s">
        <v>1124</v>
      </c>
      <c r="D58" s="5" t="s">
        <v>68</v>
      </c>
      <c r="E58" s="5" t="s">
        <v>1192</v>
      </c>
      <c r="F58" s="5">
        <v>0</v>
      </c>
      <c r="G58" s="5">
        <v>7</v>
      </c>
      <c r="H58" s="5">
        <v>233320</v>
      </c>
      <c r="I58" s="5" t="s">
        <v>1193</v>
      </c>
      <c r="J58" s="5">
        <v>233491</v>
      </c>
      <c r="K58" s="5" t="s">
        <v>69</v>
      </c>
      <c r="L58" s="3" t="str">
        <f>VLOOKUP(C58,Trips!$C$1:$E$9999,3,FALSE)</f>
        <v>YORK</v>
      </c>
      <c r="M58" s="2">
        <f>IF(G58=0,#N/A,G58-F58)/10</f>
        <v>0.7</v>
      </c>
    </row>
    <row r="59" spans="1:13" x14ac:dyDescent="0.25">
      <c r="A59" s="4">
        <v>42492.546898148146</v>
      </c>
      <c r="B59" s="5" t="s">
        <v>33</v>
      </c>
      <c r="C59" s="5" t="s">
        <v>828</v>
      </c>
      <c r="D59" s="5" t="s">
        <v>68</v>
      </c>
      <c r="E59" s="5" t="s">
        <v>1192</v>
      </c>
      <c r="F59" s="5">
        <v>0</v>
      </c>
      <c r="G59" s="5">
        <v>2</v>
      </c>
      <c r="H59" s="5">
        <v>1836</v>
      </c>
      <c r="I59" s="5" t="s">
        <v>1193</v>
      </c>
      <c r="J59" s="5">
        <v>839</v>
      </c>
      <c r="K59" s="5" t="s">
        <v>67</v>
      </c>
      <c r="L59" s="3" t="str">
        <f>VLOOKUP(C59,Trips!$C$1:$E$9999,3,FALSE)</f>
        <v>COOLAHAN</v>
      </c>
      <c r="M59" s="2">
        <f>IF(G59=0,#N/A,G59-F59)/10</f>
        <v>0.2</v>
      </c>
    </row>
    <row r="60" spans="1:13" x14ac:dyDescent="0.25">
      <c r="A60" s="4">
        <v>42492.5547337963</v>
      </c>
      <c r="B60" s="5" t="s">
        <v>22</v>
      </c>
      <c r="C60" s="5" t="s">
        <v>1126</v>
      </c>
      <c r="D60" s="5" t="s">
        <v>68</v>
      </c>
      <c r="E60" s="5" t="s">
        <v>1192</v>
      </c>
      <c r="F60" s="5">
        <v>0</v>
      </c>
      <c r="G60" s="5">
        <v>9</v>
      </c>
      <c r="H60" s="5">
        <v>112</v>
      </c>
      <c r="I60" s="5" t="s">
        <v>1193</v>
      </c>
      <c r="J60" s="5">
        <v>1</v>
      </c>
      <c r="K60" s="5" t="s">
        <v>67</v>
      </c>
      <c r="L60" s="3" t="str">
        <f>VLOOKUP(C60,Trips!$C$1:$E$9999,3,FALSE)</f>
        <v>BEAM</v>
      </c>
      <c r="M60" s="2">
        <f>IF(G60=0,#N/A,G60-F60)/10</f>
        <v>0.9</v>
      </c>
    </row>
    <row r="61" spans="1:13" x14ac:dyDescent="0.25">
      <c r="A61" s="4">
        <v>42492.565613425926</v>
      </c>
      <c r="B61" s="5" t="s">
        <v>3</v>
      </c>
      <c r="C61" s="5" t="s">
        <v>1128</v>
      </c>
      <c r="D61" s="5" t="s">
        <v>68</v>
      </c>
      <c r="E61" s="5" t="s">
        <v>1192</v>
      </c>
      <c r="F61" s="5">
        <v>0</v>
      </c>
      <c r="G61" s="5">
        <v>76</v>
      </c>
      <c r="H61" s="5">
        <v>300</v>
      </c>
      <c r="I61" s="5" t="s">
        <v>1193</v>
      </c>
      <c r="J61" s="5">
        <v>1</v>
      </c>
      <c r="K61" s="5" t="s">
        <v>67</v>
      </c>
      <c r="L61" s="3" t="str">
        <f>VLOOKUP(C61,Trips!$C$1:$E$9999,3,FALSE)</f>
        <v>ACKERMAN</v>
      </c>
      <c r="M61" s="2">
        <f>IF(G61=0,#N/A,G61-F61)/10</f>
        <v>7.6</v>
      </c>
    </row>
    <row r="62" spans="1:13" x14ac:dyDescent="0.25">
      <c r="A62" s="4">
        <v>42492.565798611111</v>
      </c>
      <c r="B62" s="5" t="s">
        <v>3</v>
      </c>
      <c r="C62" s="5" t="s">
        <v>1128</v>
      </c>
      <c r="D62" s="5" t="s">
        <v>68</v>
      </c>
      <c r="E62" s="5" t="s">
        <v>1192</v>
      </c>
      <c r="F62" s="5">
        <v>0</v>
      </c>
      <c r="G62" s="5">
        <v>8</v>
      </c>
      <c r="H62" s="5">
        <v>214</v>
      </c>
      <c r="I62" s="5" t="s">
        <v>1193</v>
      </c>
      <c r="J62" s="5">
        <v>1</v>
      </c>
      <c r="K62" s="5" t="s">
        <v>67</v>
      </c>
      <c r="L62" s="3" t="str">
        <f>VLOOKUP(C62,Trips!$C$1:$E$9999,3,FALSE)</f>
        <v>ACKERMAN</v>
      </c>
      <c r="M62" s="2">
        <f>IF(G62=0,#N/A,G62-F62)/10</f>
        <v>0.8</v>
      </c>
    </row>
    <row r="63" spans="1:13" x14ac:dyDescent="0.25">
      <c r="A63" s="4">
        <v>42492.587013888886</v>
      </c>
      <c r="B63" s="5" t="s">
        <v>64</v>
      </c>
      <c r="C63" s="5" t="s">
        <v>824</v>
      </c>
      <c r="D63" s="5" t="s">
        <v>68</v>
      </c>
      <c r="E63" s="5" t="s">
        <v>1192</v>
      </c>
      <c r="F63" s="5">
        <v>0</v>
      </c>
      <c r="G63" s="5">
        <v>40</v>
      </c>
      <c r="H63" s="5">
        <v>150</v>
      </c>
      <c r="I63" s="5" t="s">
        <v>1193</v>
      </c>
      <c r="J63" s="5">
        <v>1</v>
      </c>
      <c r="K63" s="5" t="s">
        <v>67</v>
      </c>
      <c r="L63" s="3" t="str">
        <f>VLOOKUP(C63,Trips!$C$1:$E$9999,3,FALSE)</f>
        <v>YORK</v>
      </c>
      <c r="M63" s="2">
        <f>IF(G63=0,#N/A,G63-F63)/10</f>
        <v>4</v>
      </c>
    </row>
    <row r="64" spans="1:13" x14ac:dyDescent="0.25">
      <c r="A64" s="4">
        <v>42492.610613425924</v>
      </c>
      <c r="B64" s="5" t="s">
        <v>31</v>
      </c>
      <c r="C64" s="5" t="s">
        <v>843</v>
      </c>
      <c r="D64" s="5" t="s">
        <v>68</v>
      </c>
      <c r="E64" s="5" t="s">
        <v>1192</v>
      </c>
      <c r="F64" s="5">
        <v>0</v>
      </c>
      <c r="G64" s="5">
        <v>35</v>
      </c>
      <c r="H64" s="5">
        <v>233334</v>
      </c>
      <c r="I64" s="5" t="s">
        <v>1193</v>
      </c>
      <c r="J64" s="5">
        <v>233491</v>
      </c>
      <c r="K64" s="5" t="s">
        <v>69</v>
      </c>
      <c r="L64" s="3" t="str">
        <f>VLOOKUP(C64,Trips!$C$1:$E$9999,3,FALSE)</f>
        <v>CUSHING</v>
      </c>
      <c r="M64" s="2">
        <f>IF(G64=0,#N/A,G64-F64)/10</f>
        <v>3.5</v>
      </c>
    </row>
    <row r="65" spans="1:13" x14ac:dyDescent="0.25">
      <c r="A65" s="4">
        <v>42492.630706018521</v>
      </c>
      <c r="B65" s="5" t="s">
        <v>40</v>
      </c>
      <c r="C65" s="5" t="s">
        <v>1130</v>
      </c>
      <c r="D65" s="5" t="s">
        <v>68</v>
      </c>
      <c r="E65" s="5" t="s">
        <v>1192</v>
      </c>
      <c r="F65" s="5">
        <v>0</v>
      </c>
      <c r="G65" s="5">
        <v>6</v>
      </c>
      <c r="H65" s="5">
        <v>233314</v>
      </c>
      <c r="I65" s="5" t="s">
        <v>1193</v>
      </c>
      <c r="J65" s="5">
        <v>233491</v>
      </c>
      <c r="K65" s="5" t="s">
        <v>69</v>
      </c>
      <c r="L65" s="3" t="str">
        <f>VLOOKUP(C65,Trips!$C$1:$E$9999,3,FALSE)</f>
        <v>WEBSTER</v>
      </c>
      <c r="M65" s="2">
        <f>IF(G65=0,#N/A,G65-F65)/10</f>
        <v>0.6</v>
      </c>
    </row>
    <row r="66" spans="1:13" x14ac:dyDescent="0.25">
      <c r="A66" s="4">
        <v>42492.638819444444</v>
      </c>
      <c r="B66" s="5" t="s">
        <v>3</v>
      </c>
      <c r="C66" s="5" t="s">
        <v>1027</v>
      </c>
      <c r="D66" s="5" t="s">
        <v>68</v>
      </c>
      <c r="E66" s="5" t="s">
        <v>1192</v>
      </c>
      <c r="F66" s="5">
        <v>0</v>
      </c>
      <c r="G66" s="5">
        <v>62</v>
      </c>
      <c r="H66" s="5">
        <v>223</v>
      </c>
      <c r="I66" s="5" t="s">
        <v>1193</v>
      </c>
      <c r="J66" s="5">
        <v>1</v>
      </c>
      <c r="K66" s="5" t="s">
        <v>67</v>
      </c>
      <c r="L66" s="3" t="str">
        <f>VLOOKUP(C66,Trips!$C$1:$E$9999,3,FALSE)</f>
        <v>ACKERMAN</v>
      </c>
      <c r="M66" s="2">
        <f>IF(G66=0,#N/A,G66-F66)/10</f>
        <v>6.2</v>
      </c>
    </row>
    <row r="67" spans="1:13" x14ac:dyDescent="0.25">
      <c r="A67" s="4">
        <v>42492.663645833331</v>
      </c>
      <c r="B67" s="5" t="s">
        <v>64</v>
      </c>
      <c r="C67" s="5" t="s">
        <v>1137</v>
      </c>
      <c r="D67" s="5" t="s">
        <v>68</v>
      </c>
      <c r="E67" s="5" t="s">
        <v>1192</v>
      </c>
      <c r="F67" s="5">
        <v>0</v>
      </c>
      <c r="G67" s="5">
        <v>9</v>
      </c>
      <c r="H67" s="5">
        <v>121</v>
      </c>
      <c r="I67" s="5" t="s">
        <v>1193</v>
      </c>
      <c r="J67" s="5">
        <v>1</v>
      </c>
      <c r="K67" s="5" t="s">
        <v>67</v>
      </c>
      <c r="L67" s="3" t="str">
        <f>VLOOKUP(C67,Trips!$C$1:$E$9999,3,FALSE)</f>
        <v>BRANNON</v>
      </c>
      <c r="M67" s="2">
        <f>IF(G67=0,#N/A,G67-F67)/10</f>
        <v>0.9</v>
      </c>
    </row>
    <row r="68" spans="1:13" x14ac:dyDescent="0.25">
      <c r="A68" s="4">
        <v>42492.711342592593</v>
      </c>
      <c r="B68" s="5" t="s">
        <v>3</v>
      </c>
      <c r="C68" s="5" t="s">
        <v>985</v>
      </c>
      <c r="D68" s="5" t="s">
        <v>68</v>
      </c>
      <c r="E68" s="5" t="s">
        <v>1192</v>
      </c>
      <c r="F68" s="5">
        <v>0</v>
      </c>
      <c r="G68" s="5">
        <v>40</v>
      </c>
      <c r="H68" s="5">
        <v>163</v>
      </c>
      <c r="I68" s="5" t="s">
        <v>1193</v>
      </c>
      <c r="J68" s="5">
        <v>1</v>
      </c>
      <c r="K68" s="5" t="s">
        <v>67</v>
      </c>
      <c r="L68" s="3" t="str">
        <f>VLOOKUP(C68,Trips!$C$1:$E$9999,3,FALSE)</f>
        <v>ACKERMAN</v>
      </c>
      <c r="M68" s="2">
        <f>IF(G68=0,#N/A,G68-F68)/10</f>
        <v>4</v>
      </c>
    </row>
    <row r="69" spans="1:13" x14ac:dyDescent="0.25">
      <c r="A69" s="4">
        <v>42492.72519675926</v>
      </c>
      <c r="B69" s="5" t="s">
        <v>33</v>
      </c>
      <c r="C69" s="5" t="s">
        <v>1135</v>
      </c>
      <c r="D69" s="5" t="s">
        <v>68</v>
      </c>
      <c r="E69" s="5" t="s">
        <v>1192</v>
      </c>
      <c r="F69" s="5">
        <v>0</v>
      </c>
      <c r="G69" s="5">
        <v>61</v>
      </c>
      <c r="H69" s="5">
        <v>238</v>
      </c>
      <c r="I69" s="5" t="s">
        <v>1193</v>
      </c>
      <c r="J69" s="5">
        <v>1</v>
      </c>
      <c r="K69" s="5" t="s">
        <v>67</v>
      </c>
      <c r="L69" s="3" t="str">
        <f>VLOOKUP(C69,Trips!$C$1:$E$9999,3,FALSE)</f>
        <v>REBOLETTI</v>
      </c>
      <c r="M69" s="2">
        <f>IF(G69=0,#N/A,G69-F69)/10</f>
        <v>6.1</v>
      </c>
    </row>
    <row r="70" spans="1:13" x14ac:dyDescent="0.25">
      <c r="A70" s="4">
        <v>42492.732152777775</v>
      </c>
      <c r="B70" s="5" t="s">
        <v>64</v>
      </c>
      <c r="C70" s="5" t="s">
        <v>946</v>
      </c>
      <c r="D70" s="5" t="s">
        <v>68</v>
      </c>
      <c r="E70" s="5" t="s">
        <v>1192</v>
      </c>
      <c r="F70" s="5">
        <v>0</v>
      </c>
      <c r="G70" s="5">
        <v>6</v>
      </c>
      <c r="H70" s="5">
        <v>152</v>
      </c>
      <c r="I70" s="5" t="s">
        <v>1193</v>
      </c>
      <c r="J70" s="5">
        <v>1</v>
      </c>
      <c r="K70" s="5" t="s">
        <v>67</v>
      </c>
      <c r="L70" s="3" t="str">
        <f>VLOOKUP(C70,Trips!$C$1:$E$9999,3,FALSE)</f>
        <v>YORK</v>
      </c>
      <c r="M70" s="2">
        <f>IF(G70=0,#N/A,G70-F70)/10</f>
        <v>0.6</v>
      </c>
    </row>
    <row r="71" spans="1:13" x14ac:dyDescent="0.25">
      <c r="A71" s="4">
        <v>42492.754247685189</v>
      </c>
      <c r="B71" s="5" t="s">
        <v>31</v>
      </c>
      <c r="C71" s="5" t="s">
        <v>940</v>
      </c>
      <c r="D71" s="5" t="s">
        <v>68</v>
      </c>
      <c r="E71" s="5" t="s">
        <v>1192</v>
      </c>
      <c r="F71" s="5">
        <v>0</v>
      </c>
      <c r="G71" s="5">
        <v>6</v>
      </c>
      <c r="H71" s="5">
        <v>233282</v>
      </c>
      <c r="I71" s="5" t="s">
        <v>1193</v>
      </c>
      <c r="J71" s="5">
        <v>233491</v>
      </c>
      <c r="K71" s="5" t="s">
        <v>69</v>
      </c>
      <c r="L71" s="3" t="str">
        <f>VLOOKUP(C71,Trips!$C$1:$E$9999,3,FALSE)</f>
        <v>REBOLETTI</v>
      </c>
      <c r="M71" s="2">
        <f>IF(G71=0,#N/A,G71-F71)/10</f>
        <v>0.6</v>
      </c>
    </row>
    <row r="72" spans="1:13" x14ac:dyDescent="0.25">
      <c r="A72" s="4">
        <v>42492.772800925923</v>
      </c>
      <c r="B72" s="5" t="s">
        <v>22</v>
      </c>
      <c r="C72" s="5" t="s">
        <v>1452</v>
      </c>
      <c r="D72" s="5" t="s">
        <v>68</v>
      </c>
      <c r="E72" s="5" t="s">
        <v>1192</v>
      </c>
      <c r="F72" s="5">
        <v>0</v>
      </c>
      <c r="G72" s="5">
        <v>70</v>
      </c>
      <c r="H72" s="5">
        <v>247</v>
      </c>
      <c r="I72" s="5" t="s">
        <v>1193</v>
      </c>
      <c r="J72" s="5">
        <v>1</v>
      </c>
      <c r="K72" s="5" t="s">
        <v>67</v>
      </c>
      <c r="L72" s="3" t="str">
        <f>VLOOKUP(C72,Trips!$C$1:$E$9999,3,FALSE)</f>
        <v>BEAM</v>
      </c>
      <c r="M72" s="2">
        <f>IF(G72=0,#N/A,G72-F72)/10</f>
        <v>7</v>
      </c>
    </row>
    <row r="73" spans="1:13" x14ac:dyDescent="0.25">
      <c r="A73" s="4">
        <v>42492.786597222221</v>
      </c>
      <c r="B73" s="5" t="s">
        <v>39</v>
      </c>
      <c r="C73" s="5" t="s">
        <v>1453</v>
      </c>
      <c r="D73" s="5" t="s">
        <v>68</v>
      </c>
      <c r="E73" s="5" t="s">
        <v>1192</v>
      </c>
      <c r="F73" s="5">
        <v>0</v>
      </c>
      <c r="G73" s="5">
        <v>8</v>
      </c>
      <c r="H73" s="5">
        <v>233431</v>
      </c>
      <c r="I73" s="5" t="s">
        <v>1193</v>
      </c>
      <c r="J73" s="5">
        <v>233491</v>
      </c>
      <c r="K73" s="5" t="s">
        <v>69</v>
      </c>
      <c r="L73" s="3" t="str">
        <f>VLOOKUP(C73,Trips!$C$1:$E$9999,3,FALSE)</f>
        <v>STORY</v>
      </c>
      <c r="M73" s="2">
        <f>IF(G73=0,#N/A,G73-F73)/10</f>
        <v>0.8</v>
      </c>
    </row>
    <row r="74" spans="1:13" x14ac:dyDescent="0.25">
      <c r="A74" s="4">
        <v>42492.793981481482</v>
      </c>
      <c r="B74" s="5" t="s">
        <v>33</v>
      </c>
      <c r="C74" s="5" t="s">
        <v>1377</v>
      </c>
      <c r="D74" s="5" t="s">
        <v>68</v>
      </c>
      <c r="E74" s="5" t="s">
        <v>1192</v>
      </c>
      <c r="F74" s="5">
        <v>0</v>
      </c>
      <c r="G74" s="5">
        <v>3</v>
      </c>
      <c r="H74" s="5">
        <v>114</v>
      </c>
      <c r="I74" s="5" t="s">
        <v>1193</v>
      </c>
      <c r="J74" s="5">
        <v>1</v>
      </c>
      <c r="K74" s="5" t="s">
        <v>67</v>
      </c>
      <c r="L74" s="3" t="str">
        <f>VLOOKUP(C74,Trips!$C$1:$E$9999,3,FALSE)</f>
        <v>REBOLETTI</v>
      </c>
      <c r="M74" s="2">
        <f>IF(G74=0,#N/A,G74-F74)/10</f>
        <v>0.3</v>
      </c>
    </row>
    <row r="75" spans="1:13" x14ac:dyDescent="0.25">
      <c r="A75" s="4">
        <v>42492.836585648147</v>
      </c>
      <c r="B75" s="5" t="s">
        <v>62</v>
      </c>
      <c r="C75" s="5" t="s">
        <v>1107</v>
      </c>
      <c r="D75" s="5" t="s">
        <v>68</v>
      </c>
      <c r="E75" s="5" t="s">
        <v>1192</v>
      </c>
      <c r="F75" s="5">
        <v>0</v>
      </c>
      <c r="G75" s="5">
        <v>6</v>
      </c>
      <c r="H75" s="5">
        <v>233307</v>
      </c>
      <c r="I75" s="5" t="s">
        <v>1193</v>
      </c>
      <c r="J75" s="5">
        <v>233491</v>
      </c>
      <c r="K75" s="5" t="s">
        <v>69</v>
      </c>
      <c r="L75" s="3" t="str">
        <f>VLOOKUP(C75,Trips!$C$1:$E$9999,3,FALSE)</f>
        <v>JACKSON</v>
      </c>
      <c r="M75" s="2">
        <f>IF(G75=0,#N/A,G75-F75)/10</f>
        <v>0.6</v>
      </c>
    </row>
    <row r="76" spans="1:13" x14ac:dyDescent="0.25">
      <c r="A76" s="4">
        <v>42492.858946759261</v>
      </c>
      <c r="B76" s="5" t="s">
        <v>39</v>
      </c>
      <c r="C76" s="5" t="s">
        <v>1399</v>
      </c>
      <c r="D76" s="5" t="s">
        <v>68</v>
      </c>
      <c r="E76" s="5" t="s">
        <v>1192</v>
      </c>
      <c r="F76" s="5">
        <v>0</v>
      </c>
      <c r="G76" s="5">
        <v>48</v>
      </c>
      <c r="H76" s="5">
        <v>233364</v>
      </c>
      <c r="I76" s="5" t="s">
        <v>1193</v>
      </c>
      <c r="J76" s="5">
        <v>233491</v>
      </c>
      <c r="K76" s="5" t="s">
        <v>69</v>
      </c>
      <c r="L76" s="3" t="str">
        <f>VLOOKUP(C76,Trips!$C$1:$E$9999,3,FALSE)</f>
        <v>STORY</v>
      </c>
      <c r="M76" s="2">
        <f>IF(G76=0,#N/A,G76-F76)/10</f>
        <v>4.8</v>
      </c>
    </row>
    <row r="77" spans="1:13" x14ac:dyDescent="0.25">
      <c r="A77" s="4">
        <v>42492.880983796298</v>
      </c>
      <c r="B77" s="5" t="s">
        <v>4</v>
      </c>
      <c r="C77" s="5" t="s">
        <v>983</v>
      </c>
      <c r="D77" s="5" t="s">
        <v>68</v>
      </c>
      <c r="E77" s="5" t="s">
        <v>1192</v>
      </c>
      <c r="F77" s="5">
        <v>0</v>
      </c>
      <c r="G77" s="5">
        <v>4</v>
      </c>
      <c r="H77" s="5">
        <v>233314</v>
      </c>
      <c r="I77" s="5" t="s">
        <v>1193</v>
      </c>
      <c r="J77" s="5">
        <v>233491</v>
      </c>
      <c r="K77" s="5" t="s">
        <v>69</v>
      </c>
      <c r="L77" s="3" t="str">
        <f>VLOOKUP(C77,Trips!$C$1:$E$9999,3,FALSE)</f>
        <v>STRICKLAND</v>
      </c>
      <c r="M77" s="2">
        <f>IF(G77=0,#N/A,G77-F77)/10</f>
        <v>0.4</v>
      </c>
    </row>
    <row r="78" spans="1:13" x14ac:dyDescent="0.25">
      <c r="A78" s="4">
        <v>42492.922083333331</v>
      </c>
      <c r="B78" s="5" t="s">
        <v>49</v>
      </c>
      <c r="C78" s="5" t="s">
        <v>1013</v>
      </c>
      <c r="D78" s="5" t="s">
        <v>68</v>
      </c>
      <c r="E78" s="5" t="s">
        <v>1192</v>
      </c>
      <c r="F78" s="5">
        <v>0</v>
      </c>
      <c r="G78" s="5">
        <v>7</v>
      </c>
      <c r="H78" s="5">
        <v>233295</v>
      </c>
      <c r="I78" s="5" t="s">
        <v>1193</v>
      </c>
      <c r="J78" s="5">
        <v>233491</v>
      </c>
      <c r="K78" s="5" t="s">
        <v>69</v>
      </c>
      <c r="L78" s="3" t="str">
        <f>VLOOKUP(C78,Trips!$C$1:$E$9999,3,FALSE)</f>
        <v>JACKSON</v>
      </c>
      <c r="M78" s="2">
        <f>IF(G78=0,#N/A,G78-F78)/10</f>
        <v>0.7</v>
      </c>
    </row>
    <row r="79" spans="1:13" x14ac:dyDescent="0.25">
      <c r="A79" s="4">
        <v>42492.943854166668</v>
      </c>
      <c r="B79" s="5" t="s">
        <v>46</v>
      </c>
      <c r="C79" s="5" t="s">
        <v>969</v>
      </c>
      <c r="D79" s="5" t="s">
        <v>68</v>
      </c>
      <c r="E79" s="5" t="s">
        <v>1192</v>
      </c>
      <c r="F79" s="5">
        <v>0</v>
      </c>
      <c r="G79" s="5">
        <v>26</v>
      </c>
      <c r="H79" s="5">
        <v>233415</v>
      </c>
      <c r="I79" s="5" t="s">
        <v>1193</v>
      </c>
      <c r="J79" s="5">
        <v>233491</v>
      </c>
      <c r="K79" s="5" t="s">
        <v>69</v>
      </c>
      <c r="L79" s="3" t="str">
        <f>VLOOKUP(C79,Trips!$C$1:$E$9999,3,FALSE)</f>
        <v>STORY</v>
      </c>
      <c r="M79" s="2">
        <f>IF(G79=0,#N/A,G79-F79)/10</f>
        <v>2.6</v>
      </c>
    </row>
    <row r="80" spans="1:13" x14ac:dyDescent="0.25">
      <c r="A80" s="4">
        <v>42493.006145833337</v>
      </c>
      <c r="B80" s="5" t="s">
        <v>49</v>
      </c>
      <c r="C80" s="5" t="s">
        <v>964</v>
      </c>
      <c r="D80" s="5" t="s">
        <v>68</v>
      </c>
      <c r="E80" s="5" t="s">
        <v>1192</v>
      </c>
      <c r="F80" s="5">
        <v>0</v>
      </c>
      <c r="G80" s="5">
        <v>7</v>
      </c>
      <c r="H80" s="5">
        <v>233314</v>
      </c>
      <c r="I80" s="5" t="s">
        <v>1193</v>
      </c>
      <c r="J80" s="5">
        <v>233491</v>
      </c>
      <c r="K80" s="5" t="s">
        <v>69</v>
      </c>
      <c r="L80" s="3" t="str">
        <f>VLOOKUP(C80,Trips!$C$1:$E$9999,3,FALSE)</f>
        <v>JACKSON</v>
      </c>
      <c r="M80" s="2">
        <f>IF(G80=0,#N/A,G80-F80)/10</f>
        <v>0.7</v>
      </c>
    </row>
    <row r="81" spans="1:13" x14ac:dyDescent="0.25">
      <c r="A81" s="4">
        <v>42493.087002314816</v>
      </c>
      <c r="B81" s="5" t="s">
        <v>5</v>
      </c>
      <c r="C81" s="5" t="s">
        <v>1431</v>
      </c>
      <c r="D81" s="5" t="s">
        <v>68</v>
      </c>
      <c r="E81" s="5" t="s">
        <v>1192</v>
      </c>
      <c r="F81" s="5">
        <v>0</v>
      </c>
      <c r="G81" s="5">
        <v>63</v>
      </c>
      <c r="H81" s="5">
        <v>249</v>
      </c>
      <c r="I81" s="5" t="s">
        <v>1193</v>
      </c>
      <c r="J81" s="5">
        <v>1</v>
      </c>
      <c r="K81" s="5" t="s">
        <v>67</v>
      </c>
      <c r="L81" s="3" t="str">
        <f>VLOOKUP(C81,Trips!$C$1:$E$9999,3,FALSE)</f>
        <v>STRICKLAND</v>
      </c>
      <c r="M81" s="2">
        <f>IF(G81=0,#N/A,G81-F81)/10</f>
        <v>6.3</v>
      </c>
    </row>
    <row r="82" spans="1:13" x14ac:dyDescent="0.25">
      <c r="A82" s="4">
        <v>42493.213020833333</v>
      </c>
      <c r="B82" s="5" t="s">
        <v>49</v>
      </c>
      <c r="C82" s="5" t="s">
        <v>1011</v>
      </c>
      <c r="D82" s="5" t="s">
        <v>68</v>
      </c>
      <c r="E82" s="5" t="s">
        <v>1192</v>
      </c>
      <c r="F82" s="5">
        <v>0</v>
      </c>
      <c r="G82" s="5">
        <v>9</v>
      </c>
      <c r="H82" s="5">
        <v>233322</v>
      </c>
      <c r="I82" s="5" t="s">
        <v>1193</v>
      </c>
      <c r="J82" s="5">
        <v>233491</v>
      </c>
      <c r="K82" s="5" t="s">
        <v>69</v>
      </c>
      <c r="L82" s="3" t="str">
        <f>VLOOKUP(C82,Trips!$C$1:$E$9999,3,FALSE)</f>
        <v>DE LA ROSA</v>
      </c>
      <c r="M82" s="2">
        <f>IF(G82=0,#N/A,G82-F82)/10</f>
        <v>0.9</v>
      </c>
    </row>
    <row r="83" spans="1:13" x14ac:dyDescent="0.25">
      <c r="A83" s="4">
        <v>42493.222037037034</v>
      </c>
      <c r="B83" s="5" t="s">
        <v>25</v>
      </c>
      <c r="C83" s="5" t="s">
        <v>1136</v>
      </c>
      <c r="D83" s="5" t="s">
        <v>68</v>
      </c>
      <c r="E83" s="5" t="s">
        <v>1192</v>
      </c>
      <c r="F83" s="5">
        <v>0</v>
      </c>
      <c r="G83" s="5">
        <v>5</v>
      </c>
      <c r="H83" s="5">
        <v>243</v>
      </c>
      <c r="I83" s="5" t="s">
        <v>1193</v>
      </c>
      <c r="J83" s="5">
        <v>1</v>
      </c>
      <c r="K83" s="5" t="s">
        <v>67</v>
      </c>
      <c r="L83" s="3" t="str">
        <f>VLOOKUP(C83,Trips!$C$1:$E$9999,3,FALSE)</f>
        <v>STARKS</v>
      </c>
      <c r="M83" s="2">
        <f>IF(G83=0,#N/A,G83-F83)/10</f>
        <v>0.5</v>
      </c>
    </row>
    <row r="84" spans="1:13" x14ac:dyDescent="0.25">
      <c r="A84" s="4">
        <v>42493.265370370369</v>
      </c>
      <c r="B84" s="5" t="s">
        <v>11</v>
      </c>
      <c r="C84" s="5" t="s">
        <v>852</v>
      </c>
      <c r="D84" s="5" t="s">
        <v>68</v>
      </c>
      <c r="E84" s="5" t="s">
        <v>1192</v>
      </c>
      <c r="F84" s="5">
        <v>0</v>
      </c>
      <c r="G84" s="5">
        <v>102</v>
      </c>
      <c r="H84" s="5">
        <v>232981</v>
      </c>
      <c r="I84" s="5" t="s">
        <v>1193</v>
      </c>
      <c r="J84" s="5">
        <v>233491</v>
      </c>
      <c r="K84" s="5" t="s">
        <v>69</v>
      </c>
      <c r="L84" s="3" t="str">
        <f>VLOOKUP(C84,Trips!$C$1:$E$9999,3,FALSE)</f>
        <v>STARKS</v>
      </c>
      <c r="M84" s="2">
        <f>IF(G84=0,#N/A,G84-F84)/10</f>
        <v>10.199999999999999</v>
      </c>
    </row>
    <row r="85" spans="1:13" x14ac:dyDescent="0.25">
      <c r="A85" s="4">
        <v>42493.305636574078</v>
      </c>
      <c r="B85" s="5" t="s">
        <v>25</v>
      </c>
      <c r="C85" s="5" t="s">
        <v>942</v>
      </c>
      <c r="D85" s="5" t="s">
        <v>68</v>
      </c>
      <c r="E85" s="5" t="s">
        <v>1192</v>
      </c>
      <c r="F85" s="5">
        <v>0</v>
      </c>
      <c r="G85" s="5">
        <v>52</v>
      </c>
      <c r="H85" s="5">
        <v>223</v>
      </c>
      <c r="I85" s="5" t="s">
        <v>1193</v>
      </c>
      <c r="J85" s="5">
        <v>1</v>
      </c>
      <c r="K85" s="5" t="s">
        <v>67</v>
      </c>
      <c r="L85" s="3" t="str">
        <f>VLOOKUP(C85,Trips!$C$1:$E$9999,3,FALSE)</f>
        <v>STARKS</v>
      </c>
      <c r="M85" s="2">
        <f>IF(G85=0,#N/A,G85-F85)/10</f>
        <v>5.2</v>
      </c>
    </row>
    <row r="86" spans="1:13" x14ac:dyDescent="0.25">
      <c r="A86" s="4">
        <v>42493.348437499997</v>
      </c>
      <c r="B86" s="5" t="s">
        <v>33</v>
      </c>
      <c r="C86" s="5" t="s">
        <v>1101</v>
      </c>
      <c r="D86" s="5" t="s">
        <v>68</v>
      </c>
      <c r="E86" s="5" t="s">
        <v>1192</v>
      </c>
      <c r="F86" s="5">
        <v>0</v>
      </c>
      <c r="G86" s="5">
        <v>5</v>
      </c>
      <c r="H86" s="5">
        <v>233349</v>
      </c>
      <c r="I86" s="5" t="s">
        <v>1193</v>
      </c>
      <c r="J86" s="5">
        <v>233491</v>
      </c>
      <c r="K86" s="5" t="s">
        <v>69</v>
      </c>
      <c r="L86" s="3" t="str">
        <f>VLOOKUP(C86,Trips!$C$1:$E$9999,3,FALSE)</f>
        <v>CHANDLER</v>
      </c>
      <c r="M86" s="2">
        <f>IF(G86=0,#N/A,G86-F86)/10</f>
        <v>0.5</v>
      </c>
    </row>
    <row r="87" spans="1:13" x14ac:dyDescent="0.25">
      <c r="A87" s="4">
        <v>42493.348449074074</v>
      </c>
      <c r="B87" s="5" t="s">
        <v>31</v>
      </c>
      <c r="C87" s="5" t="s">
        <v>1099</v>
      </c>
      <c r="D87" s="5" t="s">
        <v>68</v>
      </c>
      <c r="E87" s="5" t="s">
        <v>1192</v>
      </c>
      <c r="F87" s="5">
        <v>0</v>
      </c>
      <c r="G87" s="5">
        <v>5</v>
      </c>
      <c r="H87" s="5">
        <v>233349</v>
      </c>
      <c r="I87" s="5" t="s">
        <v>1193</v>
      </c>
      <c r="J87" s="5">
        <v>233491</v>
      </c>
      <c r="K87" s="5" t="s">
        <v>69</v>
      </c>
      <c r="L87" s="3" t="str">
        <f>VLOOKUP(C87,Trips!$C$1:$E$9999,3,FALSE)</f>
        <v>CHANDLER</v>
      </c>
      <c r="M87" s="2">
        <f>IF(G87=0,#N/A,G87-F87)/10</f>
        <v>0.5</v>
      </c>
    </row>
    <row r="88" spans="1:13" x14ac:dyDescent="0.25">
      <c r="A88" s="4">
        <v>42493.357083333336</v>
      </c>
      <c r="B88" s="5" t="s">
        <v>64</v>
      </c>
      <c r="C88" s="5" t="s">
        <v>957</v>
      </c>
      <c r="D88" s="5" t="s">
        <v>68</v>
      </c>
      <c r="E88" s="5" t="s">
        <v>1192</v>
      </c>
      <c r="F88" s="5">
        <v>0</v>
      </c>
      <c r="G88" s="5">
        <v>6</v>
      </c>
      <c r="H88" s="5">
        <v>129</v>
      </c>
      <c r="I88" s="5" t="s">
        <v>1193</v>
      </c>
      <c r="J88" s="5">
        <v>1</v>
      </c>
      <c r="K88" s="5" t="s">
        <v>67</v>
      </c>
      <c r="L88" s="3" t="str">
        <f>VLOOKUP(C88,Trips!$C$1:$E$9999,3,FALSE)</f>
        <v>BRUDER</v>
      </c>
      <c r="M88" s="2">
        <f>IF(G88=0,#N/A,G88-F88)/10</f>
        <v>0.6</v>
      </c>
    </row>
    <row r="89" spans="1:13" x14ac:dyDescent="0.25">
      <c r="A89" s="4">
        <v>42493.366041666668</v>
      </c>
      <c r="B89" s="5" t="s">
        <v>65</v>
      </c>
      <c r="C89" s="5" t="s">
        <v>1096</v>
      </c>
      <c r="D89" s="5" t="s">
        <v>68</v>
      </c>
      <c r="E89" s="5" t="s">
        <v>1192</v>
      </c>
      <c r="F89" s="5">
        <v>0</v>
      </c>
      <c r="G89" s="5">
        <v>44</v>
      </c>
      <c r="H89" s="5">
        <v>156</v>
      </c>
      <c r="I89" s="5" t="s">
        <v>1193</v>
      </c>
      <c r="J89" s="5">
        <v>1</v>
      </c>
      <c r="K89" s="5" t="s">
        <v>67</v>
      </c>
      <c r="L89" s="3" t="str">
        <f>VLOOKUP(C89,Trips!$C$1:$E$9999,3,FALSE)</f>
        <v>SPECTOR</v>
      </c>
      <c r="M89" s="2">
        <f>IF(G89=0,#N/A,G89-F89)/10</f>
        <v>4.4000000000000004</v>
      </c>
    </row>
    <row r="90" spans="1:13" x14ac:dyDescent="0.25">
      <c r="A90" s="4">
        <v>42493.377881944441</v>
      </c>
      <c r="B90" s="5" t="s">
        <v>25</v>
      </c>
      <c r="C90" s="5" t="s">
        <v>1145</v>
      </c>
      <c r="D90" s="5" t="s">
        <v>68</v>
      </c>
      <c r="E90" s="5" t="s">
        <v>1192</v>
      </c>
      <c r="F90" s="5">
        <v>0</v>
      </c>
      <c r="G90" s="5">
        <v>32</v>
      </c>
      <c r="H90" s="5">
        <v>163</v>
      </c>
      <c r="I90" s="5" t="s">
        <v>1193</v>
      </c>
      <c r="J90" s="5">
        <v>1</v>
      </c>
      <c r="K90" s="5" t="s">
        <v>67</v>
      </c>
      <c r="L90" s="3" t="str">
        <f>VLOOKUP(C90,Trips!$C$1:$E$9999,3,FALSE)</f>
        <v>STARKS</v>
      </c>
      <c r="M90" s="2">
        <f>IF(G90=0,#N/A,G90-F90)/10</f>
        <v>3.2</v>
      </c>
    </row>
    <row r="91" spans="1:13" x14ac:dyDescent="0.25">
      <c r="A91" s="4">
        <v>42493.378622685188</v>
      </c>
      <c r="B91" s="5" t="s">
        <v>9</v>
      </c>
      <c r="C91" s="5" t="s">
        <v>1095</v>
      </c>
      <c r="D91" s="5" t="s">
        <v>68</v>
      </c>
      <c r="E91" s="5" t="s">
        <v>1192</v>
      </c>
      <c r="F91" s="5">
        <v>0</v>
      </c>
      <c r="G91" s="5">
        <v>9</v>
      </c>
      <c r="H91" s="5">
        <v>233328</v>
      </c>
      <c r="I91" s="5" t="s">
        <v>1193</v>
      </c>
      <c r="J91" s="5">
        <v>233491</v>
      </c>
      <c r="K91" s="5" t="s">
        <v>69</v>
      </c>
      <c r="L91" s="3" t="str">
        <f>VLOOKUP(C91,Trips!$C$1:$E$9999,3,FALSE)</f>
        <v>NEWELL</v>
      </c>
      <c r="M91" s="2">
        <f>IF(G91=0,#N/A,G91-F91)/10</f>
        <v>0.9</v>
      </c>
    </row>
    <row r="92" spans="1:13" x14ac:dyDescent="0.25">
      <c r="A92" s="4">
        <v>42493.402060185188</v>
      </c>
      <c r="B92" s="5" t="s">
        <v>44</v>
      </c>
      <c r="C92" s="5" t="s">
        <v>100</v>
      </c>
      <c r="D92" s="5" t="s">
        <v>68</v>
      </c>
      <c r="E92" s="5" t="s">
        <v>1192</v>
      </c>
      <c r="F92" s="5">
        <v>0</v>
      </c>
      <c r="G92" s="5">
        <v>9</v>
      </c>
      <c r="H92" s="5">
        <v>1779</v>
      </c>
      <c r="I92" s="5" t="s">
        <v>1193</v>
      </c>
      <c r="J92" s="5">
        <v>839</v>
      </c>
      <c r="K92" s="5" t="s">
        <v>67</v>
      </c>
      <c r="L92" s="3" t="str">
        <f>VLOOKUP(C92,Trips!$C$1:$E$9999,3,FALSE)</f>
        <v>DE LA ROSA</v>
      </c>
      <c r="M92" s="2">
        <f>IF(G92=0,#N/A,G92-F92)/10</f>
        <v>0.9</v>
      </c>
    </row>
    <row r="93" spans="1:13" x14ac:dyDescent="0.25">
      <c r="A93" s="4">
        <v>42493.402662037035</v>
      </c>
      <c r="B93" s="5" t="s">
        <v>44</v>
      </c>
      <c r="C93" s="5" t="s">
        <v>100</v>
      </c>
      <c r="D93" s="5" t="s">
        <v>68</v>
      </c>
      <c r="E93" s="5" t="s">
        <v>1192</v>
      </c>
      <c r="F93" s="5">
        <v>0</v>
      </c>
      <c r="G93" s="5">
        <v>8</v>
      </c>
      <c r="H93" s="5">
        <v>1749</v>
      </c>
      <c r="I93" s="5" t="s">
        <v>1193</v>
      </c>
      <c r="J93" s="5">
        <v>839</v>
      </c>
      <c r="K93" s="5" t="s">
        <v>67</v>
      </c>
      <c r="L93" s="3" t="str">
        <f>VLOOKUP(C93,Trips!$C$1:$E$9999,3,FALSE)</f>
        <v>DE LA ROSA</v>
      </c>
      <c r="M93" s="2">
        <f>IF(G93=0,#N/A,G93-F93)/10</f>
        <v>0.8</v>
      </c>
    </row>
    <row r="94" spans="1:13" x14ac:dyDescent="0.25">
      <c r="A94" s="4">
        <v>42493.408877314818</v>
      </c>
      <c r="B94" s="5" t="s">
        <v>15</v>
      </c>
      <c r="C94" s="5" t="s">
        <v>863</v>
      </c>
      <c r="D94" s="5" t="s">
        <v>68</v>
      </c>
      <c r="E94" s="5" t="s">
        <v>1192</v>
      </c>
      <c r="F94" s="5">
        <v>0</v>
      </c>
      <c r="G94" s="5">
        <v>57</v>
      </c>
      <c r="H94" s="5">
        <v>240</v>
      </c>
      <c r="I94" s="5" t="s">
        <v>1193</v>
      </c>
      <c r="J94" s="5">
        <v>1</v>
      </c>
      <c r="K94" s="5" t="s">
        <v>67</v>
      </c>
      <c r="L94" s="3" t="str">
        <f>VLOOKUP(C94,Trips!$C$1:$E$9999,3,FALSE)</f>
        <v>ACKERMAN</v>
      </c>
      <c r="M94" s="2">
        <f>IF(G94=0,#N/A,G94-F94)/10</f>
        <v>5.7</v>
      </c>
    </row>
    <row r="95" spans="1:13" x14ac:dyDescent="0.25">
      <c r="A95" s="4">
        <v>42493.418437499997</v>
      </c>
      <c r="B95" s="5" t="s">
        <v>22</v>
      </c>
      <c r="C95" s="5" t="s">
        <v>1402</v>
      </c>
      <c r="D95" s="5" t="s">
        <v>68</v>
      </c>
      <c r="E95" s="5" t="s">
        <v>1192</v>
      </c>
      <c r="F95" s="5">
        <v>0</v>
      </c>
      <c r="G95" s="5">
        <v>5</v>
      </c>
      <c r="H95" s="5">
        <v>114</v>
      </c>
      <c r="I95" s="5" t="s">
        <v>1193</v>
      </c>
      <c r="J95" s="5">
        <v>1</v>
      </c>
      <c r="K95" s="5" t="s">
        <v>67</v>
      </c>
      <c r="L95" s="3" t="str">
        <f>VLOOKUP(C95,Trips!$C$1:$E$9999,3,FALSE)</f>
        <v>NEWELL</v>
      </c>
      <c r="M95" s="2">
        <f>IF(G95=0,#N/A,G95-F95)/10</f>
        <v>0.5</v>
      </c>
    </row>
    <row r="96" spans="1:13" x14ac:dyDescent="0.25">
      <c r="A96" s="4">
        <v>42493.442453703705</v>
      </c>
      <c r="B96" s="5" t="s">
        <v>65</v>
      </c>
      <c r="C96" s="5" t="s">
        <v>1092</v>
      </c>
      <c r="D96" s="5" t="s">
        <v>68</v>
      </c>
      <c r="E96" s="5" t="s">
        <v>1192</v>
      </c>
      <c r="F96" s="5">
        <v>0</v>
      </c>
      <c r="G96" s="5">
        <v>89</v>
      </c>
      <c r="H96" s="5">
        <v>340</v>
      </c>
      <c r="I96" s="5" t="s">
        <v>1193</v>
      </c>
      <c r="J96" s="5">
        <v>1</v>
      </c>
      <c r="K96" s="5" t="s">
        <v>67</v>
      </c>
      <c r="L96" s="3" t="str">
        <f>VLOOKUP(C96,Trips!$C$1:$E$9999,3,FALSE)</f>
        <v>SPECTOR</v>
      </c>
      <c r="M96" s="2">
        <f>IF(G96=0,#N/A,G96-F96)/10</f>
        <v>8.9</v>
      </c>
    </row>
    <row r="97" spans="1:13" x14ac:dyDescent="0.25">
      <c r="A97" s="4">
        <v>42493.462581018517</v>
      </c>
      <c r="B97" s="5" t="s">
        <v>33</v>
      </c>
      <c r="C97" s="5" t="s">
        <v>998</v>
      </c>
      <c r="D97" s="5" t="s">
        <v>68</v>
      </c>
      <c r="E97" s="5" t="s">
        <v>1192</v>
      </c>
      <c r="F97" s="5">
        <v>0</v>
      </c>
      <c r="G97" s="5">
        <v>58</v>
      </c>
      <c r="H97" s="5">
        <v>183</v>
      </c>
      <c r="I97" s="5" t="s">
        <v>1193</v>
      </c>
      <c r="J97" s="5">
        <v>1</v>
      </c>
      <c r="K97" s="5" t="s">
        <v>67</v>
      </c>
      <c r="L97" s="3" t="str">
        <f>VLOOKUP(C97,Trips!$C$1:$E$9999,3,FALSE)</f>
        <v>CHANDLER</v>
      </c>
      <c r="M97" s="2">
        <f>IF(G97=0,#N/A,G97-F97)/10</f>
        <v>5.8</v>
      </c>
    </row>
    <row r="98" spans="1:13" x14ac:dyDescent="0.25">
      <c r="A98" s="4">
        <v>42493.495358796295</v>
      </c>
      <c r="B98" s="5" t="s">
        <v>31</v>
      </c>
      <c r="C98" s="5" t="s">
        <v>1400</v>
      </c>
      <c r="D98" s="5" t="s">
        <v>68</v>
      </c>
      <c r="E98" s="5" t="s">
        <v>1192</v>
      </c>
      <c r="F98" s="5">
        <v>0</v>
      </c>
      <c r="G98" s="5">
        <v>36</v>
      </c>
      <c r="H98" s="5">
        <v>233340</v>
      </c>
      <c r="I98" s="5" t="s">
        <v>1193</v>
      </c>
      <c r="J98" s="5">
        <v>233491</v>
      </c>
      <c r="K98" s="5" t="s">
        <v>69</v>
      </c>
      <c r="L98" s="3" t="str">
        <f>VLOOKUP(C98,Trips!$C$1:$E$9999,3,FALSE)</f>
        <v>YORK</v>
      </c>
      <c r="M98" s="2">
        <f>IF(G98=0,#N/A,G98-F98)/10</f>
        <v>3.6</v>
      </c>
    </row>
    <row r="99" spans="1:13" x14ac:dyDescent="0.25">
      <c r="A99" s="4">
        <v>42493.49590277778</v>
      </c>
      <c r="B99" s="5" t="s">
        <v>22</v>
      </c>
      <c r="C99" s="5" t="s">
        <v>1442</v>
      </c>
      <c r="D99" s="5" t="s">
        <v>68</v>
      </c>
      <c r="E99" s="5" t="s">
        <v>1192</v>
      </c>
      <c r="F99" s="5">
        <v>0</v>
      </c>
      <c r="G99" s="5">
        <v>119</v>
      </c>
      <c r="H99" s="5">
        <v>424</v>
      </c>
      <c r="I99" s="5" t="s">
        <v>1193</v>
      </c>
      <c r="J99" s="5">
        <v>1</v>
      </c>
      <c r="K99" s="5" t="s">
        <v>67</v>
      </c>
      <c r="L99" s="3" t="str">
        <f>VLOOKUP(C99,Trips!$C$1:$E$9999,3,FALSE)</f>
        <v>COOLAHAN</v>
      </c>
      <c r="M99" s="2">
        <f>IF(G99=0,#N/A,G99-F99)/10</f>
        <v>11.9</v>
      </c>
    </row>
    <row r="100" spans="1:13" x14ac:dyDescent="0.25">
      <c r="A100" s="4">
        <v>42493.52679398148</v>
      </c>
      <c r="B100" s="5" t="s">
        <v>25</v>
      </c>
      <c r="C100" s="5" t="s">
        <v>1033</v>
      </c>
      <c r="D100" s="5" t="s">
        <v>68</v>
      </c>
      <c r="E100" s="5" t="s">
        <v>1192</v>
      </c>
      <c r="F100" s="5">
        <v>0</v>
      </c>
      <c r="G100" s="5">
        <v>67</v>
      </c>
      <c r="H100" s="5">
        <v>214</v>
      </c>
      <c r="I100" s="5" t="s">
        <v>1193</v>
      </c>
      <c r="J100" s="5">
        <v>1</v>
      </c>
      <c r="K100" s="5" t="s">
        <v>67</v>
      </c>
      <c r="L100" s="3" t="str">
        <f>VLOOKUP(C100,Trips!$C$1:$E$9999,3,FALSE)</f>
        <v>SPECTOR</v>
      </c>
      <c r="M100" s="2">
        <f>IF(G100=0,#N/A,G100-F100)/10</f>
        <v>6.7</v>
      </c>
    </row>
    <row r="101" spans="1:13" x14ac:dyDescent="0.25">
      <c r="A101" s="4">
        <v>42493.536249999997</v>
      </c>
      <c r="B101" s="5" t="s">
        <v>62</v>
      </c>
      <c r="C101" s="5" t="s">
        <v>1405</v>
      </c>
      <c r="D101" s="5" t="s">
        <v>68</v>
      </c>
      <c r="E101" s="5" t="s">
        <v>1192</v>
      </c>
      <c r="F101" s="5">
        <v>0</v>
      </c>
      <c r="G101" s="5">
        <v>49</v>
      </c>
      <c r="H101" s="5">
        <v>233287</v>
      </c>
      <c r="I101" s="5" t="s">
        <v>1193</v>
      </c>
      <c r="J101" s="5">
        <v>233491</v>
      </c>
      <c r="K101" s="5" t="s">
        <v>69</v>
      </c>
      <c r="L101" s="3" t="str">
        <f>VLOOKUP(C101,Trips!$C$1:$E$9999,3,FALSE)</f>
        <v>YOUNG</v>
      </c>
      <c r="M101" s="2">
        <f>IF(G101=0,#N/A,G101-F101)/10</f>
        <v>4.9000000000000004</v>
      </c>
    </row>
    <row r="102" spans="1:13" x14ac:dyDescent="0.25">
      <c r="A102" s="4">
        <v>42493.545856481483</v>
      </c>
      <c r="B102" s="5" t="s">
        <v>48</v>
      </c>
      <c r="C102" s="5" t="s">
        <v>871</v>
      </c>
      <c r="D102" s="5" t="s">
        <v>68</v>
      </c>
      <c r="E102" s="5" t="s">
        <v>1192</v>
      </c>
      <c r="F102" s="5">
        <v>0</v>
      </c>
      <c r="G102" s="5">
        <v>66</v>
      </c>
      <c r="H102" s="5">
        <v>232</v>
      </c>
      <c r="I102" s="5" t="s">
        <v>1193</v>
      </c>
      <c r="J102" s="5">
        <v>1</v>
      </c>
      <c r="K102" s="5" t="s">
        <v>67</v>
      </c>
      <c r="L102" s="3" t="str">
        <f>VLOOKUP(C102,Trips!$C$1:$E$9999,3,FALSE)</f>
        <v>BEAM</v>
      </c>
      <c r="M102" s="2">
        <f>IF(G102=0,#N/A,G102-F102)/10</f>
        <v>6.6</v>
      </c>
    </row>
    <row r="103" spans="1:13" x14ac:dyDescent="0.25">
      <c r="A103" s="4">
        <v>42493.578819444447</v>
      </c>
      <c r="B103" s="5" t="s">
        <v>64</v>
      </c>
      <c r="C103" s="5" t="s">
        <v>1441</v>
      </c>
      <c r="D103" s="5" t="s">
        <v>68</v>
      </c>
      <c r="E103" s="5" t="s">
        <v>1192</v>
      </c>
      <c r="F103" s="5">
        <v>0</v>
      </c>
      <c r="G103" s="5">
        <v>5</v>
      </c>
      <c r="H103" s="5">
        <v>138</v>
      </c>
      <c r="I103" s="5" t="s">
        <v>1193</v>
      </c>
      <c r="J103" s="5">
        <v>1</v>
      </c>
      <c r="K103" s="5" t="s">
        <v>67</v>
      </c>
      <c r="L103" s="3" t="str">
        <f>VLOOKUP(C103,Trips!$C$1:$E$9999,3,FALSE)</f>
        <v>YOUNG</v>
      </c>
      <c r="M103" s="2">
        <f>IF(G103=0,#N/A,G103-F103)/10</f>
        <v>0.5</v>
      </c>
    </row>
    <row r="104" spans="1:13" x14ac:dyDescent="0.25">
      <c r="A104" s="4">
        <v>42493.587210648147</v>
      </c>
      <c r="B104" s="5" t="s">
        <v>19</v>
      </c>
      <c r="C104" s="5" t="s">
        <v>873</v>
      </c>
      <c r="D104" s="5" t="s">
        <v>68</v>
      </c>
      <c r="E104" s="5" t="s">
        <v>1192</v>
      </c>
      <c r="F104" s="5">
        <v>0</v>
      </c>
      <c r="G104" s="5">
        <v>8</v>
      </c>
      <c r="H104" s="5">
        <v>233332</v>
      </c>
      <c r="I104" s="5" t="s">
        <v>1193</v>
      </c>
      <c r="J104" s="5">
        <v>233491</v>
      </c>
      <c r="K104" s="5" t="s">
        <v>69</v>
      </c>
      <c r="L104" s="3" t="str">
        <f>VLOOKUP(C104,Trips!$C$1:$E$9999,3,FALSE)</f>
        <v>ADANE</v>
      </c>
      <c r="M104" s="2">
        <f>IF(G104=0,#N/A,G104-F104)/10</f>
        <v>0.8</v>
      </c>
    </row>
    <row r="105" spans="1:13" x14ac:dyDescent="0.25">
      <c r="A105" s="4">
        <v>42493.597696759258</v>
      </c>
      <c r="B105" s="5" t="s">
        <v>9</v>
      </c>
      <c r="C105" s="5" t="s">
        <v>1089</v>
      </c>
      <c r="D105" s="5" t="s">
        <v>68</v>
      </c>
      <c r="E105" s="5" t="s">
        <v>1192</v>
      </c>
      <c r="F105" s="5">
        <v>0</v>
      </c>
      <c r="G105" s="5">
        <v>54</v>
      </c>
      <c r="H105" s="5">
        <v>233304</v>
      </c>
      <c r="I105" s="5" t="s">
        <v>1193</v>
      </c>
      <c r="J105" s="5">
        <v>233491</v>
      </c>
      <c r="K105" s="5" t="s">
        <v>69</v>
      </c>
      <c r="L105" s="3" t="str">
        <f>VLOOKUP(C105,Trips!$C$1:$E$9999,3,FALSE)</f>
        <v>COOLAHAN</v>
      </c>
      <c r="M105" s="2">
        <f>IF(G105=0,#N/A,G105-F105)/10</f>
        <v>5.4</v>
      </c>
    </row>
    <row r="106" spans="1:13" x14ac:dyDescent="0.25">
      <c r="A106" s="4">
        <v>42493.606296296297</v>
      </c>
      <c r="B106" s="5" t="s">
        <v>33</v>
      </c>
      <c r="C106" s="5" t="s">
        <v>1088</v>
      </c>
      <c r="D106" s="5" t="s">
        <v>68</v>
      </c>
      <c r="E106" s="5" t="s">
        <v>1192</v>
      </c>
      <c r="F106" s="5">
        <v>0</v>
      </c>
      <c r="G106" s="5">
        <v>4</v>
      </c>
      <c r="H106" s="5">
        <v>154</v>
      </c>
      <c r="I106" s="5" t="s">
        <v>1193</v>
      </c>
      <c r="J106" s="5">
        <v>1</v>
      </c>
      <c r="K106" s="5" t="s">
        <v>67</v>
      </c>
      <c r="L106" s="3" t="str">
        <f>VLOOKUP(C106,Trips!$C$1:$E$9999,3,FALSE)</f>
        <v>YORK</v>
      </c>
      <c r="M106" s="2">
        <f>IF(G106=0,#N/A,G106-F106)/10</f>
        <v>0.4</v>
      </c>
    </row>
    <row r="107" spans="1:13" x14ac:dyDescent="0.25">
      <c r="A107" s="4">
        <v>42493.649259259262</v>
      </c>
      <c r="B107" s="5" t="s">
        <v>40</v>
      </c>
      <c r="C107" s="5" t="s">
        <v>945</v>
      </c>
      <c r="D107" s="5" t="s">
        <v>68</v>
      </c>
      <c r="E107" s="5" t="s">
        <v>1192</v>
      </c>
      <c r="F107" s="5">
        <v>0</v>
      </c>
      <c r="G107" s="5">
        <v>8</v>
      </c>
      <c r="H107" s="5">
        <v>233332</v>
      </c>
      <c r="I107" s="5" t="s">
        <v>1193</v>
      </c>
      <c r="J107" s="5">
        <v>233491</v>
      </c>
      <c r="K107" s="5" t="s">
        <v>69</v>
      </c>
      <c r="L107" s="3" t="str">
        <f>VLOOKUP(C107,Trips!$C$1:$E$9999,3,FALSE)</f>
        <v>BEAM</v>
      </c>
      <c r="M107" s="2">
        <f>IF(G107=0,#N/A,G107-F107)/10</f>
        <v>0.8</v>
      </c>
    </row>
    <row r="108" spans="1:13" x14ac:dyDescent="0.25">
      <c r="A108" s="4">
        <v>42493.650902777779</v>
      </c>
      <c r="B108" s="5" t="s">
        <v>64</v>
      </c>
      <c r="C108" s="5" t="s">
        <v>1435</v>
      </c>
      <c r="D108" s="5" t="s">
        <v>68</v>
      </c>
      <c r="E108" s="5" t="s">
        <v>1192</v>
      </c>
      <c r="F108" s="5">
        <v>0</v>
      </c>
      <c r="G108" s="5">
        <v>62</v>
      </c>
      <c r="H108" s="5">
        <v>247</v>
      </c>
      <c r="I108" s="5" t="s">
        <v>1193</v>
      </c>
      <c r="J108" s="5">
        <v>1</v>
      </c>
      <c r="K108" s="5" t="s">
        <v>67</v>
      </c>
      <c r="L108" s="3" t="str">
        <f>VLOOKUP(C108,Trips!$C$1:$E$9999,3,FALSE)</f>
        <v>YOUNG</v>
      </c>
      <c r="M108" s="2">
        <f>IF(G108=0,#N/A,G108-F108)/10</f>
        <v>6.2</v>
      </c>
    </row>
    <row r="109" spans="1:13" x14ac:dyDescent="0.25">
      <c r="A109" s="4">
        <v>42493.669351851851</v>
      </c>
      <c r="B109" s="5" t="s">
        <v>25</v>
      </c>
      <c r="C109" s="5" t="s">
        <v>975</v>
      </c>
      <c r="D109" s="5" t="s">
        <v>68</v>
      </c>
      <c r="E109" s="5" t="s">
        <v>1192</v>
      </c>
      <c r="F109" s="5">
        <v>0</v>
      </c>
      <c r="G109" s="5">
        <v>6</v>
      </c>
      <c r="H109" s="5">
        <v>127</v>
      </c>
      <c r="I109" s="5" t="s">
        <v>1193</v>
      </c>
      <c r="J109" s="5">
        <v>1</v>
      </c>
      <c r="K109" s="5" t="s">
        <v>67</v>
      </c>
      <c r="L109" s="3" t="str">
        <f>VLOOKUP(C109,Trips!$C$1:$E$9999,3,FALSE)</f>
        <v>JACKSON</v>
      </c>
      <c r="M109" s="2">
        <f>IF(G109=0,#N/A,G109-F109)/10</f>
        <v>0.6</v>
      </c>
    </row>
    <row r="110" spans="1:13" x14ac:dyDescent="0.25">
      <c r="A110" s="4">
        <v>42493.678784722222</v>
      </c>
      <c r="B110" s="5" t="s">
        <v>33</v>
      </c>
      <c r="C110" s="5" t="s">
        <v>1396</v>
      </c>
      <c r="D110" s="5" t="s">
        <v>68</v>
      </c>
      <c r="E110" s="5" t="s">
        <v>1192</v>
      </c>
      <c r="F110" s="5">
        <v>0</v>
      </c>
      <c r="G110" s="5">
        <v>9</v>
      </c>
      <c r="H110" s="5">
        <v>116</v>
      </c>
      <c r="I110" s="5" t="s">
        <v>1193</v>
      </c>
      <c r="J110" s="5">
        <v>1</v>
      </c>
      <c r="K110" s="5" t="s">
        <v>67</v>
      </c>
      <c r="L110" s="3" t="str">
        <f>VLOOKUP(C110,Trips!$C$1:$E$9999,3,FALSE)</f>
        <v>YORK</v>
      </c>
      <c r="M110" s="2">
        <f>IF(G110=0,#N/A,G110-F110)/10</f>
        <v>0.9</v>
      </c>
    </row>
    <row r="111" spans="1:13" x14ac:dyDescent="0.25">
      <c r="A111" s="4">
        <v>42493.690416666665</v>
      </c>
      <c r="B111" s="5" t="s">
        <v>48</v>
      </c>
      <c r="C111" s="5" t="s">
        <v>1432</v>
      </c>
      <c r="D111" s="5" t="s">
        <v>68</v>
      </c>
      <c r="E111" s="5" t="s">
        <v>1192</v>
      </c>
      <c r="F111" s="5">
        <v>0</v>
      </c>
      <c r="G111" s="5">
        <v>8</v>
      </c>
      <c r="H111" s="5">
        <v>109</v>
      </c>
      <c r="I111" s="5" t="s">
        <v>1193</v>
      </c>
      <c r="J111" s="5">
        <v>1</v>
      </c>
      <c r="K111" s="5" t="s">
        <v>67</v>
      </c>
      <c r="L111" s="3" t="str">
        <f>VLOOKUP(C111,Trips!$C$1:$E$9999,3,FALSE)</f>
        <v>BEAM</v>
      </c>
      <c r="M111" s="2">
        <f>IF(G111=0,#N/A,G111-F111)/10</f>
        <v>0.8</v>
      </c>
    </row>
    <row r="112" spans="1:13" x14ac:dyDescent="0.25">
      <c r="A112" s="4">
        <v>42493.723958333336</v>
      </c>
      <c r="B112" s="5" t="s">
        <v>64</v>
      </c>
      <c r="C112" s="5" t="s">
        <v>1080</v>
      </c>
      <c r="D112" s="5" t="s">
        <v>68</v>
      </c>
      <c r="E112" s="5" t="s">
        <v>1192</v>
      </c>
      <c r="F112" s="5">
        <v>0</v>
      </c>
      <c r="G112" s="5">
        <v>6</v>
      </c>
      <c r="H112" s="5">
        <v>207</v>
      </c>
      <c r="I112" s="5" t="s">
        <v>1193</v>
      </c>
      <c r="J112" s="5">
        <v>1</v>
      </c>
      <c r="K112" s="5" t="s">
        <v>67</v>
      </c>
      <c r="L112" s="3" t="str">
        <f>VLOOKUP(C112,Trips!$C$1:$E$9999,3,FALSE)</f>
        <v>YOUNG</v>
      </c>
      <c r="M112" s="2">
        <f>IF(G112=0,#N/A,G112-F112)/10</f>
        <v>0.6</v>
      </c>
    </row>
    <row r="113" spans="1:13" x14ac:dyDescent="0.25">
      <c r="A113" s="4">
        <v>42493.733240740738</v>
      </c>
      <c r="B113" s="5" t="s">
        <v>19</v>
      </c>
      <c r="C113" s="5" t="s">
        <v>877</v>
      </c>
      <c r="D113" s="5" t="s">
        <v>68</v>
      </c>
      <c r="E113" s="5" t="s">
        <v>1192</v>
      </c>
      <c r="F113" s="5">
        <v>0</v>
      </c>
      <c r="G113" s="5">
        <v>2</v>
      </c>
      <c r="H113" s="5">
        <v>233336</v>
      </c>
      <c r="I113" s="5" t="s">
        <v>1193</v>
      </c>
      <c r="J113" s="5">
        <v>233491</v>
      </c>
      <c r="K113" s="5" t="s">
        <v>69</v>
      </c>
      <c r="L113" s="3" t="str">
        <f>VLOOKUP(C113,Trips!$C$1:$E$9999,3,FALSE)</f>
        <v>ADANE</v>
      </c>
      <c r="M113" s="2">
        <f>IF(G113=0,#N/A,G113-F113)/10</f>
        <v>0.2</v>
      </c>
    </row>
    <row r="114" spans="1:13" x14ac:dyDescent="0.25">
      <c r="A114" s="4">
        <v>42493.775289351855</v>
      </c>
      <c r="B114" s="5" t="s">
        <v>15</v>
      </c>
      <c r="C114" s="5" t="s">
        <v>972</v>
      </c>
      <c r="D114" s="5" t="s">
        <v>68</v>
      </c>
      <c r="E114" s="5" t="s">
        <v>1192</v>
      </c>
      <c r="F114" s="5">
        <v>0</v>
      </c>
      <c r="G114" s="5">
        <v>6</v>
      </c>
      <c r="H114" s="5">
        <v>123</v>
      </c>
      <c r="I114" s="5" t="s">
        <v>1193</v>
      </c>
      <c r="J114" s="5">
        <v>1</v>
      </c>
      <c r="K114" s="5" t="s">
        <v>67</v>
      </c>
      <c r="L114" s="3" t="str">
        <f>VLOOKUP(C114,Trips!$C$1:$E$9999,3,FALSE)</f>
        <v>ADANE</v>
      </c>
      <c r="M114" s="2">
        <f>IF(G114=0,#N/A,G114-F114)/10</f>
        <v>0.6</v>
      </c>
    </row>
    <row r="115" spans="1:13" x14ac:dyDescent="0.25">
      <c r="A115" s="4">
        <v>42493.795891203707</v>
      </c>
      <c r="B115" s="5" t="s">
        <v>64</v>
      </c>
      <c r="C115" s="5" t="s">
        <v>1078</v>
      </c>
      <c r="D115" s="5" t="s">
        <v>68</v>
      </c>
      <c r="E115" s="5" t="s">
        <v>1192</v>
      </c>
      <c r="F115" s="5">
        <v>0</v>
      </c>
      <c r="G115" s="5">
        <v>8</v>
      </c>
      <c r="H115" s="5">
        <v>125</v>
      </c>
      <c r="I115" s="5" t="s">
        <v>1193</v>
      </c>
      <c r="J115" s="5">
        <v>1</v>
      </c>
      <c r="K115" s="5" t="s">
        <v>67</v>
      </c>
      <c r="L115" s="3" t="str">
        <f>VLOOKUP(C115,Trips!$C$1:$E$9999,3,FALSE)</f>
        <v>YOUNG</v>
      </c>
      <c r="M115" s="2">
        <f>IF(G115=0,#N/A,G115-F115)/10</f>
        <v>0.8</v>
      </c>
    </row>
    <row r="116" spans="1:13" x14ac:dyDescent="0.25">
      <c r="A116" s="4">
        <v>42493.835995370369</v>
      </c>
      <c r="B116" s="5" t="s">
        <v>48</v>
      </c>
      <c r="C116" s="5" t="s">
        <v>881</v>
      </c>
      <c r="D116" s="5" t="s">
        <v>68</v>
      </c>
      <c r="E116" s="5" t="s">
        <v>1192</v>
      </c>
      <c r="F116" s="5">
        <v>0</v>
      </c>
      <c r="G116" s="5">
        <v>42</v>
      </c>
      <c r="H116" s="5">
        <v>152</v>
      </c>
      <c r="I116" s="5" t="s">
        <v>1193</v>
      </c>
      <c r="J116" s="5">
        <v>1</v>
      </c>
      <c r="K116" s="5" t="s">
        <v>67</v>
      </c>
      <c r="L116" s="3" t="str">
        <f>VLOOKUP(C116,Trips!$C$1:$E$9999,3,FALSE)</f>
        <v>BARTLETT</v>
      </c>
      <c r="M116" s="2">
        <f>IF(G116=0,#N/A,G116-F116)/10</f>
        <v>4.2</v>
      </c>
    </row>
    <row r="117" spans="1:13" x14ac:dyDescent="0.25">
      <c r="A117" s="4">
        <v>42493.857905092591</v>
      </c>
      <c r="B117" s="5" t="s">
        <v>31</v>
      </c>
      <c r="C117" s="5" t="s">
        <v>1017</v>
      </c>
      <c r="D117" s="5" t="s">
        <v>68</v>
      </c>
      <c r="E117" s="5" t="s">
        <v>1192</v>
      </c>
      <c r="F117" s="5">
        <v>0</v>
      </c>
      <c r="G117" s="5">
        <v>7</v>
      </c>
      <c r="H117" s="5">
        <v>233347</v>
      </c>
      <c r="I117" s="5" t="s">
        <v>1193</v>
      </c>
      <c r="J117" s="5">
        <v>233491</v>
      </c>
      <c r="K117" s="5" t="s">
        <v>69</v>
      </c>
      <c r="L117" s="3" t="str">
        <f>VLOOKUP(C117,Trips!$C$1:$E$9999,3,FALSE)</f>
        <v>RIVERA</v>
      </c>
      <c r="M117" s="2">
        <f>IF(G117=0,#N/A,G117-F117)/10</f>
        <v>0.7</v>
      </c>
    </row>
    <row r="118" spans="1:13" x14ac:dyDescent="0.25">
      <c r="A118" s="4">
        <v>42493.859895833331</v>
      </c>
      <c r="B118" s="5" t="s">
        <v>22</v>
      </c>
      <c r="C118" s="5" t="s">
        <v>1037</v>
      </c>
      <c r="D118" s="5" t="s">
        <v>68</v>
      </c>
      <c r="E118" s="5" t="s">
        <v>1192</v>
      </c>
      <c r="F118" s="5">
        <v>0</v>
      </c>
      <c r="G118" s="5">
        <v>7</v>
      </c>
      <c r="H118" s="5">
        <v>130</v>
      </c>
      <c r="I118" s="5" t="s">
        <v>1193</v>
      </c>
      <c r="J118" s="5">
        <v>1</v>
      </c>
      <c r="K118" s="5" t="s">
        <v>67</v>
      </c>
      <c r="L118" s="3" t="str">
        <f>VLOOKUP(C118,Trips!$C$1:$E$9999,3,FALSE)</f>
        <v>LEVERE</v>
      </c>
      <c r="M118" s="2">
        <f>IF(G118=0,#N/A,G118-F118)/10</f>
        <v>0.7</v>
      </c>
    </row>
    <row r="119" spans="1:13" x14ac:dyDescent="0.25">
      <c r="A119" s="4">
        <v>42493.901284722226</v>
      </c>
      <c r="B119" s="5" t="s">
        <v>9</v>
      </c>
      <c r="C119" s="5" t="s">
        <v>883</v>
      </c>
      <c r="D119" s="5" t="s">
        <v>68</v>
      </c>
      <c r="E119" s="5" t="s">
        <v>1192</v>
      </c>
      <c r="F119" s="5">
        <v>0</v>
      </c>
      <c r="G119" s="5">
        <v>9</v>
      </c>
      <c r="H119" s="5">
        <v>233339</v>
      </c>
      <c r="I119" s="5" t="s">
        <v>1193</v>
      </c>
      <c r="J119" s="5">
        <v>233491</v>
      </c>
      <c r="K119" s="5" t="s">
        <v>69</v>
      </c>
      <c r="L119" s="3" t="str">
        <f>VLOOKUP(C119,Trips!$C$1:$E$9999,3,FALSE)</f>
        <v>LEVERE</v>
      </c>
      <c r="M119" s="2">
        <f>IF(G119=0,#N/A,G119-F119)/10</f>
        <v>0.9</v>
      </c>
    </row>
    <row r="120" spans="1:13" x14ac:dyDescent="0.25">
      <c r="A120" s="4">
        <v>42493.942152777781</v>
      </c>
      <c r="B120" s="5" t="s">
        <v>22</v>
      </c>
      <c r="C120" s="5" t="s">
        <v>1446</v>
      </c>
      <c r="D120" s="5" t="s">
        <v>68</v>
      </c>
      <c r="E120" s="5" t="s">
        <v>1192</v>
      </c>
      <c r="F120" s="5">
        <v>0</v>
      </c>
      <c r="G120" s="5">
        <v>7</v>
      </c>
      <c r="H120" s="5">
        <v>139</v>
      </c>
      <c r="I120" s="5" t="s">
        <v>1193</v>
      </c>
      <c r="J120" s="5">
        <v>1</v>
      </c>
      <c r="K120" s="5" t="s">
        <v>67</v>
      </c>
      <c r="L120" s="3" t="str">
        <f>VLOOKUP(C120,Trips!$C$1:$E$9999,3,FALSE)</f>
        <v>LEVERE</v>
      </c>
      <c r="M120" s="2">
        <f>IF(G120=0,#N/A,G120-F120)/10</f>
        <v>0.7</v>
      </c>
    </row>
    <row r="121" spans="1:13" x14ac:dyDescent="0.25">
      <c r="A121" s="4">
        <v>42493.981307870374</v>
      </c>
      <c r="B121" s="5" t="s">
        <v>33</v>
      </c>
      <c r="C121" s="5" t="s">
        <v>1373</v>
      </c>
      <c r="D121" s="5" t="s">
        <v>68</v>
      </c>
      <c r="E121" s="5" t="s">
        <v>1192</v>
      </c>
      <c r="F121" s="5">
        <v>0</v>
      </c>
      <c r="G121" s="5">
        <v>86</v>
      </c>
      <c r="H121" s="5">
        <v>294</v>
      </c>
      <c r="I121" s="5" t="s">
        <v>1193</v>
      </c>
      <c r="J121" s="5">
        <v>1</v>
      </c>
      <c r="K121" s="5" t="s">
        <v>67</v>
      </c>
      <c r="L121" s="3" t="str">
        <f>VLOOKUP(C121,Trips!$C$1:$E$9999,3,FALSE)</f>
        <v>STORY</v>
      </c>
      <c r="M121" s="2">
        <f>IF(G121=0,#N/A,G121-F121)/10</f>
        <v>8.6</v>
      </c>
    </row>
    <row r="122" spans="1:13" x14ac:dyDescent="0.25">
      <c r="A122" s="4">
        <v>42494.166018518517</v>
      </c>
      <c r="B122" s="5" t="s">
        <v>19</v>
      </c>
      <c r="C122" s="5" t="s">
        <v>885</v>
      </c>
      <c r="D122" s="5" t="s">
        <v>68</v>
      </c>
      <c r="E122" s="5" t="s">
        <v>1192</v>
      </c>
      <c r="F122" s="5">
        <v>0</v>
      </c>
      <c r="G122" s="5">
        <v>7</v>
      </c>
      <c r="H122" s="5">
        <v>233339</v>
      </c>
      <c r="I122" s="5" t="s">
        <v>1193</v>
      </c>
      <c r="J122" s="5">
        <v>233491</v>
      </c>
      <c r="K122" s="5" t="s">
        <v>69</v>
      </c>
      <c r="L122" s="3" t="str">
        <f>VLOOKUP(C122,Trips!$C$1:$E$9999,3,FALSE)</f>
        <v>BRUDER</v>
      </c>
      <c r="M122" s="2">
        <f>IF(G122=0,#N/A,G122-F122)/10</f>
        <v>0.7</v>
      </c>
    </row>
    <row r="123" spans="1:13" x14ac:dyDescent="0.25">
      <c r="A123" s="4">
        <v>42494.199918981481</v>
      </c>
      <c r="B123" s="5" t="s">
        <v>2</v>
      </c>
      <c r="C123" s="5" t="s">
        <v>925</v>
      </c>
      <c r="D123" s="5" t="s">
        <v>68</v>
      </c>
      <c r="E123" s="5" t="s">
        <v>1192</v>
      </c>
      <c r="F123" s="5">
        <v>0</v>
      </c>
      <c r="G123" s="5">
        <v>74</v>
      </c>
      <c r="H123" s="5">
        <v>276</v>
      </c>
      <c r="I123" s="5" t="s">
        <v>1193</v>
      </c>
      <c r="J123" s="5">
        <v>1</v>
      </c>
      <c r="K123" s="5" t="s">
        <v>67</v>
      </c>
      <c r="L123" s="3" t="str">
        <f>VLOOKUP(C123,Trips!$C$1:$E$9999,3,FALSE)</f>
        <v>BRUDER</v>
      </c>
      <c r="M123" s="2">
        <f>IF(G123=0,#N/A,G123-F123)/10</f>
        <v>7.4</v>
      </c>
    </row>
    <row r="124" spans="1:13" x14ac:dyDescent="0.25">
      <c r="A124" s="4">
        <v>42494.200578703705</v>
      </c>
      <c r="B124" s="5" t="s">
        <v>2</v>
      </c>
      <c r="C124" s="5" t="s">
        <v>925</v>
      </c>
      <c r="D124" s="5" t="s">
        <v>68</v>
      </c>
      <c r="E124" s="5" t="s">
        <v>1192</v>
      </c>
      <c r="F124" s="5">
        <v>0</v>
      </c>
      <c r="G124" s="5">
        <v>49</v>
      </c>
      <c r="H124" s="5">
        <v>129</v>
      </c>
      <c r="I124" s="5" t="s">
        <v>1193</v>
      </c>
      <c r="J124" s="5">
        <v>1</v>
      </c>
      <c r="K124" s="5" t="s">
        <v>67</v>
      </c>
      <c r="L124" s="3" t="str">
        <f>VLOOKUP(C124,Trips!$C$1:$E$9999,3,FALSE)</f>
        <v>BRUDER</v>
      </c>
      <c r="M124" s="2">
        <f>IF(G124=0,#N/A,G124-F124)/10</f>
        <v>4.9000000000000004</v>
      </c>
    </row>
    <row r="125" spans="1:13" x14ac:dyDescent="0.25">
      <c r="A125" s="4">
        <v>42494.221736111111</v>
      </c>
      <c r="B125" s="5" t="s">
        <v>6</v>
      </c>
      <c r="C125" s="5" t="s">
        <v>905</v>
      </c>
      <c r="D125" s="5" t="s">
        <v>68</v>
      </c>
      <c r="E125" s="5" t="s">
        <v>1192</v>
      </c>
      <c r="F125" s="5">
        <v>0</v>
      </c>
      <c r="G125" s="5">
        <v>72</v>
      </c>
      <c r="H125" s="5">
        <v>322</v>
      </c>
      <c r="I125" s="5" t="s">
        <v>1193</v>
      </c>
      <c r="J125" s="5">
        <v>1</v>
      </c>
      <c r="K125" s="5" t="s">
        <v>67</v>
      </c>
      <c r="L125" s="3" t="str">
        <f>VLOOKUP(C125,Trips!$C$1:$E$9999,3,FALSE)</f>
        <v>STARKS</v>
      </c>
      <c r="M125" s="2">
        <f>IF(G125=0,#N/A,G125-F125)/10</f>
        <v>7.2</v>
      </c>
    </row>
    <row r="126" spans="1:13" x14ac:dyDescent="0.25">
      <c r="A126" s="4">
        <v>42494.222453703704</v>
      </c>
      <c r="B126" s="5" t="s">
        <v>6</v>
      </c>
      <c r="C126" s="5" t="s">
        <v>905</v>
      </c>
      <c r="D126" s="5" t="s">
        <v>68</v>
      </c>
      <c r="E126" s="5" t="s">
        <v>1192</v>
      </c>
      <c r="F126" s="5">
        <v>0</v>
      </c>
      <c r="G126" s="5">
        <v>7</v>
      </c>
      <c r="H126" s="5">
        <v>116</v>
      </c>
      <c r="I126" s="5" t="s">
        <v>1193</v>
      </c>
      <c r="J126" s="5">
        <v>1</v>
      </c>
      <c r="K126" s="5" t="s">
        <v>67</v>
      </c>
      <c r="L126" s="3" t="str">
        <f>VLOOKUP(C126,Trips!$C$1:$E$9999,3,FALSE)</f>
        <v>STARKS</v>
      </c>
      <c r="M126" s="2">
        <f>IF(G126=0,#N/A,G126-F126)/10</f>
        <v>0.7</v>
      </c>
    </row>
    <row r="127" spans="1:13" x14ac:dyDescent="0.25">
      <c r="A127" s="4">
        <v>42494.284247685187</v>
      </c>
      <c r="B127" s="5" t="s">
        <v>2</v>
      </c>
      <c r="C127" s="5" t="s">
        <v>104</v>
      </c>
      <c r="D127" s="5" t="s">
        <v>68</v>
      </c>
      <c r="E127" s="5" t="s">
        <v>1192</v>
      </c>
      <c r="F127" s="5">
        <v>0</v>
      </c>
      <c r="G127" s="5">
        <v>26</v>
      </c>
      <c r="H127" s="5">
        <v>48</v>
      </c>
      <c r="I127" s="5" t="s">
        <v>1193</v>
      </c>
      <c r="J127" s="5">
        <v>1</v>
      </c>
      <c r="K127" s="5" t="s">
        <v>67</v>
      </c>
      <c r="L127" s="3" t="str">
        <f>VLOOKUP(C127,Trips!$C$1:$E$9999,3,FALSE)</f>
        <v>BRUDER</v>
      </c>
      <c r="M127" s="2">
        <f>IF(G127=0,#N/A,G127-F127)/10</f>
        <v>2.6</v>
      </c>
    </row>
    <row r="128" spans="1:13" x14ac:dyDescent="0.25">
      <c r="A128" s="4">
        <v>42494.316261574073</v>
      </c>
      <c r="B128" s="5" t="s">
        <v>25</v>
      </c>
      <c r="C128" s="5" t="s">
        <v>1041</v>
      </c>
      <c r="D128" s="5" t="s">
        <v>68</v>
      </c>
      <c r="E128" s="5" t="s">
        <v>1192</v>
      </c>
      <c r="F128" s="5">
        <v>0</v>
      </c>
      <c r="G128" s="5">
        <v>54</v>
      </c>
      <c r="H128" s="5">
        <v>169</v>
      </c>
      <c r="I128" s="5" t="s">
        <v>1193</v>
      </c>
      <c r="J128" s="5">
        <v>1</v>
      </c>
      <c r="K128" s="5" t="s">
        <v>67</v>
      </c>
      <c r="L128" s="3" t="str">
        <f>VLOOKUP(C128,Trips!$C$1:$E$9999,3,FALSE)</f>
        <v>CHANDLER</v>
      </c>
      <c r="M128" s="2">
        <f>IF(G128=0,#N/A,G128-F128)/10</f>
        <v>5.4</v>
      </c>
    </row>
    <row r="129" spans="1:13" x14ac:dyDescent="0.25">
      <c r="A129" s="4">
        <v>42494.327048611114</v>
      </c>
      <c r="B129" s="5" t="s">
        <v>62</v>
      </c>
      <c r="C129" s="5" t="s">
        <v>1043</v>
      </c>
      <c r="D129" s="5" t="s">
        <v>68</v>
      </c>
      <c r="E129" s="5" t="s">
        <v>1192</v>
      </c>
      <c r="F129" s="5">
        <v>0</v>
      </c>
      <c r="G129" s="5">
        <v>7</v>
      </c>
      <c r="H129" s="5">
        <v>233342</v>
      </c>
      <c r="I129" s="5" t="s">
        <v>1193</v>
      </c>
      <c r="J129" s="5">
        <v>233491</v>
      </c>
      <c r="K129" s="5" t="s">
        <v>69</v>
      </c>
      <c r="L129" s="3" t="str">
        <f>VLOOKUP(C129,Trips!$C$1:$E$9999,3,FALSE)</f>
        <v>NEWELL</v>
      </c>
      <c r="M129" s="2">
        <f>IF(G129=0,#N/A,G129-F129)/10</f>
        <v>0.7</v>
      </c>
    </row>
    <row r="130" spans="1:13" x14ac:dyDescent="0.25">
      <c r="A130" s="4">
        <v>42494.338310185187</v>
      </c>
      <c r="B130" s="5" t="s">
        <v>7</v>
      </c>
      <c r="C130" s="5" t="s">
        <v>896</v>
      </c>
      <c r="D130" s="5" t="s">
        <v>68</v>
      </c>
      <c r="E130" s="5" t="s">
        <v>1192</v>
      </c>
      <c r="F130" s="5">
        <v>0</v>
      </c>
      <c r="G130" s="5">
        <v>106</v>
      </c>
      <c r="H130" s="5">
        <v>233055</v>
      </c>
      <c r="I130" s="5" t="s">
        <v>1193</v>
      </c>
      <c r="J130" s="5">
        <v>233491</v>
      </c>
      <c r="K130" s="5" t="s">
        <v>69</v>
      </c>
      <c r="L130" s="3" t="str">
        <f>VLOOKUP(C130,Trips!$C$1:$E$9999,3,FALSE)</f>
        <v>STARKS</v>
      </c>
      <c r="M130" s="2">
        <f>IF(G130=0,#N/A,G130-F130)/10</f>
        <v>10.6</v>
      </c>
    </row>
    <row r="131" spans="1:13" x14ac:dyDescent="0.25">
      <c r="A131" s="4">
        <v>42494.338773148149</v>
      </c>
      <c r="B131" s="5" t="s">
        <v>7</v>
      </c>
      <c r="C131" s="5" t="s">
        <v>896</v>
      </c>
      <c r="D131" s="5" t="s">
        <v>68</v>
      </c>
      <c r="E131" s="5" t="s">
        <v>1192</v>
      </c>
      <c r="F131" s="5">
        <v>0</v>
      </c>
      <c r="G131" s="5">
        <v>43</v>
      </c>
      <c r="H131" s="5">
        <v>233272</v>
      </c>
      <c r="I131" s="5" t="s">
        <v>1193</v>
      </c>
      <c r="J131" s="5">
        <v>233491</v>
      </c>
      <c r="K131" s="5" t="s">
        <v>69</v>
      </c>
      <c r="L131" s="3" t="str">
        <f>VLOOKUP(C131,Trips!$C$1:$E$9999,3,FALSE)</f>
        <v>STARKS</v>
      </c>
      <c r="M131" s="2">
        <f>IF(G131=0,#N/A,G131-F131)/10</f>
        <v>4.3</v>
      </c>
    </row>
    <row r="132" spans="1:13" x14ac:dyDescent="0.25">
      <c r="A132" s="4">
        <v>42494.412210648145</v>
      </c>
      <c r="B132" s="5" t="s">
        <v>7</v>
      </c>
      <c r="C132" s="5" t="s">
        <v>1062</v>
      </c>
      <c r="D132" s="5" t="s">
        <v>68</v>
      </c>
      <c r="E132" s="5" t="s">
        <v>1192</v>
      </c>
      <c r="F132" s="5">
        <v>0</v>
      </c>
      <c r="G132" s="5">
        <v>68</v>
      </c>
      <c r="H132" s="5">
        <v>233213</v>
      </c>
      <c r="I132" s="5" t="s">
        <v>1193</v>
      </c>
      <c r="J132" s="5">
        <v>233491</v>
      </c>
      <c r="K132" s="5" t="s">
        <v>69</v>
      </c>
      <c r="L132" s="3" t="str">
        <f>VLOOKUP(C132,Trips!$C$1:$E$9999,3,FALSE)</f>
        <v>STARKS</v>
      </c>
      <c r="M132" s="2">
        <f>IF(G132=0,#N/A,G132-F132)/10</f>
        <v>6.8</v>
      </c>
    </row>
    <row r="133" spans="1:13" x14ac:dyDescent="0.25">
      <c r="A133" s="4">
        <v>42494.452141203707</v>
      </c>
      <c r="B133" s="5" t="s">
        <v>19</v>
      </c>
      <c r="C133" s="5" t="s">
        <v>1059</v>
      </c>
      <c r="D133" s="5" t="s">
        <v>68</v>
      </c>
      <c r="E133" s="5" t="s">
        <v>1192</v>
      </c>
      <c r="F133" s="5">
        <v>0</v>
      </c>
      <c r="G133" s="5">
        <v>5</v>
      </c>
      <c r="H133" s="5">
        <v>233344</v>
      </c>
      <c r="I133" s="5" t="s">
        <v>1193</v>
      </c>
      <c r="J133" s="5">
        <v>233491</v>
      </c>
      <c r="K133" s="5" t="s">
        <v>69</v>
      </c>
      <c r="L133" s="3" t="str">
        <f>VLOOKUP(C133,Trips!$C$1:$E$9999,3,FALSE)</f>
        <v>SPECTOR</v>
      </c>
      <c r="M133" s="2">
        <f>IF(G133=0,#N/A,G133-F133)/10</f>
        <v>0.5</v>
      </c>
    </row>
    <row r="134" spans="1:13" x14ac:dyDescent="0.25">
      <c r="A134" s="4">
        <v>42494.461412037039</v>
      </c>
      <c r="B134" s="5" t="s">
        <v>25</v>
      </c>
      <c r="C134" s="5" t="s">
        <v>902</v>
      </c>
      <c r="D134" s="5" t="s">
        <v>68</v>
      </c>
      <c r="E134" s="5" t="s">
        <v>1192</v>
      </c>
      <c r="F134" s="5">
        <v>0</v>
      </c>
      <c r="G134" s="5">
        <v>6</v>
      </c>
      <c r="H134" s="5">
        <v>129</v>
      </c>
      <c r="I134" s="5" t="s">
        <v>1193</v>
      </c>
      <c r="J134" s="5">
        <v>1</v>
      </c>
      <c r="K134" s="5" t="s">
        <v>67</v>
      </c>
      <c r="L134" s="3" t="str">
        <f>VLOOKUP(C134,Trips!$C$1:$E$9999,3,FALSE)</f>
        <v>CHANDLER</v>
      </c>
      <c r="M134" s="2">
        <f>IF(G134=0,#N/A,G134-F134)/10</f>
        <v>0.6</v>
      </c>
    </row>
    <row r="135" spans="1:13" x14ac:dyDescent="0.25">
      <c r="A135" s="4">
        <v>42494.471122685187</v>
      </c>
      <c r="B135" s="5" t="s">
        <v>65</v>
      </c>
      <c r="C135" s="5" t="s">
        <v>110</v>
      </c>
      <c r="D135" s="5" t="s">
        <v>68</v>
      </c>
      <c r="E135" s="5" t="s">
        <v>1192</v>
      </c>
      <c r="F135" s="5">
        <v>0</v>
      </c>
      <c r="G135" s="5">
        <v>8</v>
      </c>
      <c r="H135" s="5">
        <v>123</v>
      </c>
      <c r="I135" s="5" t="s">
        <v>1193</v>
      </c>
      <c r="J135" s="5">
        <v>1</v>
      </c>
      <c r="K135" s="5" t="s">
        <v>67</v>
      </c>
      <c r="L135" s="3" t="str">
        <f>VLOOKUP(C135,Trips!$C$1:$E$9999,3,FALSE)</f>
        <v>DE LA ROSA</v>
      </c>
      <c r="M135" s="2">
        <f>IF(G135=0,#N/A,G135-F135)/10</f>
        <v>0.8</v>
      </c>
    </row>
    <row r="136" spans="1:13" x14ac:dyDescent="0.25">
      <c r="A136" s="4">
        <v>42494.512094907404</v>
      </c>
      <c r="B136" s="5" t="s">
        <v>64</v>
      </c>
      <c r="C136" s="5" t="s">
        <v>1385</v>
      </c>
      <c r="D136" s="5" t="s">
        <v>68</v>
      </c>
      <c r="E136" s="5" t="s">
        <v>1192</v>
      </c>
      <c r="F136" s="5">
        <v>0</v>
      </c>
      <c r="G136" s="5">
        <v>8</v>
      </c>
      <c r="H136" s="5">
        <v>143</v>
      </c>
      <c r="I136" s="5" t="s">
        <v>1193</v>
      </c>
      <c r="J136" s="5">
        <v>1</v>
      </c>
      <c r="K136" s="5" t="s">
        <v>67</v>
      </c>
      <c r="L136" s="3" t="str">
        <f>VLOOKUP(C136,Trips!$C$1:$E$9999,3,FALSE)</f>
        <v>YANAI</v>
      </c>
      <c r="M136" s="2">
        <f>IF(G136=0,#N/A,G136-F136)/10</f>
        <v>0.8</v>
      </c>
    </row>
    <row r="137" spans="1:13" x14ac:dyDescent="0.25">
      <c r="A137" s="4">
        <v>42494.568402777775</v>
      </c>
      <c r="B137" s="5" t="s">
        <v>11</v>
      </c>
      <c r="C137" s="5" t="s">
        <v>593</v>
      </c>
      <c r="D137" s="5" t="s">
        <v>68</v>
      </c>
      <c r="E137" s="5" t="s">
        <v>1192</v>
      </c>
      <c r="F137" s="5">
        <v>0</v>
      </c>
      <c r="G137" s="5">
        <v>155</v>
      </c>
      <c r="H137" s="5">
        <v>232656</v>
      </c>
      <c r="I137" s="5" t="s">
        <v>1193</v>
      </c>
      <c r="J137" s="5">
        <v>233491</v>
      </c>
      <c r="K137" s="5" t="s">
        <v>69</v>
      </c>
      <c r="L137" s="3" t="str">
        <f>VLOOKUP(C137,Trips!$C$1:$E$9999,3,FALSE)</f>
        <v>ADANE</v>
      </c>
      <c r="M137" s="2">
        <f>IF(G137=0,#N/A,G137-F137)/10</f>
        <v>15.5</v>
      </c>
    </row>
    <row r="138" spans="1:13" x14ac:dyDescent="0.25">
      <c r="A138" s="4">
        <v>42494.568796296298</v>
      </c>
      <c r="B138" s="5" t="s">
        <v>11</v>
      </c>
      <c r="C138" s="5" t="s">
        <v>593</v>
      </c>
      <c r="D138" s="5" t="s">
        <v>68</v>
      </c>
      <c r="E138" s="5" t="s">
        <v>1192</v>
      </c>
      <c r="F138" s="5">
        <v>0</v>
      </c>
      <c r="G138" s="5">
        <v>73</v>
      </c>
      <c r="H138" s="5">
        <v>233019</v>
      </c>
      <c r="I138" s="5" t="s">
        <v>1193</v>
      </c>
      <c r="J138" s="5">
        <v>233491</v>
      </c>
      <c r="K138" s="5" t="s">
        <v>69</v>
      </c>
      <c r="L138" s="3" t="str">
        <f>VLOOKUP(C138,Trips!$C$1:$E$9999,3,FALSE)</f>
        <v>ADANE</v>
      </c>
      <c r="M138" s="2">
        <f>IF(G138=0,#N/A,G138-F138)/10</f>
        <v>7.3</v>
      </c>
    </row>
    <row r="139" spans="1:13" x14ac:dyDescent="0.25">
      <c r="A139" s="4">
        <v>42494.576423611114</v>
      </c>
      <c r="B139" s="5" t="s">
        <v>2</v>
      </c>
      <c r="C139" s="5" t="s">
        <v>679</v>
      </c>
      <c r="D139" s="5" t="s">
        <v>68</v>
      </c>
      <c r="E139" s="5" t="s">
        <v>1192</v>
      </c>
      <c r="F139" s="5">
        <v>0</v>
      </c>
      <c r="G139" s="5">
        <v>87</v>
      </c>
      <c r="H139" s="5">
        <v>302</v>
      </c>
      <c r="I139" s="5" t="s">
        <v>1193</v>
      </c>
      <c r="J139" s="5">
        <v>1</v>
      </c>
      <c r="K139" s="5" t="s">
        <v>67</v>
      </c>
      <c r="L139" s="3" t="str">
        <f>VLOOKUP(C139,Trips!$C$1:$E$9999,3,FALSE)</f>
        <v>STEWART</v>
      </c>
      <c r="M139" s="2">
        <f>IF(G139=0,#N/A,G139-F139)/10</f>
        <v>8.6999999999999993</v>
      </c>
    </row>
    <row r="140" spans="1:13" x14ac:dyDescent="0.25">
      <c r="A140" s="4">
        <v>42494.576956018522</v>
      </c>
      <c r="B140" s="5" t="s">
        <v>2</v>
      </c>
      <c r="C140" s="5" t="s">
        <v>679</v>
      </c>
      <c r="D140" s="5" t="s">
        <v>68</v>
      </c>
      <c r="E140" s="5" t="s">
        <v>1192</v>
      </c>
      <c r="F140" s="5">
        <v>0</v>
      </c>
      <c r="G140" s="5">
        <v>39</v>
      </c>
      <c r="H140" s="5">
        <v>109</v>
      </c>
      <c r="I140" s="5" t="s">
        <v>1193</v>
      </c>
      <c r="J140" s="5">
        <v>1</v>
      </c>
      <c r="K140" s="5" t="s">
        <v>67</v>
      </c>
      <c r="L140" s="3" t="str">
        <f>VLOOKUP(C140,Trips!$C$1:$E$9999,3,FALSE)</f>
        <v>STEWART</v>
      </c>
      <c r="M140" s="2">
        <f>IF(G140=0,#N/A,G140-F140)/10</f>
        <v>3.9</v>
      </c>
    </row>
    <row r="141" spans="1:13" x14ac:dyDescent="0.25">
      <c r="A141" s="4">
        <v>42494.585694444446</v>
      </c>
      <c r="B141" s="5" t="s">
        <v>64</v>
      </c>
      <c r="C141" s="5" t="s">
        <v>1357</v>
      </c>
      <c r="D141" s="5" t="s">
        <v>68</v>
      </c>
      <c r="E141" s="5" t="s">
        <v>1192</v>
      </c>
      <c r="F141" s="5">
        <v>0</v>
      </c>
      <c r="G141" s="5">
        <v>7</v>
      </c>
      <c r="H141" s="5">
        <v>109</v>
      </c>
      <c r="I141" s="5" t="s">
        <v>1193</v>
      </c>
      <c r="J141" s="5">
        <v>1</v>
      </c>
      <c r="K141" s="5" t="s">
        <v>67</v>
      </c>
      <c r="L141" s="3" t="str">
        <f>VLOOKUP(C141,Trips!$C$1:$E$9999,3,FALSE)</f>
        <v>YANAI</v>
      </c>
      <c r="M141" s="2">
        <f>IF(G141=0,#N/A,G141-F141)/10</f>
        <v>0.7</v>
      </c>
    </row>
    <row r="142" spans="1:13" x14ac:dyDescent="0.25">
      <c r="A142" s="4">
        <v>42494.618252314816</v>
      </c>
      <c r="B142" s="5" t="s">
        <v>62</v>
      </c>
      <c r="C142" s="5" t="s">
        <v>578</v>
      </c>
      <c r="D142" s="5" t="s">
        <v>68</v>
      </c>
      <c r="E142" s="5" t="s">
        <v>1192</v>
      </c>
      <c r="F142" s="5">
        <v>0</v>
      </c>
      <c r="G142" s="5">
        <v>8</v>
      </c>
      <c r="H142" s="5">
        <v>231299</v>
      </c>
      <c r="I142" s="5" t="s">
        <v>1193</v>
      </c>
      <c r="J142" s="5">
        <v>233491</v>
      </c>
      <c r="K142" s="5" t="s">
        <v>69</v>
      </c>
      <c r="L142" s="3" t="str">
        <f>VLOOKUP(C142,Trips!$C$1:$E$9999,3,FALSE)</f>
        <v>YANAI</v>
      </c>
      <c r="M142" s="2">
        <f>IF(G142=0,#N/A,G142-F142)/10</f>
        <v>0.8</v>
      </c>
    </row>
    <row r="143" spans="1:13" x14ac:dyDescent="0.25">
      <c r="A143" s="4">
        <v>42494.661782407406</v>
      </c>
      <c r="B143" s="5" t="s">
        <v>9</v>
      </c>
      <c r="C143" s="5" t="s">
        <v>576</v>
      </c>
      <c r="D143" s="5" t="s">
        <v>68</v>
      </c>
      <c r="E143" s="5" t="s">
        <v>1192</v>
      </c>
      <c r="F143" s="5">
        <v>0</v>
      </c>
      <c r="G143" s="5">
        <v>4</v>
      </c>
      <c r="H143" s="5">
        <v>231843</v>
      </c>
      <c r="I143" s="5" t="s">
        <v>1193</v>
      </c>
      <c r="J143" s="5">
        <v>233491</v>
      </c>
      <c r="K143" s="5" t="s">
        <v>69</v>
      </c>
      <c r="L143" s="3" t="str">
        <f>VLOOKUP(C143,Trips!$C$1:$E$9999,3,FALSE)</f>
        <v>JACKSON</v>
      </c>
      <c r="M143" s="2">
        <f>IF(G143=0,#N/A,G143-F143)/10</f>
        <v>0.4</v>
      </c>
    </row>
    <row r="144" spans="1:13" x14ac:dyDescent="0.25">
      <c r="A144" s="4">
        <v>42494.716354166667</v>
      </c>
      <c r="B144" s="5" t="s">
        <v>15</v>
      </c>
      <c r="C144" s="5" t="s">
        <v>579</v>
      </c>
      <c r="D144" s="5" t="s">
        <v>68</v>
      </c>
      <c r="E144" s="5" t="s">
        <v>1192</v>
      </c>
      <c r="F144" s="5">
        <v>0</v>
      </c>
      <c r="G144" s="5">
        <v>2</v>
      </c>
      <c r="H144" s="5">
        <v>129</v>
      </c>
      <c r="I144" s="5" t="s">
        <v>1193</v>
      </c>
      <c r="J144" s="5">
        <v>1</v>
      </c>
      <c r="K144" s="5" t="s">
        <v>67</v>
      </c>
      <c r="L144" s="3" t="str">
        <f>VLOOKUP(C144,Trips!$C$1:$E$9999,3,FALSE)</f>
        <v>SPECTOR</v>
      </c>
      <c r="M144" s="2">
        <f>IF(G144=0,#N/A,G144-F144)/10</f>
        <v>0.2</v>
      </c>
    </row>
    <row r="145" spans="1:13" x14ac:dyDescent="0.25">
      <c r="A145" s="4">
        <v>42494.721365740741</v>
      </c>
      <c r="B145" s="5" t="s">
        <v>2</v>
      </c>
      <c r="C145" s="5" t="s">
        <v>598</v>
      </c>
      <c r="D145" s="5" t="s">
        <v>68</v>
      </c>
      <c r="E145" s="5" t="s">
        <v>1192</v>
      </c>
      <c r="F145" s="5">
        <v>0</v>
      </c>
      <c r="G145" s="5">
        <v>67</v>
      </c>
      <c r="H145" s="5">
        <v>223</v>
      </c>
      <c r="I145" s="5" t="s">
        <v>1193</v>
      </c>
      <c r="J145" s="5">
        <v>1</v>
      </c>
      <c r="K145" s="5" t="s">
        <v>67</v>
      </c>
      <c r="L145" s="3" t="str">
        <f>VLOOKUP(C145,Trips!$C$1:$E$9999,3,FALSE)</f>
        <v>STEWART</v>
      </c>
      <c r="M145" s="2">
        <f>IF(G145=0,#N/A,G145-F145)/10</f>
        <v>6.7</v>
      </c>
    </row>
    <row r="146" spans="1:13" x14ac:dyDescent="0.25">
      <c r="A146" s="4">
        <v>42494.721817129626</v>
      </c>
      <c r="B146" s="5" t="s">
        <v>2</v>
      </c>
      <c r="C146" s="5" t="s">
        <v>598</v>
      </c>
      <c r="D146" s="5" t="s">
        <v>68</v>
      </c>
      <c r="E146" s="5" t="s">
        <v>1192</v>
      </c>
      <c r="F146" s="5">
        <v>0</v>
      </c>
      <c r="G146" s="5">
        <v>26</v>
      </c>
      <c r="H146" s="5">
        <v>81</v>
      </c>
      <c r="I146" s="5" t="s">
        <v>1193</v>
      </c>
      <c r="J146" s="5">
        <v>1</v>
      </c>
      <c r="K146" s="5" t="s">
        <v>67</v>
      </c>
      <c r="L146" s="3" t="str">
        <f>VLOOKUP(C146,Trips!$C$1:$E$9999,3,FALSE)</f>
        <v>STEWART</v>
      </c>
      <c r="M146" s="2">
        <f>IF(G146=0,#N/A,G146-F146)/10</f>
        <v>2.6</v>
      </c>
    </row>
    <row r="147" spans="1:13" x14ac:dyDescent="0.25">
      <c r="A147" s="4">
        <v>42494.762048611112</v>
      </c>
      <c r="B147" s="5" t="s">
        <v>65</v>
      </c>
      <c r="C147" s="5" t="s">
        <v>562</v>
      </c>
      <c r="D147" s="5" t="s">
        <v>68</v>
      </c>
      <c r="E147" s="5" t="s">
        <v>1192</v>
      </c>
      <c r="F147" s="5">
        <v>0</v>
      </c>
      <c r="G147" s="5">
        <v>107</v>
      </c>
      <c r="H147" s="5">
        <v>437</v>
      </c>
      <c r="I147" s="5" t="s">
        <v>1193</v>
      </c>
      <c r="J147" s="5">
        <v>1</v>
      </c>
      <c r="K147" s="5" t="s">
        <v>67</v>
      </c>
      <c r="L147" s="3" t="str">
        <f>VLOOKUP(C147,Trips!$C$1:$E$9999,3,FALSE)</f>
        <v>BONDS</v>
      </c>
      <c r="M147" s="2">
        <f>IF(G147=0,#N/A,G147-F147)/10</f>
        <v>10.7</v>
      </c>
    </row>
    <row r="148" spans="1:13" x14ac:dyDescent="0.25">
      <c r="A148" s="4">
        <v>42494.762638888889</v>
      </c>
      <c r="B148" s="5" t="s">
        <v>65</v>
      </c>
      <c r="C148" s="5" t="s">
        <v>562</v>
      </c>
      <c r="D148" s="5" t="s">
        <v>68</v>
      </c>
      <c r="E148" s="5" t="s">
        <v>1192</v>
      </c>
      <c r="F148" s="5">
        <v>0</v>
      </c>
      <c r="G148" s="5">
        <v>41</v>
      </c>
      <c r="H148" s="5">
        <v>169</v>
      </c>
      <c r="I148" s="5" t="s">
        <v>1193</v>
      </c>
      <c r="J148" s="5">
        <v>1</v>
      </c>
      <c r="K148" s="5" t="s">
        <v>67</v>
      </c>
      <c r="L148" s="3" t="str">
        <f>VLOOKUP(C148,Trips!$C$1:$E$9999,3,FALSE)</f>
        <v>BONDS</v>
      </c>
      <c r="M148" s="2">
        <f>IF(G148=0,#N/A,G148-F148)/10</f>
        <v>4.0999999999999996</v>
      </c>
    </row>
    <row r="149" spans="1:13" x14ac:dyDescent="0.25">
      <c r="A149" s="4">
        <v>42494.796527777777</v>
      </c>
      <c r="B149" s="5" t="s">
        <v>2</v>
      </c>
      <c r="C149" s="5" t="s">
        <v>716</v>
      </c>
      <c r="D149" s="5" t="s">
        <v>68</v>
      </c>
      <c r="E149" s="5" t="s">
        <v>1192</v>
      </c>
      <c r="F149" s="5">
        <v>0</v>
      </c>
      <c r="G149" s="5">
        <v>51</v>
      </c>
      <c r="H149" s="5">
        <v>154</v>
      </c>
      <c r="I149" s="5" t="s">
        <v>1193</v>
      </c>
      <c r="J149" s="5">
        <v>1</v>
      </c>
      <c r="K149" s="5" t="s">
        <v>67</v>
      </c>
      <c r="L149" s="3" t="str">
        <f>VLOOKUP(C149,Trips!$C$1:$E$9999,3,FALSE)</f>
        <v>STEWART</v>
      </c>
      <c r="M149" s="2">
        <f>IF(G149=0,#N/A,G149-F149)/10</f>
        <v>5.0999999999999996</v>
      </c>
    </row>
    <row r="150" spans="1:13" x14ac:dyDescent="0.25">
      <c r="A150" s="4">
        <v>42494.806423611109</v>
      </c>
      <c r="B150" s="5" t="s">
        <v>64</v>
      </c>
      <c r="C150" s="5" t="s">
        <v>811</v>
      </c>
      <c r="D150" s="5" t="s">
        <v>68</v>
      </c>
      <c r="E150" s="5" t="s">
        <v>1192</v>
      </c>
      <c r="F150" s="5">
        <v>0</v>
      </c>
      <c r="G150" s="5">
        <v>5</v>
      </c>
      <c r="H150" s="5">
        <v>130</v>
      </c>
      <c r="I150" s="5" t="s">
        <v>1193</v>
      </c>
      <c r="J150" s="5">
        <v>1</v>
      </c>
      <c r="K150" s="5" t="s">
        <v>67</v>
      </c>
      <c r="L150" s="3" t="str">
        <f>VLOOKUP(C150,Trips!$C$1:$E$9999,3,FALSE)</f>
        <v>REBOLETTI</v>
      </c>
      <c r="M150" s="2">
        <f>IF(G150=0,#N/A,G150-F150)/10</f>
        <v>0.5</v>
      </c>
    </row>
    <row r="151" spans="1:13" x14ac:dyDescent="0.25">
      <c r="A151" s="4">
        <v>42494.858854166669</v>
      </c>
      <c r="B151" s="5" t="s">
        <v>11</v>
      </c>
      <c r="C151" s="5" t="s">
        <v>557</v>
      </c>
      <c r="D151" s="5" t="s">
        <v>68</v>
      </c>
      <c r="E151" s="5" t="s">
        <v>1192</v>
      </c>
      <c r="F151" s="5">
        <v>0</v>
      </c>
      <c r="G151" s="5">
        <v>9</v>
      </c>
      <c r="H151" s="5">
        <v>233324</v>
      </c>
      <c r="I151" s="5" t="s">
        <v>1193</v>
      </c>
      <c r="J151" s="5">
        <v>233491</v>
      </c>
      <c r="K151" s="5" t="s">
        <v>69</v>
      </c>
      <c r="L151" s="3" t="str">
        <f>VLOOKUP(C151,Trips!$C$1:$E$9999,3,FALSE)</f>
        <v>STORY</v>
      </c>
      <c r="M151" s="2">
        <f>IF(G151=0,#N/A,G151-F151)/10</f>
        <v>0.9</v>
      </c>
    </row>
    <row r="152" spans="1:13" x14ac:dyDescent="0.25">
      <c r="A152" s="4">
        <v>42494.922974537039</v>
      </c>
      <c r="B152" s="5" t="s">
        <v>62</v>
      </c>
      <c r="C152" s="5" t="s">
        <v>1366</v>
      </c>
      <c r="D152" s="5" t="s">
        <v>68</v>
      </c>
      <c r="E152" s="5" t="s">
        <v>1192</v>
      </c>
      <c r="F152" s="5">
        <v>0</v>
      </c>
      <c r="G152" s="5">
        <v>9</v>
      </c>
      <c r="H152" s="5">
        <v>233324</v>
      </c>
      <c r="I152" s="5" t="s">
        <v>1193</v>
      </c>
      <c r="J152" s="5">
        <v>233491</v>
      </c>
      <c r="K152" s="5" t="s">
        <v>69</v>
      </c>
      <c r="L152" s="3" t="str">
        <f>VLOOKUP(C152,Trips!$C$1:$E$9999,3,FALSE)</f>
        <v>REBOLETTI</v>
      </c>
      <c r="M152" s="2">
        <f>IF(G152=0,#N/A,G152-F152)/10</f>
        <v>0.9</v>
      </c>
    </row>
    <row r="153" spans="1:13" x14ac:dyDescent="0.25">
      <c r="A153" s="4">
        <v>42494.941782407404</v>
      </c>
      <c r="B153" s="5" t="s">
        <v>15</v>
      </c>
      <c r="C153" s="5" t="s">
        <v>115</v>
      </c>
      <c r="D153" s="5" t="s">
        <v>68</v>
      </c>
      <c r="E153" s="5" t="s">
        <v>1192</v>
      </c>
      <c r="F153" s="5">
        <v>0</v>
      </c>
      <c r="G153" s="5">
        <v>45</v>
      </c>
      <c r="H153" s="5">
        <v>174</v>
      </c>
      <c r="I153" s="5" t="s">
        <v>1193</v>
      </c>
      <c r="J153" s="5">
        <v>1</v>
      </c>
      <c r="K153" s="5" t="s">
        <v>67</v>
      </c>
      <c r="L153" s="3" t="str">
        <f>VLOOKUP(C153,Trips!$C$1:$E$9999,3,FALSE)</f>
        <v>BARTLETT</v>
      </c>
      <c r="M153" s="2">
        <f>IF(G153=0,#N/A,G153-F153)/10</f>
        <v>4.5</v>
      </c>
    </row>
    <row r="154" spans="1:13" x14ac:dyDescent="0.25">
      <c r="A154" s="4">
        <v>42494.983680555553</v>
      </c>
      <c r="B154" s="5" t="s">
        <v>19</v>
      </c>
      <c r="C154" s="5" t="s">
        <v>540</v>
      </c>
      <c r="D154" s="5" t="s">
        <v>68</v>
      </c>
      <c r="E154" s="5" t="s">
        <v>1192</v>
      </c>
      <c r="F154" s="5">
        <v>0</v>
      </c>
      <c r="G154" s="5">
        <v>5</v>
      </c>
      <c r="H154" s="5">
        <v>233326</v>
      </c>
      <c r="I154" s="5" t="s">
        <v>1193</v>
      </c>
      <c r="J154" s="5">
        <v>233491</v>
      </c>
      <c r="K154" s="5" t="s">
        <v>69</v>
      </c>
      <c r="L154" s="3" t="str">
        <f>VLOOKUP(C154,Trips!$C$1:$E$9999,3,FALSE)</f>
        <v>BARTLETT</v>
      </c>
      <c r="M154" s="2">
        <f>IF(G154=0,#N/A,G154-F154)/10</f>
        <v>0.5</v>
      </c>
    </row>
    <row r="155" spans="1:13" x14ac:dyDescent="0.25">
      <c r="A155" s="4">
        <v>42495.024953703702</v>
      </c>
      <c r="B155" s="5" t="s">
        <v>11</v>
      </c>
      <c r="C155" s="5" t="s">
        <v>725</v>
      </c>
      <c r="D155" s="5" t="s">
        <v>68</v>
      </c>
      <c r="E155" s="5" t="s">
        <v>1192</v>
      </c>
      <c r="F155" s="5">
        <v>0</v>
      </c>
      <c r="G155" s="5">
        <v>7</v>
      </c>
      <c r="H155" s="5">
        <v>233347</v>
      </c>
      <c r="I155" s="5" t="s">
        <v>1193</v>
      </c>
      <c r="J155" s="5">
        <v>233491</v>
      </c>
      <c r="K155" s="5" t="s">
        <v>69</v>
      </c>
      <c r="L155" s="3" t="str">
        <f>VLOOKUP(C155,Trips!$C$1:$E$9999,3,FALSE)</f>
        <v>STORY</v>
      </c>
      <c r="M155" s="2">
        <f>IF(G155=0,#N/A,G155-F155)/10</f>
        <v>0.7</v>
      </c>
    </row>
    <row r="156" spans="1:13" x14ac:dyDescent="0.25">
      <c r="A156" s="4">
        <v>42495.04546296296</v>
      </c>
      <c r="B156" s="5" t="s">
        <v>64</v>
      </c>
      <c r="C156" s="5" t="s">
        <v>601</v>
      </c>
      <c r="D156" s="5" t="s">
        <v>68</v>
      </c>
      <c r="E156" s="5" t="s">
        <v>1192</v>
      </c>
      <c r="F156" s="5">
        <v>0</v>
      </c>
      <c r="G156" s="5">
        <v>8</v>
      </c>
      <c r="H156" s="5">
        <v>212</v>
      </c>
      <c r="I156" s="5" t="s">
        <v>1193</v>
      </c>
      <c r="J156" s="5">
        <v>1</v>
      </c>
      <c r="K156" s="5" t="s">
        <v>67</v>
      </c>
      <c r="L156" s="3" t="str">
        <f>VLOOKUP(C156,Trips!$C$1:$E$9999,3,FALSE)</f>
        <v>REBOLETTI</v>
      </c>
      <c r="M156" s="2">
        <f>IF(G156=0,#N/A,G156-F156)/10</f>
        <v>0.8</v>
      </c>
    </row>
    <row r="157" spans="1:13" x14ac:dyDescent="0.25">
      <c r="A157" s="4">
        <v>42495.046585648146</v>
      </c>
      <c r="B157" s="5" t="s">
        <v>13</v>
      </c>
      <c r="C157" s="5" t="s">
        <v>671</v>
      </c>
      <c r="D157" s="5" t="s">
        <v>68</v>
      </c>
      <c r="E157" s="5" t="s">
        <v>1192</v>
      </c>
      <c r="F157" s="5">
        <v>0</v>
      </c>
      <c r="G157" s="5">
        <v>4</v>
      </c>
      <c r="H157" s="5">
        <v>233315</v>
      </c>
      <c r="I157" s="5" t="s">
        <v>1193</v>
      </c>
      <c r="J157" s="5">
        <v>233491</v>
      </c>
      <c r="K157" s="5" t="s">
        <v>69</v>
      </c>
      <c r="L157" s="3" t="str">
        <f>VLOOKUP(C157,Trips!$C$1:$E$9999,3,FALSE)</f>
        <v>STRICKLAND</v>
      </c>
      <c r="M157" s="2">
        <f>IF(G157=0,#N/A,G157-F157)/10</f>
        <v>0.4</v>
      </c>
    </row>
    <row r="158" spans="1:13" x14ac:dyDescent="0.25">
      <c r="A158" s="4">
        <v>42495.08556712963</v>
      </c>
      <c r="B158" s="5" t="s">
        <v>65</v>
      </c>
      <c r="C158" s="5" t="s">
        <v>1353</v>
      </c>
      <c r="D158" s="5" t="s">
        <v>68</v>
      </c>
      <c r="E158" s="5" t="s">
        <v>1192</v>
      </c>
      <c r="F158" s="5">
        <v>0</v>
      </c>
      <c r="G158" s="5">
        <v>7</v>
      </c>
      <c r="H158" s="5">
        <v>1154</v>
      </c>
      <c r="I158" s="5" t="s">
        <v>1193</v>
      </c>
      <c r="J158" s="5">
        <v>839</v>
      </c>
      <c r="K158" s="5" t="s">
        <v>67</v>
      </c>
      <c r="L158" s="3" t="str">
        <f>VLOOKUP(C158,Trips!$C$1:$E$9999,3,FALSE)</f>
        <v>STRICKLAND</v>
      </c>
      <c r="M158" s="2">
        <f>IF(G158=0,#N/A,G158-F158)/10</f>
        <v>0.7</v>
      </c>
    </row>
    <row r="159" spans="1:13" x14ac:dyDescent="0.25">
      <c r="A159" s="4">
        <v>42495.221944444442</v>
      </c>
      <c r="B159" s="5" t="s">
        <v>46</v>
      </c>
      <c r="C159" s="5" t="s">
        <v>746</v>
      </c>
      <c r="D159" s="5" t="s">
        <v>68</v>
      </c>
      <c r="E159" s="5" t="s">
        <v>1192</v>
      </c>
      <c r="F159" s="5">
        <v>0</v>
      </c>
      <c r="G159" s="5">
        <v>31</v>
      </c>
      <c r="H159" s="5">
        <v>172</v>
      </c>
      <c r="I159" s="5" t="s">
        <v>1193</v>
      </c>
      <c r="J159" s="5">
        <v>1</v>
      </c>
      <c r="K159" s="5" t="s">
        <v>67</v>
      </c>
      <c r="L159" s="3" t="str">
        <f>VLOOKUP(C159,Trips!$C$1:$E$9999,3,FALSE)</f>
        <v>STARKS</v>
      </c>
      <c r="M159" s="2">
        <f>IF(G159=0,#N/A,G159-F159)/10</f>
        <v>3.1</v>
      </c>
    </row>
    <row r="160" spans="1:13" x14ac:dyDescent="0.25">
      <c r="A160" s="4">
        <v>42495.25372685185</v>
      </c>
      <c r="B160" s="5" t="s">
        <v>0</v>
      </c>
      <c r="C160" s="5" t="s">
        <v>791</v>
      </c>
      <c r="D160" s="5" t="s">
        <v>68</v>
      </c>
      <c r="E160" s="5" t="s">
        <v>1192</v>
      </c>
      <c r="F160" s="5">
        <v>0</v>
      </c>
      <c r="G160" s="5">
        <v>39</v>
      </c>
      <c r="H160" s="5">
        <v>233401</v>
      </c>
      <c r="I160" s="5" t="s">
        <v>1193</v>
      </c>
      <c r="J160" s="5">
        <v>233491</v>
      </c>
      <c r="K160" s="5" t="s">
        <v>69</v>
      </c>
      <c r="L160" s="3" t="str">
        <f>VLOOKUP(C160,Trips!$C$1:$E$9999,3,FALSE)</f>
        <v>MALAVE</v>
      </c>
      <c r="M160" s="2">
        <f>IF(G160=0,#N/A,G160-F160)/10</f>
        <v>3.9</v>
      </c>
    </row>
    <row r="161" spans="1:13" x14ac:dyDescent="0.25">
      <c r="A161" s="4">
        <v>42495.275983796295</v>
      </c>
      <c r="B161" s="5" t="s">
        <v>7</v>
      </c>
      <c r="C161" s="5" t="s">
        <v>727</v>
      </c>
      <c r="D161" s="5" t="s">
        <v>68</v>
      </c>
      <c r="E161" s="5" t="s">
        <v>1192</v>
      </c>
      <c r="F161" s="5">
        <v>0</v>
      </c>
      <c r="G161" s="5">
        <v>4</v>
      </c>
      <c r="H161" s="5">
        <v>233332</v>
      </c>
      <c r="I161" s="5" t="s">
        <v>1193</v>
      </c>
      <c r="J161" s="5">
        <v>233491</v>
      </c>
      <c r="K161" s="5" t="s">
        <v>69</v>
      </c>
      <c r="L161" s="3" t="str">
        <f>VLOOKUP(C161,Trips!$C$1:$E$9999,3,FALSE)</f>
        <v>CHANDLER</v>
      </c>
      <c r="M161" s="2">
        <f>IF(G161=0,#N/A,G161-F161)/10</f>
        <v>0.4</v>
      </c>
    </row>
    <row r="162" spans="1:13" x14ac:dyDescent="0.25">
      <c r="A162" s="4">
        <v>42495.295856481483</v>
      </c>
      <c r="B162" s="5" t="s">
        <v>19</v>
      </c>
      <c r="C162" s="5" t="s">
        <v>748</v>
      </c>
      <c r="D162" s="5" t="s">
        <v>68</v>
      </c>
      <c r="E162" s="5" t="s">
        <v>1192</v>
      </c>
      <c r="F162" s="5">
        <v>0</v>
      </c>
      <c r="G162" s="5">
        <v>9</v>
      </c>
      <c r="H162" s="5">
        <v>233318</v>
      </c>
      <c r="I162" s="5" t="s">
        <v>1193</v>
      </c>
      <c r="J162" s="5">
        <v>233491</v>
      </c>
      <c r="K162" s="5" t="s">
        <v>69</v>
      </c>
      <c r="L162" s="3" t="str">
        <f>VLOOKUP(C162,Trips!$C$1:$E$9999,3,FALSE)</f>
        <v>NEWELL</v>
      </c>
      <c r="M162" s="2">
        <f>IF(G162=0,#N/A,G162-F162)/10</f>
        <v>0.9</v>
      </c>
    </row>
    <row r="163" spans="1:13" x14ac:dyDescent="0.25">
      <c r="A163" s="4">
        <v>42495.316122685188</v>
      </c>
      <c r="B163" s="5" t="s">
        <v>45</v>
      </c>
      <c r="C163" s="5" t="s">
        <v>729</v>
      </c>
      <c r="D163" s="5" t="s">
        <v>68</v>
      </c>
      <c r="E163" s="5" t="s">
        <v>1192</v>
      </c>
      <c r="F163" s="5">
        <v>0</v>
      </c>
      <c r="G163" s="5">
        <v>8</v>
      </c>
      <c r="H163" s="5">
        <v>233328</v>
      </c>
      <c r="I163" s="5" t="s">
        <v>1193</v>
      </c>
      <c r="J163" s="5">
        <v>233491</v>
      </c>
      <c r="K163" s="5" t="s">
        <v>69</v>
      </c>
      <c r="L163" s="3" t="str">
        <f>VLOOKUP(C163,Trips!$C$1:$E$9999,3,FALSE)</f>
        <v>LEVIN</v>
      </c>
      <c r="M163" s="2">
        <f>IF(G163=0,#N/A,G163-F163)/10</f>
        <v>0.8</v>
      </c>
    </row>
    <row r="164" spans="1:13" x14ac:dyDescent="0.25">
      <c r="A164" s="4">
        <v>42495.366724537038</v>
      </c>
      <c r="B164" s="5" t="s">
        <v>2</v>
      </c>
      <c r="C164" s="5" t="s">
        <v>585</v>
      </c>
      <c r="D164" s="5" t="s">
        <v>68</v>
      </c>
      <c r="E164" s="5" t="s">
        <v>1192</v>
      </c>
      <c r="F164" s="5">
        <v>0</v>
      </c>
      <c r="G164" s="5">
        <v>64</v>
      </c>
      <c r="H164" s="5">
        <v>238</v>
      </c>
      <c r="I164" s="5" t="s">
        <v>1193</v>
      </c>
      <c r="J164" s="5">
        <v>1</v>
      </c>
      <c r="K164" s="5" t="s">
        <v>67</v>
      </c>
      <c r="L164" s="3" t="str">
        <f>VLOOKUP(C164,Trips!$C$1:$E$9999,3,FALSE)</f>
        <v>MALAVE</v>
      </c>
      <c r="M164" s="2">
        <f>IF(G164=0,#N/A,G164-F164)/10</f>
        <v>6.4</v>
      </c>
    </row>
    <row r="165" spans="1:13" x14ac:dyDescent="0.25">
      <c r="A165" s="4">
        <v>42495.368518518517</v>
      </c>
      <c r="B165" s="5" t="s">
        <v>19</v>
      </c>
      <c r="C165" s="5" t="s">
        <v>779</v>
      </c>
      <c r="D165" s="5" t="s">
        <v>68</v>
      </c>
      <c r="E165" s="5" t="s">
        <v>1192</v>
      </c>
      <c r="F165" s="5">
        <v>0</v>
      </c>
      <c r="G165" s="5">
        <v>4</v>
      </c>
      <c r="H165" s="5">
        <v>233342</v>
      </c>
      <c r="I165" s="5" t="s">
        <v>1193</v>
      </c>
      <c r="J165" s="5">
        <v>233491</v>
      </c>
      <c r="K165" s="5" t="s">
        <v>69</v>
      </c>
      <c r="L165" s="3" t="str">
        <f>VLOOKUP(C165,Trips!$C$1:$E$9999,3,FALSE)</f>
        <v>NEWELL</v>
      </c>
      <c r="M165" s="2">
        <f>IF(G165=0,#N/A,G165-F165)/10</f>
        <v>0.4</v>
      </c>
    </row>
    <row r="166" spans="1:13" x14ac:dyDescent="0.25">
      <c r="A166" s="4">
        <v>42495.378368055557</v>
      </c>
      <c r="B166" s="5" t="s">
        <v>46</v>
      </c>
      <c r="C166" s="5" t="s">
        <v>545</v>
      </c>
      <c r="D166" s="5" t="s">
        <v>68</v>
      </c>
      <c r="E166" s="5" t="s">
        <v>1192</v>
      </c>
      <c r="F166" s="5">
        <v>0</v>
      </c>
      <c r="G166" s="5">
        <v>5</v>
      </c>
      <c r="H166" s="5">
        <v>116</v>
      </c>
      <c r="I166" s="5" t="s">
        <v>1193</v>
      </c>
      <c r="J166" s="5">
        <v>1</v>
      </c>
      <c r="K166" s="5" t="s">
        <v>67</v>
      </c>
      <c r="L166" s="3" t="str">
        <f>VLOOKUP(C166,Trips!$C$1:$E$9999,3,FALSE)</f>
        <v>STARKS</v>
      </c>
      <c r="M166" s="2">
        <f>IF(G166=0,#N/A,G166-F166)/10</f>
        <v>0.5</v>
      </c>
    </row>
    <row r="167" spans="1:13" x14ac:dyDescent="0.25">
      <c r="A167" s="4">
        <v>42495.398310185185</v>
      </c>
      <c r="B167" s="5" t="s">
        <v>64</v>
      </c>
      <c r="C167" s="5" t="s">
        <v>518</v>
      </c>
      <c r="D167" s="5" t="s">
        <v>68</v>
      </c>
      <c r="E167" s="5" t="s">
        <v>1192</v>
      </c>
      <c r="F167" s="5">
        <v>0</v>
      </c>
      <c r="G167" s="5">
        <v>8</v>
      </c>
      <c r="H167" s="5">
        <v>118</v>
      </c>
      <c r="I167" s="5" t="s">
        <v>1193</v>
      </c>
      <c r="J167" s="5">
        <v>1</v>
      </c>
      <c r="K167" s="5" t="s">
        <v>67</v>
      </c>
      <c r="L167" s="3" t="str">
        <f>VLOOKUP(C167,Trips!$C$1:$E$9999,3,FALSE)</f>
        <v>COOPER</v>
      </c>
      <c r="M167" s="2">
        <f>IF(G167=0,#N/A,G167-F167)/10</f>
        <v>0.8</v>
      </c>
    </row>
    <row r="168" spans="1:13" x14ac:dyDescent="0.25">
      <c r="A168" s="4">
        <v>42495.418530092589</v>
      </c>
      <c r="B168" s="5" t="s">
        <v>22</v>
      </c>
      <c r="C168" s="5" t="s">
        <v>683</v>
      </c>
      <c r="D168" s="5" t="s">
        <v>68</v>
      </c>
      <c r="E168" s="5" t="s">
        <v>1192</v>
      </c>
      <c r="F168" s="5">
        <v>0</v>
      </c>
      <c r="G168" s="5">
        <v>6</v>
      </c>
      <c r="H168" s="5">
        <v>119</v>
      </c>
      <c r="I168" s="5" t="s">
        <v>1193</v>
      </c>
      <c r="J168" s="5">
        <v>1</v>
      </c>
      <c r="K168" s="5" t="s">
        <v>67</v>
      </c>
      <c r="L168" s="3" t="str">
        <f>VLOOKUP(C168,Trips!$C$1:$E$9999,3,FALSE)</f>
        <v>BRUDER</v>
      </c>
      <c r="M168" s="2">
        <f>IF(G168=0,#N/A,G168-F168)/10</f>
        <v>0.6</v>
      </c>
    </row>
    <row r="169" spans="1:13" x14ac:dyDescent="0.25">
      <c r="A169" s="4">
        <v>42495.420671296299</v>
      </c>
      <c r="B169" s="5" t="s">
        <v>7</v>
      </c>
      <c r="C169" s="5" t="s">
        <v>516</v>
      </c>
      <c r="D169" s="5" t="s">
        <v>68</v>
      </c>
      <c r="E169" s="5" t="s">
        <v>1192</v>
      </c>
      <c r="F169" s="5">
        <v>0</v>
      </c>
      <c r="G169" s="5">
        <v>4</v>
      </c>
      <c r="H169" s="5">
        <v>233359</v>
      </c>
      <c r="I169" s="5" t="s">
        <v>1193</v>
      </c>
      <c r="J169" s="5">
        <v>233491</v>
      </c>
      <c r="K169" s="5" t="s">
        <v>69</v>
      </c>
      <c r="L169" s="3" t="str">
        <f>VLOOKUP(C169,Trips!$C$1:$E$9999,3,FALSE)</f>
        <v>CHANDLER</v>
      </c>
      <c r="M169" s="2">
        <f>IF(G169=0,#N/A,G169-F169)/10</f>
        <v>0.4</v>
      </c>
    </row>
    <row r="170" spans="1:13" x14ac:dyDescent="0.25">
      <c r="A170" s="4">
        <v>42495.439467592594</v>
      </c>
      <c r="B170" s="5" t="s">
        <v>2</v>
      </c>
      <c r="C170" s="5" t="s">
        <v>773</v>
      </c>
      <c r="D170" s="5" t="s">
        <v>68</v>
      </c>
      <c r="E170" s="5" t="s">
        <v>1192</v>
      </c>
      <c r="F170" s="5">
        <v>0</v>
      </c>
      <c r="G170" s="5">
        <v>56</v>
      </c>
      <c r="H170" s="5">
        <v>196</v>
      </c>
      <c r="I170" s="5" t="s">
        <v>1193</v>
      </c>
      <c r="J170" s="5">
        <v>1</v>
      </c>
      <c r="K170" s="5" t="s">
        <v>67</v>
      </c>
      <c r="L170" s="3" t="str">
        <f>VLOOKUP(C170,Trips!$C$1:$E$9999,3,FALSE)</f>
        <v>MALAVE</v>
      </c>
      <c r="M170" s="2">
        <f>IF(G170=0,#N/A,G170-F170)/10</f>
        <v>5.6</v>
      </c>
    </row>
    <row r="171" spans="1:13" x14ac:dyDescent="0.25">
      <c r="A171" s="4">
        <v>42495.441388888888</v>
      </c>
      <c r="B171" s="5" t="s">
        <v>19</v>
      </c>
      <c r="C171" s="5" t="s">
        <v>803</v>
      </c>
      <c r="D171" s="5" t="s">
        <v>68</v>
      </c>
      <c r="E171" s="5" t="s">
        <v>1192</v>
      </c>
      <c r="F171" s="5">
        <v>0</v>
      </c>
      <c r="G171" s="5">
        <v>9</v>
      </c>
      <c r="H171" s="5">
        <v>233307</v>
      </c>
      <c r="I171" s="5" t="s">
        <v>1193</v>
      </c>
      <c r="J171" s="5">
        <v>233491</v>
      </c>
      <c r="K171" s="5" t="s">
        <v>69</v>
      </c>
      <c r="L171" s="3" t="str">
        <f>VLOOKUP(C171,Trips!$C$1:$E$9999,3,FALSE)</f>
        <v>NEWELL</v>
      </c>
      <c r="M171" s="2">
        <f>IF(G171=0,#N/A,G171-F171)/10</f>
        <v>0.9</v>
      </c>
    </row>
    <row r="172" spans="1:13" x14ac:dyDescent="0.25">
      <c r="A172" s="4">
        <v>42495.452673611115</v>
      </c>
      <c r="B172" s="5" t="s">
        <v>46</v>
      </c>
      <c r="C172" s="5" t="s">
        <v>751</v>
      </c>
      <c r="D172" s="5" t="s">
        <v>68</v>
      </c>
      <c r="E172" s="5" t="s">
        <v>1192</v>
      </c>
      <c r="F172" s="5">
        <v>0</v>
      </c>
      <c r="G172" s="5">
        <v>7</v>
      </c>
      <c r="H172" s="5">
        <v>109</v>
      </c>
      <c r="I172" s="5" t="s">
        <v>1193</v>
      </c>
      <c r="J172" s="5">
        <v>1</v>
      </c>
      <c r="K172" s="5" t="s">
        <v>67</v>
      </c>
      <c r="L172" s="3" t="str">
        <f>VLOOKUP(C172,Trips!$C$1:$E$9999,3,FALSE)</f>
        <v>STARKS</v>
      </c>
      <c r="M172" s="2">
        <f>IF(G172=0,#N/A,G172-F172)/10</f>
        <v>0.7</v>
      </c>
    </row>
    <row r="173" spans="1:13" x14ac:dyDescent="0.25">
      <c r="A173" s="4">
        <v>42495.473078703704</v>
      </c>
      <c r="B173" s="5" t="s">
        <v>0</v>
      </c>
      <c r="C173" s="5" t="s">
        <v>662</v>
      </c>
      <c r="D173" s="5" t="s">
        <v>68</v>
      </c>
      <c r="E173" s="5" t="s">
        <v>1192</v>
      </c>
      <c r="F173" s="5">
        <v>0</v>
      </c>
      <c r="G173" s="5">
        <v>67</v>
      </c>
      <c r="H173" s="5">
        <v>233240</v>
      </c>
      <c r="I173" s="5" t="s">
        <v>1193</v>
      </c>
      <c r="J173" s="5">
        <v>233491</v>
      </c>
      <c r="K173" s="5" t="s">
        <v>69</v>
      </c>
      <c r="L173" s="3" t="str">
        <f>VLOOKUP(C173,Trips!$C$1:$E$9999,3,FALSE)</f>
        <v>STEWART</v>
      </c>
      <c r="M173" s="2">
        <f>IF(G173=0,#N/A,G173-F173)/10</f>
        <v>6.7</v>
      </c>
    </row>
    <row r="174" spans="1:13" x14ac:dyDescent="0.25">
      <c r="A174" s="4">
        <v>42495.480729166666</v>
      </c>
      <c r="B174" s="5" t="s">
        <v>15</v>
      </c>
      <c r="C174" s="5" t="s">
        <v>753</v>
      </c>
      <c r="D174" s="5" t="s">
        <v>68</v>
      </c>
      <c r="E174" s="5" t="s">
        <v>1192</v>
      </c>
      <c r="F174" s="5">
        <v>0</v>
      </c>
      <c r="G174" s="5">
        <v>6</v>
      </c>
      <c r="H174" s="5">
        <v>119</v>
      </c>
      <c r="I174" s="5" t="s">
        <v>1193</v>
      </c>
      <c r="J174" s="5">
        <v>1</v>
      </c>
      <c r="K174" s="5" t="s">
        <v>67</v>
      </c>
      <c r="L174" s="3" t="str">
        <f>VLOOKUP(C174,Trips!$C$1:$E$9999,3,FALSE)</f>
        <v>NEWELL</v>
      </c>
      <c r="M174" s="2">
        <f>IF(G174=0,#N/A,G174-F174)/10</f>
        <v>0.6</v>
      </c>
    </row>
    <row r="175" spans="1:13" x14ac:dyDescent="0.25">
      <c r="A175" s="4">
        <v>42495.483055555553</v>
      </c>
      <c r="B175" s="5" t="s">
        <v>39</v>
      </c>
      <c r="C175" s="5" t="s">
        <v>120</v>
      </c>
      <c r="D175" s="5" t="s">
        <v>68</v>
      </c>
      <c r="E175" s="5" t="s">
        <v>1192</v>
      </c>
      <c r="F175" s="5">
        <v>0</v>
      </c>
      <c r="G175" s="5">
        <v>9</v>
      </c>
      <c r="H175" s="5">
        <v>233322</v>
      </c>
      <c r="I175" s="5" t="s">
        <v>1193</v>
      </c>
      <c r="J175" s="5">
        <v>233491</v>
      </c>
      <c r="K175" s="5" t="s">
        <v>69</v>
      </c>
      <c r="L175" s="3" t="str">
        <f>VLOOKUP(C175,Trips!$C$1:$E$9999,3,FALSE)</f>
        <v>MALAVE</v>
      </c>
      <c r="M175" s="2">
        <f>IF(G175=0,#N/A,G175-F175)/10</f>
        <v>0.9</v>
      </c>
    </row>
    <row r="176" spans="1:13" x14ac:dyDescent="0.25">
      <c r="A176" s="4">
        <v>42495.512835648151</v>
      </c>
      <c r="B176" s="5" t="s">
        <v>2</v>
      </c>
      <c r="C176" s="5" t="s">
        <v>794</v>
      </c>
      <c r="D176" s="5" t="s">
        <v>68</v>
      </c>
      <c r="E176" s="5" t="s">
        <v>1192</v>
      </c>
      <c r="F176" s="5">
        <v>0</v>
      </c>
      <c r="G176" s="5">
        <v>66</v>
      </c>
      <c r="H176" s="5">
        <v>221</v>
      </c>
      <c r="I176" s="5" t="s">
        <v>1193</v>
      </c>
      <c r="J176" s="5">
        <v>1</v>
      </c>
      <c r="K176" s="5" t="s">
        <v>67</v>
      </c>
      <c r="L176" s="3" t="str">
        <f>VLOOKUP(C176,Trips!$C$1:$E$9999,3,FALSE)</f>
        <v>STEWART</v>
      </c>
      <c r="M176" s="2">
        <f>IF(G176=0,#N/A,G176-F176)/10</f>
        <v>6.6</v>
      </c>
    </row>
    <row r="177" spans="1:13" x14ac:dyDescent="0.25">
      <c r="A177" s="4">
        <v>42495.523368055554</v>
      </c>
      <c r="B177" s="5" t="s">
        <v>46</v>
      </c>
      <c r="C177" s="5" t="s">
        <v>528</v>
      </c>
      <c r="D177" s="5" t="s">
        <v>68</v>
      </c>
      <c r="E177" s="5" t="s">
        <v>1192</v>
      </c>
      <c r="F177" s="5">
        <v>0</v>
      </c>
      <c r="G177" s="5">
        <v>5</v>
      </c>
      <c r="H177" s="5">
        <v>132</v>
      </c>
      <c r="I177" s="5" t="s">
        <v>1193</v>
      </c>
      <c r="J177" s="5">
        <v>1</v>
      </c>
      <c r="K177" s="5" t="s">
        <v>67</v>
      </c>
      <c r="L177" s="3" t="str">
        <f>VLOOKUP(C177,Trips!$C$1:$E$9999,3,FALSE)</f>
        <v>MALAVE</v>
      </c>
      <c r="M177" s="2">
        <f>IF(G177=0,#N/A,G177-F177)/10</f>
        <v>0.5</v>
      </c>
    </row>
    <row r="178" spans="1:13" x14ac:dyDescent="0.25">
      <c r="A178" s="4">
        <v>42495.543645833335</v>
      </c>
      <c r="B178" s="5" t="s">
        <v>64</v>
      </c>
      <c r="C178" s="5" t="s">
        <v>737</v>
      </c>
      <c r="D178" s="5" t="s">
        <v>68</v>
      </c>
      <c r="E178" s="5" t="s">
        <v>1192</v>
      </c>
      <c r="F178" s="5">
        <v>0</v>
      </c>
      <c r="G178" s="5">
        <v>9</v>
      </c>
      <c r="H178" s="5">
        <v>116</v>
      </c>
      <c r="I178" s="5" t="s">
        <v>1193</v>
      </c>
      <c r="J178" s="5">
        <v>1</v>
      </c>
      <c r="K178" s="5" t="s">
        <v>67</v>
      </c>
      <c r="L178" s="3" t="str">
        <f>VLOOKUP(C178,Trips!$C$1:$E$9999,3,FALSE)</f>
        <v>LOZA</v>
      </c>
      <c r="M178" s="2">
        <f>IF(G178=0,#N/A,G178-F178)/10</f>
        <v>0.9</v>
      </c>
    </row>
    <row r="179" spans="1:13" x14ac:dyDescent="0.25">
      <c r="A179" s="4">
        <v>42495.547025462962</v>
      </c>
      <c r="B179" s="5" t="s">
        <v>0</v>
      </c>
      <c r="C179" s="5" t="s">
        <v>694</v>
      </c>
      <c r="D179" s="5" t="s">
        <v>68</v>
      </c>
      <c r="E179" s="5" t="s">
        <v>1192</v>
      </c>
      <c r="F179" s="5">
        <v>0</v>
      </c>
      <c r="G179" s="5">
        <v>86</v>
      </c>
      <c r="H179" s="5">
        <v>233204</v>
      </c>
      <c r="I179" s="5" t="s">
        <v>1193</v>
      </c>
      <c r="J179" s="5">
        <v>233491</v>
      </c>
      <c r="K179" s="5" t="s">
        <v>69</v>
      </c>
      <c r="L179" s="3" t="str">
        <f>VLOOKUP(C179,Trips!$C$1:$E$9999,3,FALSE)</f>
        <v>STEWART</v>
      </c>
      <c r="M179" s="2">
        <f>IF(G179=0,#N/A,G179-F179)/10</f>
        <v>8.6</v>
      </c>
    </row>
    <row r="180" spans="1:13" x14ac:dyDescent="0.25">
      <c r="A180" s="4">
        <v>42495.564340277779</v>
      </c>
      <c r="B180" s="5" t="s">
        <v>22</v>
      </c>
      <c r="C180" s="5" t="s">
        <v>681</v>
      </c>
      <c r="D180" s="5" t="s">
        <v>68</v>
      </c>
      <c r="E180" s="5" t="s">
        <v>1192</v>
      </c>
      <c r="F180" s="5">
        <v>0</v>
      </c>
      <c r="G180" s="5">
        <v>5</v>
      </c>
      <c r="H180" s="5">
        <v>116</v>
      </c>
      <c r="I180" s="5" t="s">
        <v>1193</v>
      </c>
      <c r="J180" s="5">
        <v>1</v>
      </c>
      <c r="K180" s="5" t="s">
        <v>67</v>
      </c>
      <c r="L180" s="3" t="str">
        <f>VLOOKUP(C180,Trips!$C$1:$E$9999,3,FALSE)</f>
        <v>YORK</v>
      </c>
      <c r="M180" s="2">
        <f>IF(G180=0,#N/A,G180-F180)/10</f>
        <v>0.5</v>
      </c>
    </row>
    <row r="181" spans="1:13" x14ac:dyDescent="0.25">
      <c r="A181" s="4">
        <v>42495.587800925925</v>
      </c>
      <c r="B181" s="5" t="s">
        <v>2</v>
      </c>
      <c r="C181" s="5" t="s">
        <v>511</v>
      </c>
      <c r="D181" s="5" t="s">
        <v>68</v>
      </c>
      <c r="E181" s="5" t="s">
        <v>1192</v>
      </c>
      <c r="F181" s="5">
        <v>0</v>
      </c>
      <c r="G181" s="5">
        <v>29</v>
      </c>
      <c r="H181" s="5">
        <v>70</v>
      </c>
      <c r="I181" s="5" t="s">
        <v>1193</v>
      </c>
      <c r="J181" s="5">
        <v>1</v>
      </c>
      <c r="K181" s="5" t="s">
        <v>67</v>
      </c>
      <c r="L181" s="3" t="str">
        <f>VLOOKUP(C181,Trips!$C$1:$E$9999,3,FALSE)</f>
        <v>STEWART</v>
      </c>
      <c r="M181" s="2">
        <f>IF(G181=0,#N/A,G181-F181)/10</f>
        <v>2.9</v>
      </c>
    </row>
    <row r="182" spans="1:13" x14ac:dyDescent="0.25">
      <c r="A182" s="4">
        <v>42495.659062500003</v>
      </c>
      <c r="B182" s="5" t="s">
        <v>2</v>
      </c>
      <c r="C182" s="5" t="s">
        <v>1332</v>
      </c>
      <c r="D182" s="5" t="s">
        <v>68</v>
      </c>
      <c r="E182" s="5" t="s">
        <v>1192</v>
      </c>
      <c r="F182" s="5">
        <v>0</v>
      </c>
      <c r="G182" s="5">
        <v>33</v>
      </c>
      <c r="H182" s="5">
        <v>87</v>
      </c>
      <c r="I182" s="5" t="s">
        <v>1193</v>
      </c>
      <c r="J182" s="5">
        <v>1</v>
      </c>
      <c r="K182" s="5" t="s">
        <v>67</v>
      </c>
      <c r="L182" s="3" t="str">
        <f>VLOOKUP(C182,Trips!$C$1:$E$9999,3,FALSE)</f>
        <v>STEWART</v>
      </c>
      <c r="M182" s="2">
        <f>IF(G182=0,#N/A,G182-F182)/10</f>
        <v>3.3</v>
      </c>
    </row>
    <row r="183" spans="1:13" x14ac:dyDescent="0.25">
      <c r="A183" s="4">
        <v>42495.659849537034</v>
      </c>
      <c r="B183" s="5" t="s">
        <v>4</v>
      </c>
      <c r="C183" s="5" t="s">
        <v>1355</v>
      </c>
      <c r="D183" s="5" t="s">
        <v>68</v>
      </c>
      <c r="E183" s="5" t="s">
        <v>1192</v>
      </c>
      <c r="F183" s="5">
        <v>0</v>
      </c>
      <c r="G183" s="5">
        <v>9</v>
      </c>
      <c r="H183" s="5">
        <v>233312</v>
      </c>
      <c r="I183" s="5" t="s">
        <v>1193</v>
      </c>
      <c r="J183" s="5">
        <v>233491</v>
      </c>
      <c r="K183" s="5" t="s">
        <v>69</v>
      </c>
      <c r="L183" s="3" t="str">
        <f>VLOOKUP(C183,Trips!$C$1:$E$9999,3,FALSE)</f>
        <v>JACKSON</v>
      </c>
      <c r="M183" s="2">
        <f>IF(G183=0,#N/A,G183-F183)/10</f>
        <v>0.9</v>
      </c>
    </row>
    <row r="184" spans="1:13" x14ac:dyDescent="0.25">
      <c r="A184" s="4">
        <v>42495.673067129632</v>
      </c>
      <c r="B184" s="5" t="s">
        <v>9</v>
      </c>
      <c r="C184" s="5" t="s">
        <v>761</v>
      </c>
      <c r="D184" s="5" t="s">
        <v>68</v>
      </c>
      <c r="E184" s="5" t="s">
        <v>1192</v>
      </c>
      <c r="F184" s="5">
        <v>0</v>
      </c>
      <c r="G184" s="5">
        <v>8</v>
      </c>
      <c r="H184" s="5">
        <v>233327</v>
      </c>
      <c r="I184" s="5" t="s">
        <v>1193</v>
      </c>
      <c r="J184" s="5">
        <v>233491</v>
      </c>
      <c r="K184" s="5" t="s">
        <v>69</v>
      </c>
      <c r="L184" s="3" t="str">
        <f>VLOOKUP(C184,Trips!$C$1:$E$9999,3,FALSE)</f>
        <v>YORK</v>
      </c>
      <c r="M184" s="2">
        <f>IF(G184=0,#N/A,G184-F184)/10</f>
        <v>0.8</v>
      </c>
    </row>
    <row r="185" spans="1:13" x14ac:dyDescent="0.25">
      <c r="A185" s="4">
        <v>42495.710925925923</v>
      </c>
      <c r="B185" s="5" t="s">
        <v>22</v>
      </c>
      <c r="C185" s="5" t="s">
        <v>499</v>
      </c>
      <c r="D185" s="5" t="s">
        <v>68</v>
      </c>
      <c r="E185" s="5" t="s">
        <v>1192</v>
      </c>
      <c r="F185" s="5">
        <v>0</v>
      </c>
      <c r="G185" s="5">
        <v>9</v>
      </c>
      <c r="H185" s="5">
        <v>123</v>
      </c>
      <c r="I185" s="5" t="s">
        <v>1193</v>
      </c>
      <c r="J185" s="5">
        <v>1</v>
      </c>
      <c r="K185" s="5" t="s">
        <v>67</v>
      </c>
      <c r="L185" s="3" t="str">
        <f>VLOOKUP(C185,Trips!$C$1:$E$9999,3,FALSE)</f>
        <v>YORK</v>
      </c>
      <c r="M185" s="2">
        <f>IF(G185=0,#N/A,G185-F185)/10</f>
        <v>0.9</v>
      </c>
    </row>
    <row r="186" spans="1:13" x14ac:dyDescent="0.25">
      <c r="A186" s="4">
        <v>42495.735173611109</v>
      </c>
      <c r="B186" s="5" t="s">
        <v>2</v>
      </c>
      <c r="C186" s="5" t="s">
        <v>498</v>
      </c>
      <c r="D186" s="5" t="s">
        <v>68</v>
      </c>
      <c r="E186" s="5" t="s">
        <v>1192</v>
      </c>
      <c r="F186" s="5">
        <v>0</v>
      </c>
      <c r="G186" s="5">
        <v>41</v>
      </c>
      <c r="H186" s="5">
        <v>119</v>
      </c>
      <c r="I186" s="5" t="s">
        <v>1193</v>
      </c>
      <c r="J186" s="5">
        <v>1</v>
      </c>
      <c r="K186" s="5" t="s">
        <v>67</v>
      </c>
      <c r="L186" s="3" t="str">
        <f>VLOOKUP(C186,Trips!$C$1:$E$9999,3,FALSE)</f>
        <v>STEWART</v>
      </c>
      <c r="M186" s="2">
        <f>IF(G186=0,#N/A,G186-F186)/10</f>
        <v>4.0999999999999996</v>
      </c>
    </row>
    <row r="187" spans="1:13" x14ac:dyDescent="0.25">
      <c r="A187" s="4">
        <v>42495.753217592595</v>
      </c>
      <c r="B187" s="5" t="s">
        <v>6</v>
      </c>
      <c r="C187" s="5" t="s">
        <v>500</v>
      </c>
      <c r="D187" s="5" t="s">
        <v>68</v>
      </c>
      <c r="E187" s="5" t="s">
        <v>1192</v>
      </c>
      <c r="F187" s="5">
        <v>0</v>
      </c>
      <c r="G187" s="5">
        <v>6</v>
      </c>
      <c r="H187" s="5">
        <v>129</v>
      </c>
      <c r="I187" s="5" t="s">
        <v>1193</v>
      </c>
      <c r="J187" s="5">
        <v>1</v>
      </c>
      <c r="K187" s="5" t="s">
        <v>67</v>
      </c>
      <c r="L187" s="3" t="str">
        <f>VLOOKUP(C187,Trips!$C$1:$E$9999,3,FALSE)</f>
        <v>SPECTOR</v>
      </c>
      <c r="M187" s="2">
        <f>IF(G187=0,#N/A,G187-F187)/10</f>
        <v>0.6</v>
      </c>
    </row>
    <row r="188" spans="1:13" x14ac:dyDescent="0.25">
      <c r="A188" s="4">
        <v>42495.757430555554</v>
      </c>
      <c r="B188" s="5" t="s">
        <v>45</v>
      </c>
      <c r="C188" s="5" t="s">
        <v>654</v>
      </c>
      <c r="D188" s="5" t="s">
        <v>68</v>
      </c>
      <c r="E188" s="5" t="s">
        <v>1192</v>
      </c>
      <c r="F188" s="5">
        <v>0</v>
      </c>
      <c r="G188" s="5">
        <v>7</v>
      </c>
      <c r="H188" s="5">
        <v>233340</v>
      </c>
      <c r="I188" s="5" t="s">
        <v>1193</v>
      </c>
      <c r="J188" s="5">
        <v>233491</v>
      </c>
      <c r="K188" s="5" t="s">
        <v>69</v>
      </c>
      <c r="L188" s="3" t="str">
        <f>VLOOKUP(C188,Trips!$C$1:$E$9999,3,FALSE)</f>
        <v>YOUNG</v>
      </c>
      <c r="M188" s="2">
        <f>IF(G188=0,#N/A,G188-F188)/10</f>
        <v>0.7</v>
      </c>
    </row>
    <row r="189" spans="1:13" x14ac:dyDescent="0.25">
      <c r="A189" s="4">
        <v>42495.784641203703</v>
      </c>
      <c r="B189" s="5" t="s">
        <v>22</v>
      </c>
      <c r="C189" s="5" t="s">
        <v>641</v>
      </c>
      <c r="D189" s="5" t="s">
        <v>68</v>
      </c>
      <c r="E189" s="5" t="s">
        <v>1192</v>
      </c>
      <c r="F189" s="5">
        <v>0</v>
      </c>
      <c r="G189" s="5">
        <v>7</v>
      </c>
      <c r="H189" s="5">
        <v>116</v>
      </c>
      <c r="I189" s="5" t="s">
        <v>1193</v>
      </c>
      <c r="J189" s="5">
        <v>1</v>
      </c>
      <c r="K189" s="5" t="s">
        <v>67</v>
      </c>
      <c r="L189" s="3" t="str">
        <f>VLOOKUP(C189,Trips!$C$1:$E$9999,3,FALSE)</f>
        <v>ADANE</v>
      </c>
      <c r="M189" s="2">
        <f>IF(G189=0,#N/A,G189-F189)/10</f>
        <v>0.7</v>
      </c>
    </row>
    <row r="190" spans="1:13" x14ac:dyDescent="0.25">
      <c r="A190" s="4">
        <v>42495.785543981481</v>
      </c>
      <c r="B190" s="5" t="s">
        <v>7</v>
      </c>
      <c r="C190" s="5" t="s">
        <v>757</v>
      </c>
      <c r="D190" s="5" t="s">
        <v>68</v>
      </c>
      <c r="E190" s="5" t="s">
        <v>1192</v>
      </c>
      <c r="F190" s="5">
        <v>0</v>
      </c>
      <c r="G190" s="5">
        <v>5</v>
      </c>
      <c r="H190" s="5">
        <v>233330</v>
      </c>
      <c r="I190" s="5" t="s">
        <v>1193</v>
      </c>
      <c r="J190" s="5">
        <v>233491</v>
      </c>
      <c r="K190" s="5" t="s">
        <v>69</v>
      </c>
      <c r="L190" s="3" t="str">
        <f>VLOOKUP(C190,Trips!$C$1:$E$9999,3,FALSE)</f>
        <v>GOLIGHTLY</v>
      </c>
      <c r="M190" s="2">
        <f>IF(G190=0,#N/A,G190-F190)/10</f>
        <v>0.5</v>
      </c>
    </row>
    <row r="191" spans="1:13" x14ac:dyDescent="0.25">
      <c r="A191" s="4">
        <v>42495.857210648152</v>
      </c>
      <c r="B191" s="5" t="s">
        <v>22</v>
      </c>
      <c r="C191" s="5" t="s">
        <v>502</v>
      </c>
      <c r="D191" s="5" t="s">
        <v>68</v>
      </c>
      <c r="E191" s="5" t="s">
        <v>1192</v>
      </c>
      <c r="F191" s="5">
        <v>0</v>
      </c>
      <c r="G191" s="5">
        <v>6</v>
      </c>
      <c r="H191" s="5">
        <v>125</v>
      </c>
      <c r="I191" s="5" t="s">
        <v>1193</v>
      </c>
      <c r="J191" s="5">
        <v>1</v>
      </c>
      <c r="K191" s="5" t="s">
        <v>67</v>
      </c>
      <c r="L191" s="3" t="str">
        <f>VLOOKUP(C191,Trips!$C$1:$E$9999,3,FALSE)</f>
        <v>ADANE</v>
      </c>
      <c r="M191" s="2">
        <f>IF(G191=0,#N/A,G191-F191)/10</f>
        <v>0.6</v>
      </c>
    </row>
    <row r="192" spans="1:13" x14ac:dyDescent="0.25">
      <c r="A192" s="4">
        <v>42495.858819444446</v>
      </c>
      <c r="B192" s="5" t="s">
        <v>7</v>
      </c>
      <c r="C192" s="5" t="s">
        <v>650</v>
      </c>
      <c r="D192" s="5" t="s">
        <v>68</v>
      </c>
      <c r="E192" s="5" t="s">
        <v>1192</v>
      </c>
      <c r="F192" s="5">
        <v>0</v>
      </c>
      <c r="G192" s="5">
        <v>8</v>
      </c>
      <c r="H192" s="5">
        <v>233332</v>
      </c>
      <c r="I192" s="5" t="s">
        <v>1193</v>
      </c>
      <c r="J192" s="5">
        <v>233491</v>
      </c>
      <c r="K192" s="5" t="s">
        <v>69</v>
      </c>
      <c r="L192" s="3" t="str">
        <f>VLOOKUP(C192,Trips!$C$1:$E$9999,3,FALSE)</f>
        <v>GOLIGHTLY</v>
      </c>
      <c r="M192" s="2">
        <f>IF(G192=0,#N/A,G192-F192)/10</f>
        <v>0.8</v>
      </c>
    </row>
    <row r="193" spans="1:13" x14ac:dyDescent="0.25">
      <c r="A193" s="4">
        <v>42495.920208333337</v>
      </c>
      <c r="B193" s="5" t="s">
        <v>64</v>
      </c>
      <c r="C193" s="5" t="s">
        <v>508</v>
      </c>
      <c r="D193" s="5" t="s">
        <v>68</v>
      </c>
      <c r="E193" s="5" t="s">
        <v>1192</v>
      </c>
      <c r="F193" s="5">
        <v>0</v>
      </c>
      <c r="G193" s="5">
        <v>60</v>
      </c>
      <c r="H193" s="5">
        <v>214</v>
      </c>
      <c r="I193" s="5" t="s">
        <v>1193</v>
      </c>
      <c r="J193" s="5">
        <v>1</v>
      </c>
      <c r="K193" s="5" t="s">
        <v>67</v>
      </c>
      <c r="L193" s="3" t="str">
        <f>VLOOKUP(C193,Trips!$C$1:$E$9999,3,FALSE)</f>
        <v>STRICKLAND</v>
      </c>
      <c r="M193" s="2">
        <f>IF(G193=0,#N/A,G193-F193)/10</f>
        <v>6</v>
      </c>
    </row>
    <row r="194" spans="1:13" x14ac:dyDescent="0.25">
      <c r="A194" s="4">
        <v>42495.941967592589</v>
      </c>
      <c r="B194" s="5" t="s">
        <v>7</v>
      </c>
      <c r="C194" s="5" t="s">
        <v>123</v>
      </c>
      <c r="D194" s="5" t="s">
        <v>68</v>
      </c>
      <c r="E194" s="5" t="s">
        <v>1192</v>
      </c>
      <c r="F194" s="5">
        <v>0</v>
      </c>
      <c r="G194" s="5">
        <v>8</v>
      </c>
      <c r="H194" s="5">
        <v>233346</v>
      </c>
      <c r="I194" s="5" t="s">
        <v>1193</v>
      </c>
      <c r="J194" s="5">
        <v>233491</v>
      </c>
      <c r="K194" s="5" t="s">
        <v>69</v>
      </c>
      <c r="L194" s="3" t="str">
        <f>VLOOKUP(C194,Trips!$C$1:$E$9999,3,FALSE)</f>
        <v>GOLIGHTLY</v>
      </c>
      <c r="M194" s="2">
        <f>IF(G194=0,#N/A,G194-F194)/10</f>
        <v>0.8</v>
      </c>
    </row>
    <row r="195" spans="1:13" x14ac:dyDescent="0.25">
      <c r="A195" s="4">
        <v>42495.969490740739</v>
      </c>
      <c r="B195" s="5" t="s">
        <v>62</v>
      </c>
      <c r="C195" s="5" t="s">
        <v>747</v>
      </c>
      <c r="D195" s="5" t="s">
        <v>68</v>
      </c>
      <c r="E195" s="5" t="s">
        <v>1192</v>
      </c>
      <c r="F195" s="5">
        <v>0</v>
      </c>
      <c r="G195" s="5">
        <v>3</v>
      </c>
      <c r="H195" s="5">
        <v>233251</v>
      </c>
      <c r="I195" s="5" t="s">
        <v>1193</v>
      </c>
      <c r="J195" s="5">
        <v>233491</v>
      </c>
      <c r="K195" s="5" t="s">
        <v>69</v>
      </c>
      <c r="L195" s="3" t="str">
        <f>VLOOKUP(C195,Trips!$C$1:$E$9999,3,FALSE)</f>
        <v>STRICKLAND</v>
      </c>
      <c r="M195" s="2">
        <f>IF(G195=0,#N/A,G195-F195)/10</f>
        <v>0.3</v>
      </c>
    </row>
    <row r="196" spans="1:13" x14ac:dyDescent="0.25">
      <c r="A196" s="4">
        <v>42495.985497685186</v>
      </c>
      <c r="B196" s="5" t="s">
        <v>9</v>
      </c>
      <c r="C196" s="5" t="s">
        <v>745</v>
      </c>
      <c r="D196" s="5" t="s">
        <v>68</v>
      </c>
      <c r="E196" s="5" t="s">
        <v>1192</v>
      </c>
      <c r="F196" s="5">
        <v>0</v>
      </c>
      <c r="G196" s="5">
        <v>6</v>
      </c>
      <c r="H196" s="5">
        <v>233321</v>
      </c>
      <c r="I196" s="5" t="s">
        <v>1193</v>
      </c>
      <c r="J196" s="5">
        <v>233491</v>
      </c>
      <c r="K196" s="5" t="s">
        <v>69</v>
      </c>
      <c r="L196" s="3" t="str">
        <f>VLOOKUP(C196,Trips!$C$1:$E$9999,3,FALSE)</f>
        <v>ADANE</v>
      </c>
      <c r="M196" s="2">
        <f>IF(G196=0,#N/A,G196-F196)/10</f>
        <v>0.6</v>
      </c>
    </row>
    <row r="197" spans="1:13" x14ac:dyDescent="0.25">
      <c r="A197" s="4">
        <v>42496.023148148146</v>
      </c>
      <c r="B197" s="5" t="s">
        <v>22</v>
      </c>
      <c r="C197" s="5" t="s">
        <v>515</v>
      </c>
      <c r="D197" s="5" t="s">
        <v>68</v>
      </c>
      <c r="E197" s="5" t="s">
        <v>1192</v>
      </c>
      <c r="F197" s="5">
        <v>0</v>
      </c>
      <c r="G197" s="5">
        <v>48</v>
      </c>
      <c r="H197" s="5">
        <v>156</v>
      </c>
      <c r="I197" s="5" t="s">
        <v>1193</v>
      </c>
      <c r="J197" s="5">
        <v>1</v>
      </c>
      <c r="K197" s="5" t="s">
        <v>67</v>
      </c>
      <c r="L197" s="3" t="str">
        <f>VLOOKUP(C197,Trips!$C$1:$E$9999,3,FALSE)</f>
        <v>ADANE</v>
      </c>
      <c r="M197" s="2">
        <f>IF(G197=0,#N/A,G197-F197)/10</f>
        <v>4.8</v>
      </c>
    </row>
    <row r="198" spans="1:13" x14ac:dyDescent="0.25">
      <c r="A198" s="4">
        <v>42496.024976851855</v>
      </c>
      <c r="B198" s="5" t="s">
        <v>7</v>
      </c>
      <c r="C198" s="5" t="s">
        <v>513</v>
      </c>
      <c r="D198" s="5" t="s">
        <v>68</v>
      </c>
      <c r="E198" s="5" t="s">
        <v>1192</v>
      </c>
      <c r="F198" s="5">
        <v>0</v>
      </c>
      <c r="G198" s="5">
        <v>8</v>
      </c>
      <c r="H198" s="5">
        <v>233336</v>
      </c>
      <c r="I198" s="5" t="s">
        <v>1193</v>
      </c>
      <c r="J198" s="5">
        <v>233491</v>
      </c>
      <c r="K198" s="5" t="s">
        <v>69</v>
      </c>
      <c r="L198" s="3" t="str">
        <f>VLOOKUP(C198,Trips!$C$1:$E$9999,3,FALSE)</f>
        <v>GOLIGHTLY</v>
      </c>
      <c r="M198" s="2">
        <f>IF(G198=0,#N/A,G198-F198)/10</f>
        <v>0.8</v>
      </c>
    </row>
    <row r="199" spans="1:13" x14ac:dyDescent="0.25">
      <c r="A199" s="4">
        <v>42496.044976851852</v>
      </c>
      <c r="B199" s="5" t="s">
        <v>2</v>
      </c>
      <c r="C199" s="5" t="s">
        <v>1333</v>
      </c>
      <c r="D199" s="5" t="s">
        <v>68</v>
      </c>
      <c r="E199" s="5" t="s">
        <v>1192</v>
      </c>
      <c r="F199" s="5">
        <v>0</v>
      </c>
      <c r="G199" s="5">
        <v>25</v>
      </c>
      <c r="H199" s="5">
        <v>50</v>
      </c>
      <c r="I199" s="5" t="s">
        <v>1193</v>
      </c>
      <c r="J199" s="5">
        <v>1</v>
      </c>
      <c r="K199" s="5" t="s">
        <v>67</v>
      </c>
      <c r="L199" s="3" t="str">
        <f>VLOOKUP(C199,Trips!$C$1:$E$9999,3,FALSE)</f>
        <v>REBOLETTI</v>
      </c>
      <c r="M199" s="2">
        <f>IF(G199=0,#N/A,G199-F199)/10</f>
        <v>2.5</v>
      </c>
    </row>
    <row r="200" spans="1:13" x14ac:dyDescent="0.25">
      <c r="A200" s="4">
        <v>42496.224814814814</v>
      </c>
      <c r="B200" s="5" t="s">
        <v>0</v>
      </c>
      <c r="C200" s="5" t="s">
        <v>776</v>
      </c>
      <c r="D200" s="5" t="s">
        <v>68</v>
      </c>
      <c r="E200" s="5" t="s">
        <v>1192</v>
      </c>
      <c r="F200" s="5">
        <v>0</v>
      </c>
      <c r="G200" s="5">
        <v>27</v>
      </c>
      <c r="H200" s="5">
        <v>233357</v>
      </c>
      <c r="I200" s="5" t="s">
        <v>1193</v>
      </c>
      <c r="J200" s="5">
        <v>233491</v>
      </c>
      <c r="K200" s="5" t="s">
        <v>69</v>
      </c>
      <c r="L200" s="3" t="str">
        <f>VLOOKUP(C200,Trips!$C$1:$E$9999,3,FALSE)</f>
        <v>CUSHING</v>
      </c>
      <c r="M200" s="2">
        <f>IF(G200=0,#N/A,G200-F200)/10</f>
        <v>2.7</v>
      </c>
    </row>
    <row r="201" spans="1:13" x14ac:dyDescent="0.25">
      <c r="A201" s="4">
        <v>42496.244189814817</v>
      </c>
      <c r="B201" s="5" t="s">
        <v>40</v>
      </c>
      <c r="C201" s="5" t="s">
        <v>742</v>
      </c>
      <c r="D201" s="5" t="s">
        <v>68</v>
      </c>
      <c r="E201" s="5" t="s">
        <v>1192</v>
      </c>
      <c r="F201" s="5">
        <v>0</v>
      </c>
      <c r="G201" s="5">
        <v>8</v>
      </c>
      <c r="H201" s="5">
        <v>233298</v>
      </c>
      <c r="I201" s="5" t="s">
        <v>1193</v>
      </c>
      <c r="J201" s="5">
        <v>233491</v>
      </c>
      <c r="K201" s="5" t="s">
        <v>69</v>
      </c>
      <c r="L201" s="3" t="str">
        <f>VLOOKUP(C201,Trips!$C$1:$E$9999,3,FALSE)</f>
        <v>LEDERHAUSE</v>
      </c>
      <c r="M201" s="2">
        <f>IF(G201=0,#N/A,G201-F201)/10</f>
        <v>0.8</v>
      </c>
    </row>
    <row r="202" spans="1:13" x14ac:dyDescent="0.25">
      <c r="A202" s="4">
        <v>42496.25440972222</v>
      </c>
      <c r="B202" s="5" t="s">
        <v>42</v>
      </c>
      <c r="C202" s="5" t="s">
        <v>521</v>
      </c>
      <c r="D202" s="5" t="s">
        <v>68</v>
      </c>
      <c r="E202" s="5" t="s">
        <v>1192</v>
      </c>
      <c r="F202" s="5">
        <v>0</v>
      </c>
      <c r="G202" s="5">
        <v>9</v>
      </c>
      <c r="H202" s="5">
        <v>233458</v>
      </c>
      <c r="I202" s="5" t="s">
        <v>1193</v>
      </c>
      <c r="J202" s="5">
        <v>233491</v>
      </c>
      <c r="K202" s="5" t="s">
        <v>69</v>
      </c>
      <c r="L202" s="3" t="str">
        <f>VLOOKUP(C202,Trips!$C$1:$E$9999,3,FALSE)</f>
        <v>SANTIZO</v>
      </c>
      <c r="M202" s="2">
        <f>IF(G202=0,#N/A,G202-F202)/10</f>
        <v>0.9</v>
      </c>
    </row>
    <row r="203" spans="1:13" x14ac:dyDescent="0.25">
      <c r="A203" s="4">
        <v>42496.318993055553</v>
      </c>
      <c r="B203" s="5" t="s">
        <v>15</v>
      </c>
      <c r="C203" s="5" t="s">
        <v>1348</v>
      </c>
      <c r="D203" s="5" t="s">
        <v>68</v>
      </c>
      <c r="E203" s="5" t="s">
        <v>1192</v>
      </c>
      <c r="F203" s="5">
        <v>0</v>
      </c>
      <c r="G203" s="5">
        <v>51</v>
      </c>
      <c r="H203" s="5">
        <v>187</v>
      </c>
      <c r="I203" s="5" t="s">
        <v>1193</v>
      </c>
      <c r="J203" s="5">
        <v>1</v>
      </c>
      <c r="K203" s="5" t="s">
        <v>67</v>
      </c>
      <c r="L203" s="3" t="str">
        <f>VLOOKUP(C203,Trips!$C$1:$E$9999,3,FALSE)</f>
        <v>STARKS</v>
      </c>
      <c r="M203" s="2">
        <f>IF(G203=0,#N/A,G203-F203)/10</f>
        <v>5.0999999999999996</v>
      </c>
    </row>
    <row r="204" spans="1:13" x14ac:dyDescent="0.25">
      <c r="A204" s="4">
        <v>42496.329583333332</v>
      </c>
      <c r="B204" s="5" t="s">
        <v>42</v>
      </c>
      <c r="C204" s="5" t="s">
        <v>1340</v>
      </c>
      <c r="D204" s="5" t="s">
        <v>68</v>
      </c>
      <c r="E204" s="5" t="s">
        <v>1192</v>
      </c>
      <c r="F204" s="5">
        <v>0</v>
      </c>
      <c r="G204" s="5">
        <v>38</v>
      </c>
      <c r="H204" s="5">
        <v>233343</v>
      </c>
      <c r="I204" s="5" t="s">
        <v>1193</v>
      </c>
      <c r="J204" s="5">
        <v>233491</v>
      </c>
      <c r="K204" s="5" t="s">
        <v>69</v>
      </c>
      <c r="L204" s="3" t="str">
        <f>VLOOKUP(C204,Trips!$C$1:$E$9999,3,FALSE)</f>
        <v>SANTIZO</v>
      </c>
      <c r="M204" s="2">
        <f>IF(G204=0,#N/A,G204-F204)/10</f>
        <v>3.8</v>
      </c>
    </row>
    <row r="205" spans="1:13" x14ac:dyDescent="0.25">
      <c r="A205" s="4">
        <v>42496.348414351851</v>
      </c>
      <c r="B205" s="5" t="s">
        <v>19</v>
      </c>
      <c r="C205" s="5" t="s">
        <v>1349</v>
      </c>
      <c r="D205" s="5" t="s">
        <v>68</v>
      </c>
      <c r="E205" s="5" t="s">
        <v>1192</v>
      </c>
      <c r="F205" s="5">
        <v>0</v>
      </c>
      <c r="G205" s="5">
        <v>62</v>
      </c>
      <c r="H205" s="5">
        <v>233249</v>
      </c>
      <c r="I205" s="5" t="s">
        <v>1193</v>
      </c>
      <c r="J205" s="5">
        <v>233491</v>
      </c>
      <c r="K205" s="5" t="s">
        <v>69</v>
      </c>
      <c r="L205" s="3" t="str">
        <f>VLOOKUP(C205,Trips!$C$1:$E$9999,3,FALSE)</f>
        <v>STARKS</v>
      </c>
      <c r="M205" s="2">
        <f>IF(G205=0,#N/A,G205-F205)/10</f>
        <v>6.2</v>
      </c>
    </row>
    <row r="206" spans="1:13" x14ac:dyDescent="0.25">
      <c r="A206" s="4">
        <v>42496.368518518517</v>
      </c>
      <c r="B206" s="5" t="s">
        <v>0</v>
      </c>
      <c r="C206" s="5" t="s">
        <v>1363</v>
      </c>
      <c r="D206" s="5" t="s">
        <v>68</v>
      </c>
      <c r="E206" s="5" t="s">
        <v>1192</v>
      </c>
      <c r="F206" s="5">
        <v>0</v>
      </c>
      <c r="G206" s="5">
        <v>73</v>
      </c>
      <c r="H206" s="5">
        <v>233247</v>
      </c>
      <c r="I206" s="5" t="s">
        <v>1193</v>
      </c>
      <c r="J206" s="5">
        <v>233491</v>
      </c>
      <c r="K206" s="5" t="s">
        <v>69</v>
      </c>
      <c r="L206" s="3" t="str">
        <f>VLOOKUP(C206,Trips!$C$1:$E$9999,3,FALSE)</f>
        <v>CUSHING</v>
      </c>
      <c r="M206" s="2">
        <f>IF(G206=0,#N/A,G206-F206)/10</f>
        <v>7.3</v>
      </c>
    </row>
    <row r="207" spans="1:13" x14ac:dyDescent="0.25">
      <c r="A207" s="4">
        <v>42496.442824074074</v>
      </c>
      <c r="B207" s="5" t="s">
        <v>0</v>
      </c>
      <c r="C207" s="5" t="s">
        <v>632</v>
      </c>
      <c r="D207" s="5" t="s">
        <v>68</v>
      </c>
      <c r="E207" s="5" t="s">
        <v>1192</v>
      </c>
      <c r="F207" s="5">
        <v>0</v>
      </c>
      <c r="G207" s="5">
        <v>29</v>
      </c>
      <c r="H207" s="5">
        <v>233425</v>
      </c>
      <c r="I207" s="5" t="s">
        <v>1193</v>
      </c>
      <c r="J207" s="5">
        <v>233491</v>
      </c>
      <c r="K207" s="5" t="s">
        <v>69</v>
      </c>
      <c r="L207" s="3" t="str">
        <f>VLOOKUP(C207,Trips!$C$1:$E$9999,3,FALSE)</f>
        <v>CUSHING</v>
      </c>
      <c r="M207" s="2">
        <f>IF(G207=0,#N/A,G207-F207)/10</f>
        <v>2.9</v>
      </c>
    </row>
    <row r="208" spans="1:13" x14ac:dyDescent="0.25">
      <c r="A208" s="4">
        <v>42496.452604166669</v>
      </c>
      <c r="B208" s="5" t="s">
        <v>31</v>
      </c>
      <c r="C208" s="5" t="s">
        <v>125</v>
      </c>
      <c r="D208" s="5" t="s">
        <v>68</v>
      </c>
      <c r="E208" s="5" t="s">
        <v>1192</v>
      </c>
      <c r="F208" s="5">
        <v>0</v>
      </c>
      <c r="G208" s="5">
        <v>7</v>
      </c>
      <c r="H208" s="5">
        <v>233326</v>
      </c>
      <c r="I208" s="5" t="s">
        <v>1193</v>
      </c>
      <c r="J208" s="5">
        <v>233491</v>
      </c>
      <c r="K208" s="5" t="s">
        <v>69</v>
      </c>
      <c r="L208" s="3" t="str">
        <f>VLOOKUP(C208,Trips!$C$1:$E$9999,3,FALSE)</f>
        <v>NEWELL</v>
      </c>
      <c r="M208" s="2">
        <f>IF(G208=0,#N/A,G208-F208)/10</f>
        <v>0.7</v>
      </c>
    </row>
    <row r="209" spans="1:13" x14ac:dyDescent="0.25">
      <c r="A209" s="4">
        <v>42496.462731481479</v>
      </c>
      <c r="B209" s="5" t="s">
        <v>40</v>
      </c>
      <c r="C209" s="5" t="s">
        <v>1359</v>
      </c>
      <c r="D209" s="5" t="s">
        <v>68</v>
      </c>
      <c r="E209" s="5" t="s">
        <v>1192</v>
      </c>
      <c r="F209" s="5">
        <v>0</v>
      </c>
      <c r="G209" s="5">
        <v>35</v>
      </c>
      <c r="H209" s="5">
        <v>233325</v>
      </c>
      <c r="I209" s="5" t="s">
        <v>1193</v>
      </c>
      <c r="J209" s="5">
        <v>233491</v>
      </c>
      <c r="K209" s="5" t="s">
        <v>69</v>
      </c>
      <c r="L209" s="3" t="str">
        <f>VLOOKUP(C209,Trips!$C$1:$E$9999,3,FALSE)</f>
        <v>GEBRETEKLE</v>
      </c>
      <c r="M209" s="2">
        <f>IF(G209=0,#N/A,G209-F209)/10</f>
        <v>3.5</v>
      </c>
    </row>
    <row r="210" spans="1:13" x14ac:dyDescent="0.25">
      <c r="A210" s="4">
        <v>42496.472430555557</v>
      </c>
      <c r="B210" s="5" t="s">
        <v>42</v>
      </c>
      <c r="C210" s="5" t="s">
        <v>736</v>
      </c>
      <c r="D210" s="5" t="s">
        <v>68</v>
      </c>
      <c r="E210" s="5" t="s">
        <v>1192</v>
      </c>
      <c r="F210" s="5">
        <v>0</v>
      </c>
      <c r="G210" s="5">
        <v>20</v>
      </c>
      <c r="H210" s="5">
        <v>233456</v>
      </c>
      <c r="I210" s="5" t="s">
        <v>1193</v>
      </c>
      <c r="J210" s="5">
        <v>233491</v>
      </c>
      <c r="K210" s="5" t="s">
        <v>69</v>
      </c>
      <c r="L210" s="3" t="str">
        <f>VLOOKUP(C210,Trips!$C$1:$E$9999,3,FALSE)</f>
        <v>ROCHA</v>
      </c>
      <c r="M210" s="2">
        <f>IF(G210=0,#N/A,G210-F210)/10</f>
        <v>2</v>
      </c>
    </row>
    <row r="211" spans="1:13" x14ac:dyDescent="0.25">
      <c r="A211" s="4">
        <v>42496.51425925926</v>
      </c>
      <c r="B211" s="5" t="s">
        <v>0</v>
      </c>
      <c r="C211" s="5" t="s">
        <v>1344</v>
      </c>
      <c r="D211" s="5" t="s">
        <v>68</v>
      </c>
      <c r="E211" s="5" t="s">
        <v>1192</v>
      </c>
      <c r="F211" s="5">
        <v>0</v>
      </c>
      <c r="G211" s="5">
        <v>32</v>
      </c>
      <c r="H211" s="5">
        <v>233433</v>
      </c>
      <c r="I211" s="5" t="s">
        <v>1193</v>
      </c>
      <c r="J211" s="5">
        <v>233491</v>
      </c>
      <c r="K211" s="5" t="s">
        <v>69</v>
      </c>
      <c r="L211" s="3" t="str">
        <f>VLOOKUP(C211,Trips!$C$1:$E$9999,3,FALSE)</f>
        <v>BUTLER</v>
      </c>
      <c r="M211" s="2">
        <f>IF(G211=0,#N/A,G211-F211)/10</f>
        <v>3.2</v>
      </c>
    </row>
    <row r="212" spans="1:13" x14ac:dyDescent="0.25">
      <c r="A212" s="4">
        <v>42496.532997685186</v>
      </c>
      <c r="B212" s="5" t="s">
        <v>15</v>
      </c>
      <c r="C212" s="5" t="s">
        <v>628</v>
      </c>
      <c r="D212" s="5" t="s">
        <v>68</v>
      </c>
      <c r="E212" s="5" t="s">
        <v>1192</v>
      </c>
      <c r="F212" s="5">
        <v>0</v>
      </c>
      <c r="G212" s="5">
        <v>44</v>
      </c>
      <c r="H212" s="5">
        <v>156</v>
      </c>
      <c r="I212" s="5" t="s">
        <v>1193</v>
      </c>
      <c r="J212" s="5">
        <v>1</v>
      </c>
      <c r="K212" s="5" t="s">
        <v>67</v>
      </c>
      <c r="L212" s="3" t="str">
        <f>VLOOKUP(C212,Trips!$C$1:$E$9999,3,FALSE)</f>
        <v>SPECTOR</v>
      </c>
      <c r="M212" s="2">
        <f>IF(G212=0,#N/A,G212-F212)/10</f>
        <v>4.4000000000000004</v>
      </c>
    </row>
    <row r="213" spans="1:13" x14ac:dyDescent="0.25">
      <c r="A213" s="4">
        <v>42496.535046296296</v>
      </c>
      <c r="B213" s="5" t="s">
        <v>40</v>
      </c>
      <c r="C213" s="5" t="s">
        <v>1268</v>
      </c>
      <c r="D213" s="5" t="s">
        <v>68</v>
      </c>
      <c r="E213" s="5" t="s">
        <v>1192</v>
      </c>
      <c r="F213" s="5">
        <v>0</v>
      </c>
      <c r="G213" s="5">
        <v>77</v>
      </c>
      <c r="H213" s="5">
        <v>233190</v>
      </c>
      <c r="I213" s="5" t="s">
        <v>1193</v>
      </c>
      <c r="J213" s="5">
        <v>233491</v>
      </c>
      <c r="K213" s="5" t="s">
        <v>69</v>
      </c>
      <c r="L213" s="3" t="str">
        <f>VLOOKUP(C213,Trips!$C$1:$E$9999,3,FALSE)</f>
        <v>STEWART</v>
      </c>
      <c r="M213" s="2">
        <f>IF(G213=0,#N/A,G213-F213)/10</f>
        <v>7.7</v>
      </c>
    </row>
    <row r="214" spans="1:13" x14ac:dyDescent="0.25">
      <c r="A214" s="4">
        <v>42496.555960648147</v>
      </c>
      <c r="B214" s="5" t="s">
        <v>9</v>
      </c>
      <c r="C214" s="5" t="s">
        <v>627</v>
      </c>
      <c r="D214" s="5" t="s">
        <v>68</v>
      </c>
      <c r="E214" s="5" t="s">
        <v>1192</v>
      </c>
      <c r="F214" s="5">
        <v>0</v>
      </c>
      <c r="G214" s="5">
        <v>8</v>
      </c>
      <c r="H214" s="5">
        <v>233337</v>
      </c>
      <c r="I214" s="5" t="s">
        <v>1193</v>
      </c>
      <c r="J214" s="5">
        <v>233491</v>
      </c>
      <c r="K214" s="5" t="s">
        <v>69</v>
      </c>
      <c r="L214" s="3" t="str">
        <f>VLOOKUP(C214,Trips!$C$1:$E$9999,3,FALSE)</f>
        <v>WEBSTER</v>
      </c>
      <c r="M214" s="2">
        <f>IF(G214=0,#N/A,G214-F214)/10</f>
        <v>0.8</v>
      </c>
    </row>
    <row r="215" spans="1:13" x14ac:dyDescent="0.25">
      <c r="A215" s="4">
        <v>42496.585451388892</v>
      </c>
      <c r="B215" s="5" t="s">
        <v>47</v>
      </c>
      <c r="C215" s="5" t="s">
        <v>790</v>
      </c>
      <c r="D215" s="5" t="s">
        <v>68</v>
      </c>
      <c r="E215" s="5" t="s">
        <v>1192</v>
      </c>
      <c r="F215" s="5">
        <v>0</v>
      </c>
      <c r="G215" s="5">
        <v>38</v>
      </c>
      <c r="H215" s="5">
        <v>141</v>
      </c>
      <c r="I215" s="5" t="s">
        <v>1193</v>
      </c>
      <c r="J215" s="5">
        <v>1</v>
      </c>
      <c r="K215" s="5" t="s">
        <v>67</v>
      </c>
      <c r="L215" s="3" t="str">
        <f>VLOOKUP(C215,Trips!$C$1:$E$9999,3,FALSE)</f>
        <v>ROCHA</v>
      </c>
      <c r="M215" s="2">
        <f>IF(G215=0,#N/A,G215-F215)/10</f>
        <v>3.8</v>
      </c>
    </row>
    <row r="216" spans="1:13" x14ac:dyDescent="0.25">
      <c r="A216" s="4">
        <v>42496.589363425926</v>
      </c>
      <c r="B216" s="5" t="s">
        <v>0</v>
      </c>
      <c r="C216" s="5" t="s">
        <v>624</v>
      </c>
      <c r="D216" s="5" t="s">
        <v>68</v>
      </c>
      <c r="E216" s="5" t="s">
        <v>1192</v>
      </c>
      <c r="F216" s="5">
        <v>0</v>
      </c>
      <c r="G216" s="5">
        <v>41</v>
      </c>
      <c r="H216" s="5">
        <v>233374</v>
      </c>
      <c r="I216" s="5" t="s">
        <v>1193</v>
      </c>
      <c r="J216" s="5">
        <v>233491</v>
      </c>
      <c r="K216" s="5" t="s">
        <v>69</v>
      </c>
      <c r="L216" s="3" t="str">
        <f>VLOOKUP(C216,Trips!$C$1:$E$9999,3,FALSE)</f>
        <v>BUTLER</v>
      </c>
      <c r="M216" s="2">
        <f>IF(G216=0,#N/A,G216-F216)/10</f>
        <v>4.0999999999999996</v>
      </c>
    </row>
    <row r="217" spans="1:13" x14ac:dyDescent="0.25">
      <c r="A217" s="4">
        <v>42496.609363425923</v>
      </c>
      <c r="B217" s="5" t="s">
        <v>40</v>
      </c>
      <c r="C217" s="5" t="s">
        <v>792</v>
      </c>
      <c r="D217" s="5" t="s">
        <v>68</v>
      </c>
      <c r="E217" s="5" t="s">
        <v>1192</v>
      </c>
      <c r="F217" s="5">
        <v>0</v>
      </c>
      <c r="G217" s="5">
        <v>76</v>
      </c>
      <c r="H217" s="5">
        <v>233191</v>
      </c>
      <c r="I217" s="5" t="s">
        <v>1193</v>
      </c>
      <c r="J217" s="5">
        <v>233491</v>
      </c>
      <c r="K217" s="5" t="s">
        <v>69</v>
      </c>
      <c r="L217" s="3" t="str">
        <f>VLOOKUP(C217,Trips!$C$1:$E$9999,3,FALSE)</f>
        <v>STEWART</v>
      </c>
      <c r="M217" s="2">
        <f>IF(G217=0,#N/A,G217-F217)/10</f>
        <v>7.6</v>
      </c>
    </row>
    <row r="218" spans="1:13" x14ac:dyDescent="0.25">
      <c r="A218" s="4">
        <v>42496.66233796296</v>
      </c>
      <c r="B218" s="5" t="s">
        <v>0</v>
      </c>
      <c r="C218" s="5" t="s">
        <v>533</v>
      </c>
      <c r="D218" s="5" t="s">
        <v>68</v>
      </c>
      <c r="E218" s="5" t="s">
        <v>1192</v>
      </c>
      <c r="F218" s="5">
        <v>0</v>
      </c>
      <c r="G218" s="5">
        <v>27</v>
      </c>
      <c r="H218" s="5">
        <v>233441</v>
      </c>
      <c r="I218" s="5" t="s">
        <v>1193</v>
      </c>
      <c r="J218" s="5">
        <v>233491</v>
      </c>
      <c r="K218" s="5" t="s">
        <v>69</v>
      </c>
      <c r="L218" s="3" t="str">
        <f>VLOOKUP(C218,Trips!$C$1:$E$9999,3,FALSE)</f>
        <v>BUTLER</v>
      </c>
      <c r="M218" s="2">
        <f>IF(G218=0,#N/A,G218-F218)/10</f>
        <v>2.7</v>
      </c>
    </row>
    <row r="219" spans="1:13" x14ac:dyDescent="0.25">
      <c r="A219" s="4">
        <v>42496.67114583333</v>
      </c>
      <c r="B219" s="5" t="s">
        <v>31</v>
      </c>
      <c r="C219" s="5" t="s">
        <v>726</v>
      </c>
      <c r="D219" s="5" t="s">
        <v>68</v>
      </c>
      <c r="E219" s="5" t="s">
        <v>1192</v>
      </c>
      <c r="F219" s="5">
        <v>0</v>
      </c>
      <c r="G219" s="5">
        <v>7</v>
      </c>
      <c r="H219" s="5">
        <v>233334</v>
      </c>
      <c r="I219" s="5" t="s">
        <v>1193</v>
      </c>
      <c r="J219" s="5">
        <v>233491</v>
      </c>
      <c r="K219" s="5" t="s">
        <v>69</v>
      </c>
      <c r="L219" s="3" t="str">
        <f>VLOOKUP(C219,Trips!$C$1:$E$9999,3,FALSE)</f>
        <v>NEWELL</v>
      </c>
      <c r="M219" s="2">
        <f>IF(G219=0,#N/A,G219-F219)/10</f>
        <v>0.7</v>
      </c>
    </row>
    <row r="220" spans="1:13" x14ac:dyDescent="0.25">
      <c r="A220" s="4">
        <v>42496.681064814817</v>
      </c>
      <c r="B220" s="5" t="s">
        <v>40</v>
      </c>
      <c r="C220" s="5" t="s">
        <v>535</v>
      </c>
      <c r="D220" s="5" t="s">
        <v>68</v>
      </c>
      <c r="E220" s="5" t="s">
        <v>1192</v>
      </c>
      <c r="F220" s="5">
        <v>0</v>
      </c>
      <c r="G220" s="5">
        <v>8</v>
      </c>
      <c r="H220" s="5">
        <v>233324</v>
      </c>
      <c r="I220" s="5" t="s">
        <v>1193</v>
      </c>
      <c r="J220" s="5">
        <v>233491</v>
      </c>
      <c r="K220" s="5" t="s">
        <v>69</v>
      </c>
      <c r="L220" s="3" t="str">
        <f>VLOOKUP(C220,Trips!$C$1:$E$9999,3,FALSE)</f>
        <v>STEWART</v>
      </c>
      <c r="M220" s="2">
        <f>IF(G220=0,#N/A,G220-F220)/10</f>
        <v>0.8</v>
      </c>
    </row>
    <row r="221" spans="1:13" x14ac:dyDescent="0.25">
      <c r="A221" s="4">
        <v>42496.692349537036</v>
      </c>
      <c r="B221" s="5" t="s">
        <v>42</v>
      </c>
      <c r="C221" s="5" t="s">
        <v>620</v>
      </c>
      <c r="D221" s="5" t="s">
        <v>68</v>
      </c>
      <c r="E221" s="5" t="s">
        <v>1192</v>
      </c>
      <c r="F221" s="5">
        <v>0</v>
      </c>
      <c r="G221" s="5">
        <v>24</v>
      </c>
      <c r="H221" s="5">
        <v>233442</v>
      </c>
      <c r="I221" s="5" t="s">
        <v>1193</v>
      </c>
      <c r="J221" s="5">
        <v>233491</v>
      </c>
      <c r="K221" s="5" t="s">
        <v>69</v>
      </c>
      <c r="L221" s="3" t="str">
        <f>VLOOKUP(C221,Trips!$C$1:$E$9999,3,FALSE)</f>
        <v>ROCHA</v>
      </c>
      <c r="M221" s="2">
        <f>IF(G221=0,#N/A,G221-F221)/10</f>
        <v>2.4</v>
      </c>
    </row>
    <row r="222" spans="1:13" x14ac:dyDescent="0.25">
      <c r="A222" s="4">
        <v>42496.73332175926</v>
      </c>
      <c r="B222" s="5" t="s">
        <v>0</v>
      </c>
      <c r="C222" s="5" t="s">
        <v>669</v>
      </c>
      <c r="D222" s="5" t="s">
        <v>68</v>
      </c>
      <c r="E222" s="5" t="s">
        <v>1192</v>
      </c>
      <c r="F222" s="5">
        <v>0</v>
      </c>
      <c r="G222" s="5">
        <v>20</v>
      </c>
      <c r="H222" s="5">
        <v>233461</v>
      </c>
      <c r="I222" s="5" t="s">
        <v>1193</v>
      </c>
      <c r="J222" s="5">
        <v>233491</v>
      </c>
      <c r="K222" s="5" t="s">
        <v>69</v>
      </c>
      <c r="L222" s="3" t="str">
        <f>VLOOKUP(C222,Trips!$C$1:$E$9999,3,FALSE)</f>
        <v>BUTLER</v>
      </c>
      <c r="M222" s="2">
        <f>IF(G222=0,#N/A,G222-F222)/10</f>
        <v>2</v>
      </c>
    </row>
    <row r="223" spans="1:13" x14ac:dyDescent="0.25">
      <c r="A223" s="4">
        <v>42496.744201388887</v>
      </c>
      <c r="B223" s="5" t="s">
        <v>31</v>
      </c>
      <c r="C223" s="5" t="s">
        <v>614</v>
      </c>
      <c r="D223" s="5" t="s">
        <v>68</v>
      </c>
      <c r="E223" s="5" t="s">
        <v>1192</v>
      </c>
      <c r="F223" s="5">
        <v>0</v>
      </c>
      <c r="G223" s="5">
        <v>9</v>
      </c>
      <c r="H223" s="5">
        <v>233320</v>
      </c>
      <c r="I223" s="5" t="s">
        <v>1193</v>
      </c>
      <c r="J223" s="5">
        <v>233491</v>
      </c>
      <c r="K223" s="5" t="s">
        <v>69</v>
      </c>
      <c r="L223" s="3" t="str">
        <f>VLOOKUP(C223,Trips!$C$1:$E$9999,3,FALSE)</f>
        <v>NEWELL</v>
      </c>
      <c r="M223" s="2">
        <f>IF(G223=0,#N/A,G223-F223)/10</f>
        <v>0.9</v>
      </c>
    </row>
    <row r="224" spans="1:13" x14ac:dyDescent="0.25">
      <c r="A224" s="4">
        <v>42496.752025462964</v>
      </c>
      <c r="B224" s="5" t="s">
        <v>15</v>
      </c>
      <c r="C224" s="5" t="s">
        <v>799</v>
      </c>
      <c r="D224" s="5" t="s">
        <v>68</v>
      </c>
      <c r="E224" s="5" t="s">
        <v>1192</v>
      </c>
      <c r="F224" s="5">
        <v>0</v>
      </c>
      <c r="G224" s="5">
        <v>5</v>
      </c>
      <c r="H224" s="5">
        <v>125</v>
      </c>
      <c r="I224" s="5" t="s">
        <v>1193</v>
      </c>
      <c r="J224" s="5">
        <v>1</v>
      </c>
      <c r="K224" s="5" t="s">
        <v>67</v>
      </c>
      <c r="L224" s="3" t="str">
        <f>VLOOKUP(C224,Trips!$C$1:$E$9999,3,FALSE)</f>
        <v>SPECTOR</v>
      </c>
      <c r="M224" s="2">
        <f>IF(G224=0,#N/A,G224-F224)/10</f>
        <v>0.5</v>
      </c>
    </row>
    <row r="225" spans="1:13" x14ac:dyDescent="0.25">
      <c r="A225" s="4">
        <v>42496.754699074074</v>
      </c>
      <c r="B225" s="5" t="s">
        <v>40</v>
      </c>
      <c r="C225" s="5" t="s">
        <v>130</v>
      </c>
      <c r="D225" s="5" t="s">
        <v>68</v>
      </c>
      <c r="E225" s="5" t="s">
        <v>1192</v>
      </c>
      <c r="F225" s="5">
        <v>0</v>
      </c>
      <c r="G225" s="5">
        <v>48</v>
      </c>
      <c r="H225" s="5">
        <v>233300</v>
      </c>
      <c r="I225" s="5" t="s">
        <v>1193</v>
      </c>
      <c r="J225" s="5">
        <v>233491</v>
      </c>
      <c r="K225" s="5" t="s">
        <v>69</v>
      </c>
      <c r="L225" s="3" t="str">
        <f>VLOOKUP(C225,Trips!$C$1:$E$9999,3,FALSE)</f>
        <v>STEWART</v>
      </c>
      <c r="M225" s="2">
        <f>IF(G225=0,#N/A,G225-F225)/10</f>
        <v>4.8</v>
      </c>
    </row>
    <row r="226" spans="1:13" x14ac:dyDescent="0.25">
      <c r="A226" s="4">
        <v>42496.761770833335</v>
      </c>
      <c r="B226" s="5" t="s">
        <v>43</v>
      </c>
      <c r="C226" s="5" t="s">
        <v>801</v>
      </c>
      <c r="D226" s="5" t="s">
        <v>68</v>
      </c>
      <c r="E226" s="5" t="s">
        <v>1192</v>
      </c>
      <c r="F226" s="5">
        <v>0</v>
      </c>
      <c r="G226" s="5">
        <v>77</v>
      </c>
      <c r="H226" s="5">
        <v>289</v>
      </c>
      <c r="I226" s="5" t="s">
        <v>1193</v>
      </c>
      <c r="J226" s="5">
        <v>1</v>
      </c>
      <c r="K226" s="5" t="s">
        <v>67</v>
      </c>
      <c r="L226" s="3" t="str">
        <f>VLOOKUP(C226,Trips!$C$1:$E$9999,3,FALSE)</f>
        <v>LOZA</v>
      </c>
      <c r="M226" s="2">
        <f>IF(G226=0,#N/A,G226-F226)/10</f>
        <v>7.7</v>
      </c>
    </row>
    <row r="227" spans="1:13" x14ac:dyDescent="0.25">
      <c r="A227" s="4">
        <v>42496.76226851852</v>
      </c>
      <c r="B227" s="5" t="s">
        <v>43</v>
      </c>
      <c r="C227" s="5" t="s">
        <v>801</v>
      </c>
      <c r="D227" s="5" t="s">
        <v>68</v>
      </c>
      <c r="E227" s="5" t="s">
        <v>1192</v>
      </c>
      <c r="F227" s="5">
        <v>0</v>
      </c>
      <c r="G227" s="5">
        <v>6</v>
      </c>
      <c r="H227" s="5">
        <v>207</v>
      </c>
      <c r="I227" s="5" t="s">
        <v>1193</v>
      </c>
      <c r="J227" s="5">
        <v>1</v>
      </c>
      <c r="K227" s="5" t="s">
        <v>67</v>
      </c>
      <c r="L227" s="3" t="str">
        <f>VLOOKUP(C227,Trips!$C$1:$E$9999,3,FALSE)</f>
        <v>LOZA</v>
      </c>
      <c r="M227" s="2">
        <f>IF(G227=0,#N/A,G227-F227)/10</f>
        <v>0.6</v>
      </c>
    </row>
    <row r="228" spans="1:13" x14ac:dyDescent="0.25">
      <c r="A228" s="4">
        <v>42496.783321759256</v>
      </c>
      <c r="B228" s="5" t="s">
        <v>33</v>
      </c>
      <c r="C228" s="5" t="s">
        <v>610</v>
      </c>
      <c r="D228" s="5" t="s">
        <v>68</v>
      </c>
      <c r="E228" s="5" t="s">
        <v>1192</v>
      </c>
      <c r="F228" s="5">
        <v>0</v>
      </c>
      <c r="G228" s="5">
        <v>5</v>
      </c>
      <c r="H228" s="5">
        <v>129</v>
      </c>
      <c r="I228" s="5" t="s">
        <v>1193</v>
      </c>
      <c r="J228" s="5">
        <v>1</v>
      </c>
      <c r="K228" s="5" t="s">
        <v>67</v>
      </c>
      <c r="L228" s="3" t="str">
        <f>VLOOKUP(C228,Trips!$C$1:$E$9999,3,FALSE)</f>
        <v>NEWELL</v>
      </c>
      <c r="M228" s="2">
        <f>IF(G228=0,#N/A,G228-F228)/10</f>
        <v>0.5</v>
      </c>
    </row>
    <row r="229" spans="1:13" x14ac:dyDescent="0.25">
      <c r="A229" s="4">
        <v>42496.784837962965</v>
      </c>
      <c r="B229" s="5" t="s">
        <v>19</v>
      </c>
      <c r="C229" s="5" t="s">
        <v>1305</v>
      </c>
      <c r="D229" s="5" t="s">
        <v>68</v>
      </c>
      <c r="E229" s="5" t="s">
        <v>1192</v>
      </c>
      <c r="F229" s="5">
        <v>0</v>
      </c>
      <c r="G229" s="5">
        <v>6</v>
      </c>
      <c r="H229" s="5">
        <v>233397</v>
      </c>
      <c r="I229" s="5" t="s">
        <v>1193</v>
      </c>
      <c r="J229" s="5">
        <v>233491</v>
      </c>
      <c r="K229" s="5" t="s">
        <v>69</v>
      </c>
      <c r="L229" s="3" t="str">
        <f>VLOOKUP(C229,Trips!$C$1:$E$9999,3,FALSE)</f>
        <v>HONTZ</v>
      </c>
      <c r="M229" s="2">
        <f>IF(G229=0,#N/A,G229-F229)/10</f>
        <v>0.6</v>
      </c>
    </row>
    <row r="230" spans="1:13" x14ac:dyDescent="0.25">
      <c r="A230" s="4">
        <v>42496.818032407406</v>
      </c>
      <c r="B230" s="5" t="s">
        <v>31</v>
      </c>
      <c r="C230" s="5" t="s">
        <v>550</v>
      </c>
      <c r="D230" s="5" t="s">
        <v>68</v>
      </c>
      <c r="E230" s="5" t="s">
        <v>1192</v>
      </c>
      <c r="F230" s="5">
        <v>0</v>
      </c>
      <c r="G230" s="5">
        <v>9</v>
      </c>
      <c r="H230" s="5">
        <v>233336</v>
      </c>
      <c r="I230" s="5" t="s">
        <v>1193</v>
      </c>
      <c r="J230" s="5">
        <v>233491</v>
      </c>
      <c r="K230" s="5" t="s">
        <v>69</v>
      </c>
      <c r="L230" s="3" t="str">
        <f>VLOOKUP(C230,Trips!$C$1:$E$9999,3,FALSE)</f>
        <v>GOLIGHTLY</v>
      </c>
      <c r="M230" s="2">
        <f>IF(G230=0,#N/A,G230-F230)/10</f>
        <v>0.9</v>
      </c>
    </row>
    <row r="231" spans="1:13" x14ac:dyDescent="0.25">
      <c r="A231" s="4">
        <v>42496.858287037037</v>
      </c>
      <c r="B231" s="5" t="s">
        <v>19</v>
      </c>
      <c r="C231" s="5" t="s">
        <v>604</v>
      </c>
      <c r="D231" s="5" t="s">
        <v>68</v>
      </c>
      <c r="E231" s="5" t="s">
        <v>1192</v>
      </c>
      <c r="F231" s="5">
        <v>0</v>
      </c>
      <c r="G231" s="5">
        <v>3</v>
      </c>
      <c r="H231" s="5">
        <v>233418</v>
      </c>
      <c r="I231" s="5" t="s">
        <v>1193</v>
      </c>
      <c r="J231" s="5">
        <v>233491</v>
      </c>
      <c r="K231" s="5" t="s">
        <v>69</v>
      </c>
      <c r="L231" s="3" t="str">
        <f>VLOOKUP(C231,Trips!$C$1:$E$9999,3,FALSE)</f>
        <v>HONTZ</v>
      </c>
      <c r="M231" s="2">
        <f>IF(G231=0,#N/A,G231-F231)/10</f>
        <v>0.3</v>
      </c>
    </row>
    <row r="232" spans="1:13" x14ac:dyDescent="0.25">
      <c r="A232" s="4">
        <v>42496.900578703702</v>
      </c>
      <c r="B232" s="5" t="s">
        <v>31</v>
      </c>
      <c r="C232" s="5" t="s">
        <v>1259</v>
      </c>
      <c r="D232" s="5" t="s">
        <v>68</v>
      </c>
      <c r="E232" s="5" t="s">
        <v>1192</v>
      </c>
      <c r="F232" s="5">
        <v>0</v>
      </c>
      <c r="G232" s="5">
        <v>8</v>
      </c>
      <c r="H232" s="5">
        <v>233339</v>
      </c>
      <c r="I232" s="5" t="s">
        <v>1193</v>
      </c>
      <c r="J232" s="5">
        <v>233491</v>
      </c>
      <c r="K232" s="5" t="s">
        <v>69</v>
      </c>
      <c r="L232" s="3" t="str">
        <f>VLOOKUP(C232,Trips!$C$1:$E$9999,3,FALSE)</f>
        <v>GOLIGHTLY</v>
      </c>
      <c r="M232" s="2">
        <f>IF(G232=0,#N/A,G232-F232)/10</f>
        <v>0.8</v>
      </c>
    </row>
    <row r="233" spans="1:13" x14ac:dyDescent="0.25">
      <c r="A233" s="4">
        <v>42496.901388888888</v>
      </c>
      <c r="B233" s="5" t="s">
        <v>15</v>
      </c>
      <c r="C233" s="5" t="s">
        <v>556</v>
      </c>
      <c r="D233" s="5" t="s">
        <v>68</v>
      </c>
      <c r="E233" s="5" t="s">
        <v>1192</v>
      </c>
      <c r="F233" s="5">
        <v>0</v>
      </c>
      <c r="G233" s="5">
        <v>5</v>
      </c>
      <c r="H233" s="5">
        <v>123</v>
      </c>
      <c r="I233" s="5" t="s">
        <v>1193</v>
      </c>
      <c r="J233" s="5">
        <v>1</v>
      </c>
      <c r="K233" s="5" t="s">
        <v>67</v>
      </c>
      <c r="L233" s="3" t="str">
        <f>VLOOKUP(C233,Trips!$C$1:$E$9999,3,FALSE)</f>
        <v>HONTZ</v>
      </c>
      <c r="M233" s="2">
        <f>IF(G233=0,#N/A,G233-F233)/10</f>
        <v>0.5</v>
      </c>
    </row>
    <row r="234" spans="1:13" x14ac:dyDescent="0.25">
      <c r="A234" s="4">
        <v>42496.941493055558</v>
      </c>
      <c r="B234" s="5" t="s">
        <v>19</v>
      </c>
      <c r="C234" s="5" t="s">
        <v>1316</v>
      </c>
      <c r="D234" s="5" t="s">
        <v>68</v>
      </c>
      <c r="E234" s="5" t="s">
        <v>1192</v>
      </c>
      <c r="F234" s="5">
        <v>0</v>
      </c>
      <c r="G234" s="5">
        <v>6</v>
      </c>
      <c r="H234" s="5">
        <v>233402</v>
      </c>
      <c r="I234" s="5" t="s">
        <v>1193</v>
      </c>
      <c r="J234" s="5">
        <v>233491</v>
      </c>
      <c r="K234" s="5" t="s">
        <v>69</v>
      </c>
      <c r="L234" s="3" t="str">
        <f>VLOOKUP(C234,Trips!$C$1:$E$9999,3,FALSE)</f>
        <v>HONTZ</v>
      </c>
      <c r="M234" s="2">
        <f>IF(G234=0,#N/A,G234-F234)/10</f>
        <v>0.6</v>
      </c>
    </row>
    <row r="235" spans="1:13" x14ac:dyDescent="0.25">
      <c r="A235" s="4">
        <v>42496.962094907409</v>
      </c>
      <c r="B235" s="5" t="s">
        <v>3</v>
      </c>
      <c r="C235" s="5" t="s">
        <v>1310</v>
      </c>
      <c r="D235" s="5" t="s">
        <v>68</v>
      </c>
      <c r="E235" s="5" t="s">
        <v>1192</v>
      </c>
      <c r="F235" s="5">
        <v>0</v>
      </c>
      <c r="G235" s="5">
        <v>8</v>
      </c>
      <c r="H235" s="5">
        <v>129</v>
      </c>
      <c r="I235" s="5" t="s">
        <v>1193</v>
      </c>
      <c r="J235" s="5">
        <v>1</v>
      </c>
      <c r="K235" s="5" t="s">
        <v>67</v>
      </c>
      <c r="L235" s="3" t="str">
        <f>VLOOKUP(C235,Trips!$C$1:$E$9999,3,FALSE)</f>
        <v>REBOLETTI</v>
      </c>
      <c r="M235" s="2">
        <f>IF(G235=0,#N/A,G235-F235)/10</f>
        <v>0.8</v>
      </c>
    </row>
    <row r="236" spans="1:13" x14ac:dyDescent="0.25">
      <c r="A236" s="4">
        <v>42496.982812499999</v>
      </c>
      <c r="B236" s="5" t="s">
        <v>15</v>
      </c>
      <c r="C236" s="5" t="s">
        <v>1257</v>
      </c>
      <c r="D236" s="5" t="s">
        <v>68</v>
      </c>
      <c r="E236" s="5" t="s">
        <v>1192</v>
      </c>
      <c r="F236" s="5">
        <v>0</v>
      </c>
      <c r="G236" s="5">
        <v>9</v>
      </c>
      <c r="H236" s="5">
        <v>121</v>
      </c>
      <c r="I236" s="5" t="s">
        <v>1193</v>
      </c>
      <c r="J236" s="5">
        <v>1</v>
      </c>
      <c r="K236" s="5" t="s">
        <v>67</v>
      </c>
      <c r="L236" s="3" t="str">
        <f>VLOOKUP(C236,Trips!$C$1:$E$9999,3,FALSE)</f>
        <v>HONTZ</v>
      </c>
      <c r="M236" s="2">
        <f>IF(G236=0,#N/A,G236-F236)/10</f>
        <v>0.9</v>
      </c>
    </row>
    <row r="237" spans="1:13" x14ac:dyDescent="0.25">
      <c r="A237" s="4">
        <v>42496.984224537038</v>
      </c>
      <c r="B237" s="5" t="s">
        <v>31</v>
      </c>
      <c r="C237" s="5" t="s">
        <v>1294</v>
      </c>
      <c r="D237" s="5" t="s">
        <v>68</v>
      </c>
      <c r="E237" s="5" t="s">
        <v>1192</v>
      </c>
      <c r="F237" s="5">
        <v>0</v>
      </c>
      <c r="G237" s="5">
        <v>9</v>
      </c>
      <c r="H237" s="5">
        <v>233342</v>
      </c>
      <c r="I237" s="5" t="s">
        <v>1193</v>
      </c>
      <c r="J237" s="5">
        <v>233491</v>
      </c>
      <c r="K237" s="5" t="s">
        <v>69</v>
      </c>
      <c r="L237" s="3" t="str">
        <f>VLOOKUP(C237,Trips!$C$1:$E$9999,3,FALSE)</f>
        <v>GOLIGHTLY</v>
      </c>
      <c r="M237" s="2">
        <f>IF(G237=0,#N/A,G237-F237)/10</f>
        <v>0.9</v>
      </c>
    </row>
    <row r="238" spans="1:13" x14ac:dyDescent="0.25">
      <c r="A238" s="4">
        <v>42497.025034722225</v>
      </c>
      <c r="B238" s="5" t="s">
        <v>19</v>
      </c>
      <c r="C238" s="5" t="s">
        <v>1283</v>
      </c>
      <c r="D238" s="5" t="s">
        <v>68</v>
      </c>
      <c r="E238" s="5" t="s">
        <v>1192</v>
      </c>
      <c r="F238" s="5">
        <v>0</v>
      </c>
      <c r="G238" s="5">
        <v>9</v>
      </c>
      <c r="H238" s="5">
        <v>233417</v>
      </c>
      <c r="I238" s="5" t="s">
        <v>1193</v>
      </c>
      <c r="J238" s="5">
        <v>233491</v>
      </c>
      <c r="K238" s="5" t="s">
        <v>69</v>
      </c>
      <c r="L238" s="3" t="str">
        <f>VLOOKUP(C238,Trips!$C$1:$E$9999,3,FALSE)</f>
        <v>HONTZ</v>
      </c>
      <c r="M238" s="2">
        <f>IF(G238=0,#N/A,G238-F238)/10</f>
        <v>0.9</v>
      </c>
    </row>
    <row r="239" spans="1:13" x14ac:dyDescent="0.25">
      <c r="A239" s="4">
        <v>42497.161631944444</v>
      </c>
      <c r="B239" s="5" t="s">
        <v>11</v>
      </c>
      <c r="C239" s="5" t="s">
        <v>722</v>
      </c>
      <c r="D239" s="5" t="s">
        <v>68</v>
      </c>
      <c r="E239" s="5" t="s">
        <v>1192</v>
      </c>
      <c r="F239" s="5">
        <v>0</v>
      </c>
      <c r="G239" s="5">
        <v>7</v>
      </c>
      <c r="H239" s="5">
        <v>233351</v>
      </c>
      <c r="I239" s="5" t="s">
        <v>1193</v>
      </c>
      <c r="J239" s="5">
        <v>233491</v>
      </c>
      <c r="K239" s="5" t="s">
        <v>69</v>
      </c>
      <c r="L239" s="3" t="str">
        <f>VLOOKUP(C239,Trips!$C$1:$E$9999,3,FALSE)</f>
        <v>LEVIN</v>
      </c>
      <c r="M239" s="2">
        <f>IF(G239=0,#N/A,G239-F239)/10</f>
        <v>0.7</v>
      </c>
    </row>
    <row r="240" spans="1:13" x14ac:dyDescent="0.25">
      <c r="A240" s="4">
        <v>42497.222812499997</v>
      </c>
      <c r="B240" s="5" t="s">
        <v>1</v>
      </c>
      <c r="C240" s="5" t="s">
        <v>1252</v>
      </c>
      <c r="D240" s="5" t="s">
        <v>68</v>
      </c>
      <c r="E240" s="5" t="s">
        <v>1192</v>
      </c>
      <c r="F240" s="5">
        <v>0</v>
      </c>
      <c r="G240" s="5">
        <v>7</v>
      </c>
      <c r="H240" s="5">
        <v>233344</v>
      </c>
      <c r="I240" s="5" t="s">
        <v>1193</v>
      </c>
      <c r="J240" s="5">
        <v>233491</v>
      </c>
      <c r="K240" s="5" t="s">
        <v>69</v>
      </c>
      <c r="L240" s="3" t="str">
        <f>VLOOKUP(C240,Trips!$C$1:$E$9999,3,FALSE)</f>
        <v>MALAVE</v>
      </c>
      <c r="M240" s="2">
        <f>IF(G240=0,#N/A,G240-F240)/10</f>
        <v>0.7</v>
      </c>
    </row>
    <row r="241" spans="1:13" x14ac:dyDescent="0.25">
      <c r="A241" s="4">
        <v>42497.262187499997</v>
      </c>
      <c r="B241" s="5" t="s">
        <v>3</v>
      </c>
      <c r="C241" s="5" t="s">
        <v>1315</v>
      </c>
      <c r="D241" s="5" t="s">
        <v>68</v>
      </c>
      <c r="E241" s="5" t="s">
        <v>1192</v>
      </c>
      <c r="F241" s="5">
        <v>0</v>
      </c>
      <c r="G241" s="5">
        <v>3</v>
      </c>
      <c r="H241" s="5">
        <v>121</v>
      </c>
      <c r="I241" s="5" t="s">
        <v>1193</v>
      </c>
      <c r="J241" s="5">
        <v>1</v>
      </c>
      <c r="K241" s="5" t="s">
        <v>67</v>
      </c>
      <c r="L241" s="3" t="str">
        <f>VLOOKUP(C241,Trips!$C$1:$E$9999,3,FALSE)</f>
        <v>MALAVE</v>
      </c>
      <c r="M241" s="2">
        <f>IF(G241=0,#N/A,G241-F241)/10</f>
        <v>0.3</v>
      </c>
    </row>
    <row r="242" spans="1:13" x14ac:dyDescent="0.25">
      <c r="A242" s="4">
        <v>42497.295254629629</v>
      </c>
      <c r="B242" s="5" t="s">
        <v>1</v>
      </c>
      <c r="C242" s="5" t="s">
        <v>1297</v>
      </c>
      <c r="D242" s="5" t="s">
        <v>68</v>
      </c>
      <c r="E242" s="5" t="s">
        <v>1192</v>
      </c>
      <c r="F242" s="5">
        <v>0</v>
      </c>
      <c r="G242" s="5">
        <v>5</v>
      </c>
      <c r="H242" s="5">
        <v>233316</v>
      </c>
      <c r="I242" s="5" t="s">
        <v>1193</v>
      </c>
      <c r="J242" s="5">
        <v>233491</v>
      </c>
      <c r="K242" s="5" t="s">
        <v>69</v>
      </c>
      <c r="L242" s="3" t="str">
        <f>VLOOKUP(C242,Trips!$C$1:$E$9999,3,FALSE)</f>
        <v>MALAVE</v>
      </c>
      <c r="M242" s="2">
        <f>IF(G242=0,#N/A,G242-F242)/10</f>
        <v>0.5</v>
      </c>
    </row>
    <row r="243" spans="1:13" x14ac:dyDescent="0.25">
      <c r="A243" s="4">
        <v>42497.305960648147</v>
      </c>
      <c r="B243" s="5" t="s">
        <v>11</v>
      </c>
      <c r="C243" s="5" t="s">
        <v>561</v>
      </c>
      <c r="D243" s="5" t="s">
        <v>68</v>
      </c>
      <c r="E243" s="5" t="s">
        <v>1192</v>
      </c>
      <c r="F243" s="5">
        <v>0</v>
      </c>
      <c r="G243" s="5">
        <v>4</v>
      </c>
      <c r="H243" s="5">
        <v>233338</v>
      </c>
      <c r="I243" s="5" t="s">
        <v>1193</v>
      </c>
      <c r="J243" s="5">
        <v>233491</v>
      </c>
      <c r="K243" s="5" t="s">
        <v>69</v>
      </c>
      <c r="L243" s="3" t="str">
        <f>VLOOKUP(C243,Trips!$C$1:$E$9999,3,FALSE)</f>
        <v>GEBRETEKLE</v>
      </c>
      <c r="M243" s="2">
        <f>IF(G243=0,#N/A,G243-F243)/10</f>
        <v>0.4</v>
      </c>
    </row>
    <row r="244" spans="1:13" x14ac:dyDescent="0.25">
      <c r="A244" s="4">
        <v>42497.327916666669</v>
      </c>
      <c r="B244" s="5" t="s">
        <v>4</v>
      </c>
      <c r="C244" s="5" t="s">
        <v>132</v>
      </c>
      <c r="D244" s="5" t="s">
        <v>68</v>
      </c>
      <c r="E244" s="5" t="s">
        <v>1192</v>
      </c>
      <c r="F244" s="5">
        <v>0</v>
      </c>
      <c r="G244" s="5">
        <v>37</v>
      </c>
      <c r="H244" s="5">
        <v>233342</v>
      </c>
      <c r="I244" s="5" t="s">
        <v>1193</v>
      </c>
      <c r="J244" s="5">
        <v>233491</v>
      </c>
      <c r="K244" s="5" t="s">
        <v>69</v>
      </c>
      <c r="L244" s="3" t="str">
        <f>VLOOKUP(C244,Trips!$C$1:$E$9999,3,FALSE)</f>
        <v>STARKS</v>
      </c>
      <c r="M244" s="2">
        <f>IF(G244=0,#N/A,G244-F244)/10</f>
        <v>3.7</v>
      </c>
    </row>
    <row r="245" spans="1:13" x14ac:dyDescent="0.25">
      <c r="A245" s="4">
        <v>42497.397592592592</v>
      </c>
      <c r="B245" s="5" t="s">
        <v>15</v>
      </c>
      <c r="C245" s="5" t="s">
        <v>812</v>
      </c>
      <c r="D245" s="5" t="s">
        <v>68</v>
      </c>
      <c r="E245" s="5" t="s">
        <v>1192</v>
      </c>
      <c r="F245" s="5">
        <v>0</v>
      </c>
      <c r="G245" s="5">
        <v>45</v>
      </c>
      <c r="H245" s="5">
        <v>145</v>
      </c>
      <c r="I245" s="5" t="s">
        <v>1193</v>
      </c>
      <c r="J245" s="5">
        <v>1</v>
      </c>
      <c r="K245" s="5" t="s">
        <v>67</v>
      </c>
      <c r="L245" s="3" t="str">
        <f>VLOOKUP(C245,Trips!$C$1:$E$9999,3,FALSE)</f>
        <v>SANTIZO</v>
      </c>
      <c r="M245" s="2">
        <f>IF(G245=0,#N/A,G245-F245)/10</f>
        <v>4.5</v>
      </c>
    </row>
    <row r="246" spans="1:13" x14ac:dyDescent="0.25">
      <c r="A246" s="4">
        <v>42497.409224537034</v>
      </c>
      <c r="B246" s="5" t="s">
        <v>3</v>
      </c>
      <c r="C246" s="5" t="s">
        <v>712</v>
      </c>
      <c r="D246" s="5" t="s">
        <v>68</v>
      </c>
      <c r="E246" s="5" t="s">
        <v>1192</v>
      </c>
      <c r="F246" s="5">
        <v>0</v>
      </c>
      <c r="G246" s="5">
        <v>5</v>
      </c>
      <c r="H246" s="5">
        <v>121</v>
      </c>
      <c r="I246" s="5" t="s">
        <v>1193</v>
      </c>
      <c r="J246" s="5">
        <v>1</v>
      </c>
      <c r="K246" s="5" t="s">
        <v>67</v>
      </c>
      <c r="L246" s="3" t="str">
        <f>VLOOKUP(C246,Trips!$C$1:$E$9999,3,FALSE)</f>
        <v>MALAVE</v>
      </c>
      <c r="M246" s="2">
        <f>IF(G246=0,#N/A,G246-F246)/10</f>
        <v>0.5</v>
      </c>
    </row>
    <row r="247" spans="1:13" x14ac:dyDescent="0.25">
      <c r="A247" s="4">
        <v>42497.47146990741</v>
      </c>
      <c r="B247" s="5" t="s">
        <v>15</v>
      </c>
      <c r="C247" s="5" t="s">
        <v>690</v>
      </c>
      <c r="D247" s="5" t="s">
        <v>68</v>
      </c>
      <c r="E247" s="5" t="s">
        <v>1192</v>
      </c>
      <c r="F247" s="5">
        <v>0</v>
      </c>
      <c r="G247" s="5">
        <v>8</v>
      </c>
      <c r="H247" s="5">
        <v>132</v>
      </c>
      <c r="I247" s="5" t="s">
        <v>1193</v>
      </c>
      <c r="J247" s="5">
        <v>1</v>
      </c>
      <c r="K247" s="5" t="s">
        <v>67</v>
      </c>
      <c r="L247" s="3" t="str">
        <f>VLOOKUP(C247,Trips!$C$1:$E$9999,3,FALSE)</f>
        <v>SANTIZO</v>
      </c>
      <c r="M247" s="2">
        <f>IF(G247=0,#N/A,G247-F247)/10</f>
        <v>0.8</v>
      </c>
    </row>
    <row r="248" spans="1:13" x14ac:dyDescent="0.25">
      <c r="A248" s="4">
        <v>42497.513923611114</v>
      </c>
      <c r="B248" s="5" t="s">
        <v>5</v>
      </c>
      <c r="C248" s="5" t="s">
        <v>586</v>
      </c>
      <c r="D248" s="5" t="s">
        <v>68</v>
      </c>
      <c r="E248" s="5" t="s">
        <v>1192</v>
      </c>
      <c r="F248" s="5">
        <v>0</v>
      </c>
      <c r="G248" s="5">
        <v>69</v>
      </c>
      <c r="H248" s="5">
        <v>240</v>
      </c>
      <c r="I248" s="5" t="s">
        <v>1193</v>
      </c>
      <c r="J248" s="5">
        <v>1</v>
      </c>
      <c r="K248" s="5" t="s">
        <v>67</v>
      </c>
      <c r="L248" s="3" t="str">
        <f>VLOOKUP(C248,Trips!$C$1:$E$9999,3,FALSE)</f>
        <v>BRANNON</v>
      </c>
      <c r="M248" s="2">
        <f>IF(G248=0,#N/A,G248-F248)/10</f>
        <v>6.9</v>
      </c>
    </row>
    <row r="249" spans="1:13" x14ac:dyDescent="0.25">
      <c r="A249" s="4">
        <v>42497.536261574074</v>
      </c>
      <c r="B249" s="5" t="s">
        <v>13</v>
      </c>
      <c r="C249" s="5" t="s">
        <v>1278</v>
      </c>
      <c r="D249" s="5" t="s">
        <v>68</v>
      </c>
      <c r="E249" s="5" t="s">
        <v>1192</v>
      </c>
      <c r="F249" s="5">
        <v>0</v>
      </c>
      <c r="G249" s="5">
        <v>61</v>
      </c>
      <c r="H249" s="5">
        <v>233289</v>
      </c>
      <c r="I249" s="5" t="s">
        <v>1193</v>
      </c>
      <c r="J249" s="5">
        <v>233491</v>
      </c>
      <c r="K249" s="5" t="s">
        <v>69</v>
      </c>
      <c r="L249" s="3" t="str">
        <f>VLOOKUP(C249,Trips!$C$1:$E$9999,3,FALSE)</f>
        <v>STEWART</v>
      </c>
      <c r="M249" s="2">
        <f>IF(G249=0,#N/A,G249-F249)/10</f>
        <v>6.1</v>
      </c>
    </row>
    <row r="250" spans="1:13" x14ac:dyDescent="0.25">
      <c r="A250" s="4">
        <v>42497.543749999997</v>
      </c>
      <c r="B250" s="5" t="s">
        <v>15</v>
      </c>
      <c r="C250" s="5" t="s">
        <v>577</v>
      </c>
      <c r="D250" s="5" t="s">
        <v>68</v>
      </c>
      <c r="E250" s="5" t="s">
        <v>1192</v>
      </c>
      <c r="F250" s="5">
        <v>0</v>
      </c>
      <c r="G250" s="5">
        <v>51</v>
      </c>
      <c r="H250" s="5">
        <v>154</v>
      </c>
      <c r="I250" s="5" t="s">
        <v>1193</v>
      </c>
      <c r="J250" s="5">
        <v>1</v>
      </c>
      <c r="K250" s="5" t="s">
        <v>67</v>
      </c>
      <c r="L250" s="3" t="str">
        <f>VLOOKUP(C250,Trips!$C$1:$E$9999,3,FALSE)</f>
        <v>BONDS</v>
      </c>
      <c r="M250" s="2">
        <f>IF(G250=0,#N/A,G250-F250)/10</f>
        <v>5.0999999999999996</v>
      </c>
    </row>
    <row r="251" spans="1:13" x14ac:dyDescent="0.25">
      <c r="A251" s="4">
        <v>42497.564618055556</v>
      </c>
      <c r="B251" s="5" t="s">
        <v>25</v>
      </c>
      <c r="C251" s="5" t="s">
        <v>1285</v>
      </c>
      <c r="D251" s="5" t="s">
        <v>68</v>
      </c>
      <c r="E251" s="5" t="s">
        <v>1192</v>
      </c>
      <c r="F251" s="5">
        <v>0</v>
      </c>
      <c r="G251" s="5">
        <v>48</v>
      </c>
      <c r="H251" s="5">
        <v>180</v>
      </c>
      <c r="I251" s="5" t="s">
        <v>1193</v>
      </c>
      <c r="J251" s="5">
        <v>1</v>
      </c>
      <c r="K251" s="5" t="s">
        <v>67</v>
      </c>
      <c r="L251" s="3" t="str">
        <f>VLOOKUP(C251,Trips!$C$1:$E$9999,3,FALSE)</f>
        <v>BUTLER</v>
      </c>
      <c r="M251" s="2">
        <f>IF(G251=0,#N/A,G251-F251)/10</f>
        <v>4.8</v>
      </c>
    </row>
    <row r="252" spans="1:13" x14ac:dyDescent="0.25">
      <c r="A252" s="4">
        <v>42497.606249999997</v>
      </c>
      <c r="B252" s="5" t="s">
        <v>2</v>
      </c>
      <c r="C252" s="5" t="s">
        <v>494</v>
      </c>
      <c r="D252" s="5" t="s">
        <v>68</v>
      </c>
      <c r="E252" s="5" t="s">
        <v>1192</v>
      </c>
      <c r="F252" s="5">
        <v>0</v>
      </c>
      <c r="G252" s="5">
        <v>58</v>
      </c>
      <c r="H252" s="5">
        <v>187</v>
      </c>
      <c r="I252" s="5" t="s">
        <v>1193</v>
      </c>
      <c r="J252" s="5">
        <v>1</v>
      </c>
      <c r="K252" s="5" t="s">
        <v>67</v>
      </c>
      <c r="L252" s="3" t="str">
        <f>VLOOKUP(C252,Trips!$C$1:$E$9999,3,FALSE)</f>
        <v>GOODNIGHT</v>
      </c>
      <c r="M252" s="2">
        <f>IF(G252=0,#N/A,G252-F252)/10</f>
        <v>5.8</v>
      </c>
    </row>
    <row r="253" spans="1:13" x14ac:dyDescent="0.25">
      <c r="A253" s="4">
        <v>42497.628437500003</v>
      </c>
      <c r="B253" s="5" t="s">
        <v>3</v>
      </c>
      <c r="C253" s="5" t="s">
        <v>261</v>
      </c>
      <c r="D253" s="5" t="s">
        <v>68</v>
      </c>
      <c r="E253" s="5" t="s">
        <v>1192</v>
      </c>
      <c r="F253" s="5">
        <v>0</v>
      </c>
      <c r="G253" s="5">
        <v>4</v>
      </c>
      <c r="H253" s="5">
        <v>116</v>
      </c>
      <c r="I253" s="5" t="s">
        <v>1193</v>
      </c>
      <c r="J253" s="5">
        <v>1</v>
      </c>
      <c r="K253" s="5" t="s">
        <v>67</v>
      </c>
      <c r="L253" s="3" t="str">
        <f>VLOOKUP(C253,Trips!$C$1:$E$9999,3,FALSE)</f>
        <v>NELSON</v>
      </c>
      <c r="M253" s="2">
        <f>IF(G253=0,#N/A,G253-F253)/10</f>
        <v>0.4</v>
      </c>
    </row>
    <row r="254" spans="1:13" x14ac:dyDescent="0.25">
      <c r="A254" s="4">
        <v>42497.63962962963</v>
      </c>
      <c r="B254" s="5" t="s">
        <v>0</v>
      </c>
      <c r="C254" s="5" t="s">
        <v>390</v>
      </c>
      <c r="D254" s="5" t="s">
        <v>68</v>
      </c>
      <c r="E254" s="5" t="s">
        <v>1192</v>
      </c>
      <c r="F254" s="5">
        <v>0</v>
      </c>
      <c r="G254" s="5">
        <v>73</v>
      </c>
      <c r="H254" s="5">
        <v>233223</v>
      </c>
      <c r="I254" s="5" t="s">
        <v>1193</v>
      </c>
      <c r="J254" s="5">
        <v>233491</v>
      </c>
      <c r="K254" s="5" t="s">
        <v>69</v>
      </c>
      <c r="L254" s="3" t="str">
        <f>VLOOKUP(C254,Trips!$C$1:$E$9999,3,FALSE)</f>
        <v>GOODNIGHT</v>
      </c>
      <c r="M254" s="2">
        <f>IF(G254=0,#N/A,G254-F254)/10</f>
        <v>7.3</v>
      </c>
    </row>
    <row r="255" spans="1:13" x14ac:dyDescent="0.25">
      <c r="A255" s="4">
        <v>42497.674467592595</v>
      </c>
      <c r="B255" s="5" t="s">
        <v>39</v>
      </c>
      <c r="C255" s="5" t="s">
        <v>400</v>
      </c>
      <c r="D255" s="5" t="s">
        <v>68</v>
      </c>
      <c r="E255" s="5" t="s">
        <v>1192</v>
      </c>
      <c r="F255" s="5">
        <v>0</v>
      </c>
      <c r="G255" s="5">
        <v>9</v>
      </c>
      <c r="H255" s="5">
        <v>233312</v>
      </c>
      <c r="I255" s="5" t="s">
        <v>1193</v>
      </c>
      <c r="J255" s="5">
        <v>233491</v>
      </c>
      <c r="K255" s="5" t="s">
        <v>69</v>
      </c>
      <c r="L255" s="3" t="str">
        <f>VLOOKUP(C255,Trips!$C$1:$E$9999,3,FALSE)</f>
        <v>COCA</v>
      </c>
      <c r="M255" s="2">
        <f>IF(G255=0,#N/A,G255-F255)/10</f>
        <v>0.9</v>
      </c>
    </row>
    <row r="256" spans="1:13" x14ac:dyDescent="0.25">
      <c r="A256" s="4">
        <v>42497.690972222219</v>
      </c>
      <c r="B256" s="5" t="s">
        <v>40</v>
      </c>
      <c r="C256" s="5" t="s">
        <v>263</v>
      </c>
      <c r="D256" s="5" t="s">
        <v>68</v>
      </c>
      <c r="E256" s="5" t="s">
        <v>1192</v>
      </c>
      <c r="F256" s="5">
        <v>0</v>
      </c>
      <c r="G256" s="5">
        <v>5</v>
      </c>
      <c r="H256" s="5">
        <v>233324</v>
      </c>
      <c r="I256" s="5" t="s">
        <v>1193</v>
      </c>
      <c r="J256" s="5">
        <v>233491</v>
      </c>
      <c r="K256" s="5" t="s">
        <v>69</v>
      </c>
      <c r="L256" s="3" t="str">
        <f>VLOOKUP(C256,Trips!$C$1:$E$9999,3,FALSE)</f>
        <v>BRANNON</v>
      </c>
      <c r="M256" s="2">
        <f>IF(G256=0,#N/A,G256-F256)/10</f>
        <v>0.5</v>
      </c>
    </row>
    <row r="257" spans="1:13" x14ac:dyDescent="0.25">
      <c r="A257" s="4">
        <v>42497.711956018517</v>
      </c>
      <c r="B257" s="5" t="s">
        <v>46</v>
      </c>
      <c r="C257" s="5" t="s">
        <v>249</v>
      </c>
      <c r="D257" s="5" t="s">
        <v>68</v>
      </c>
      <c r="E257" s="5" t="s">
        <v>1192</v>
      </c>
      <c r="F257" s="5">
        <v>0</v>
      </c>
      <c r="G257" s="5">
        <v>8</v>
      </c>
      <c r="H257" s="5">
        <v>154</v>
      </c>
      <c r="I257" s="5" t="s">
        <v>1193</v>
      </c>
      <c r="J257" s="5">
        <v>1</v>
      </c>
      <c r="K257" s="5" t="s">
        <v>67</v>
      </c>
      <c r="L257" s="3" t="str">
        <f>VLOOKUP(C257,Trips!$C$1:$E$9999,3,FALSE)</f>
        <v>COCA</v>
      </c>
      <c r="M257" s="2">
        <f>IF(G257=0,#N/A,G257-F257)/10</f>
        <v>0.8</v>
      </c>
    </row>
    <row r="258" spans="1:13" x14ac:dyDescent="0.25">
      <c r="A258" s="4">
        <v>42497.713287037041</v>
      </c>
      <c r="B258" s="5" t="s">
        <v>0</v>
      </c>
      <c r="C258" s="5" t="s">
        <v>384</v>
      </c>
      <c r="D258" s="5" t="s">
        <v>68</v>
      </c>
      <c r="E258" s="5" t="s">
        <v>1192</v>
      </c>
      <c r="F258" s="5">
        <v>0</v>
      </c>
      <c r="G258" s="5">
        <v>113</v>
      </c>
      <c r="H258" s="5">
        <v>233065</v>
      </c>
      <c r="I258" s="5" t="s">
        <v>1193</v>
      </c>
      <c r="J258" s="5">
        <v>233491</v>
      </c>
      <c r="K258" s="5" t="s">
        <v>69</v>
      </c>
      <c r="L258" s="3" t="str">
        <f>VLOOKUP(C258,Trips!$C$1:$E$9999,3,FALSE)</f>
        <v>GOODNIGHT</v>
      </c>
      <c r="M258" s="2">
        <f>IF(G258=0,#N/A,G258-F258)/10</f>
        <v>11.3</v>
      </c>
    </row>
    <row r="259" spans="1:13" x14ac:dyDescent="0.25">
      <c r="A259" s="4">
        <v>42497.713935185187</v>
      </c>
      <c r="B259" s="5" t="s">
        <v>0</v>
      </c>
      <c r="C259" s="5" t="s">
        <v>384</v>
      </c>
      <c r="D259" s="5" t="s">
        <v>68</v>
      </c>
      <c r="E259" s="5" t="s">
        <v>1192</v>
      </c>
      <c r="F259" s="5">
        <v>0</v>
      </c>
      <c r="G259" s="5">
        <v>54</v>
      </c>
      <c r="H259" s="5">
        <v>233337</v>
      </c>
      <c r="I259" s="5" t="s">
        <v>1193</v>
      </c>
      <c r="J259" s="5">
        <v>233491</v>
      </c>
      <c r="K259" s="5" t="s">
        <v>69</v>
      </c>
      <c r="L259" s="3" t="str">
        <f>VLOOKUP(C259,Trips!$C$1:$E$9999,3,FALSE)</f>
        <v>GOODNIGHT</v>
      </c>
      <c r="M259" s="2">
        <f>IF(G259=0,#N/A,G259-F259)/10</f>
        <v>5.4</v>
      </c>
    </row>
    <row r="260" spans="1:13" x14ac:dyDescent="0.25">
      <c r="A260" s="4">
        <v>42497.785300925927</v>
      </c>
      <c r="B260" s="5" t="s">
        <v>0</v>
      </c>
      <c r="C260" s="5" t="s">
        <v>1311</v>
      </c>
      <c r="D260" s="5" t="s">
        <v>68</v>
      </c>
      <c r="E260" s="5" t="s">
        <v>1192</v>
      </c>
      <c r="F260" s="5">
        <v>0</v>
      </c>
      <c r="G260" s="5">
        <v>22</v>
      </c>
      <c r="H260" s="5">
        <v>233455</v>
      </c>
      <c r="I260" s="5" t="s">
        <v>1193</v>
      </c>
      <c r="J260" s="5">
        <v>233491</v>
      </c>
      <c r="K260" s="5" t="s">
        <v>69</v>
      </c>
      <c r="L260" s="3" t="str">
        <f>VLOOKUP(C260,Trips!$C$1:$E$9999,3,FALSE)</f>
        <v>HONTZ</v>
      </c>
      <c r="M260" s="2">
        <f>IF(G260=0,#N/A,G260-F260)/10</f>
        <v>2.2000000000000002</v>
      </c>
    </row>
    <row r="261" spans="1:13" x14ac:dyDescent="0.25">
      <c r="A261" s="4">
        <v>42497.824629629627</v>
      </c>
      <c r="B261" s="5" t="s">
        <v>2</v>
      </c>
      <c r="C261" s="5" t="s">
        <v>1275</v>
      </c>
      <c r="D261" s="5" t="s">
        <v>68</v>
      </c>
      <c r="E261" s="5" t="s">
        <v>1192</v>
      </c>
      <c r="F261" s="5">
        <v>0</v>
      </c>
      <c r="G261" s="5">
        <v>8</v>
      </c>
      <c r="H261" s="5">
        <v>118</v>
      </c>
      <c r="I261" s="5" t="s">
        <v>1193</v>
      </c>
      <c r="J261" s="5">
        <v>1</v>
      </c>
      <c r="K261" s="5" t="s">
        <v>67</v>
      </c>
      <c r="L261" s="3" t="str">
        <f>VLOOKUP(C261,Trips!$C$1:$E$9999,3,FALSE)</f>
        <v>HONTZ</v>
      </c>
      <c r="M261" s="2">
        <f>IF(G261=0,#N/A,G261-F261)/10</f>
        <v>0.8</v>
      </c>
    </row>
    <row r="262" spans="1:13" x14ac:dyDescent="0.25">
      <c r="A262" s="4">
        <v>42497.858182870368</v>
      </c>
      <c r="B262" s="5" t="s">
        <v>0</v>
      </c>
      <c r="C262" s="5" t="s">
        <v>1291</v>
      </c>
      <c r="D262" s="5" t="s">
        <v>68</v>
      </c>
      <c r="E262" s="5" t="s">
        <v>1192</v>
      </c>
      <c r="F262" s="5">
        <v>0</v>
      </c>
      <c r="G262" s="5">
        <v>21</v>
      </c>
      <c r="H262" s="5">
        <v>233451</v>
      </c>
      <c r="I262" s="5" t="s">
        <v>1193</v>
      </c>
      <c r="J262" s="5">
        <v>233491</v>
      </c>
      <c r="K262" s="5" t="s">
        <v>69</v>
      </c>
      <c r="L262" s="3" t="str">
        <f>VLOOKUP(C262,Trips!$C$1:$E$9999,3,FALSE)</f>
        <v>HONTZ</v>
      </c>
      <c r="M262" s="2">
        <f>IF(G262=0,#N/A,G262-F262)/10</f>
        <v>2.1</v>
      </c>
    </row>
    <row r="263" spans="1:13" x14ac:dyDescent="0.25">
      <c r="A263" s="4">
        <v>42497.94153935185</v>
      </c>
      <c r="B263" s="5" t="s">
        <v>0</v>
      </c>
      <c r="C263" s="5" t="s">
        <v>239</v>
      </c>
      <c r="D263" s="5" t="s">
        <v>68</v>
      </c>
      <c r="E263" s="5" t="s">
        <v>1192</v>
      </c>
      <c r="F263" s="5">
        <v>0</v>
      </c>
      <c r="G263" s="5">
        <v>48</v>
      </c>
      <c r="H263" s="5">
        <v>233347</v>
      </c>
      <c r="I263" s="5" t="s">
        <v>1193</v>
      </c>
      <c r="J263" s="5">
        <v>233491</v>
      </c>
      <c r="K263" s="5" t="s">
        <v>69</v>
      </c>
      <c r="L263" s="3" t="str">
        <f>VLOOKUP(C263,Trips!$C$1:$E$9999,3,FALSE)</f>
        <v>HONTZ</v>
      </c>
      <c r="M263" s="2">
        <f>IF(G263=0,#N/A,G263-F263)/10</f>
        <v>4.8</v>
      </c>
    </row>
    <row r="264" spans="1:13" x14ac:dyDescent="0.25">
      <c r="A264" s="4">
        <v>42497.961701388886</v>
      </c>
      <c r="B264" s="5" t="s">
        <v>48</v>
      </c>
      <c r="C264" s="5" t="s">
        <v>407</v>
      </c>
      <c r="D264" s="5" t="s">
        <v>68</v>
      </c>
      <c r="E264" s="5" t="s">
        <v>1192</v>
      </c>
      <c r="F264" s="5">
        <v>0</v>
      </c>
      <c r="G264" s="5">
        <v>7</v>
      </c>
      <c r="H264" s="5">
        <v>132</v>
      </c>
      <c r="I264" s="5" t="s">
        <v>1193</v>
      </c>
      <c r="J264" s="5">
        <v>1</v>
      </c>
      <c r="K264" s="5" t="s">
        <v>67</v>
      </c>
      <c r="L264" s="3" t="str">
        <f>VLOOKUP(C264,Trips!$C$1:$E$9999,3,FALSE)</f>
        <v>LEVERE</v>
      </c>
      <c r="M264" s="2">
        <f>IF(G264=0,#N/A,G264-F264)/10</f>
        <v>0.7</v>
      </c>
    </row>
    <row r="265" spans="1:13" x14ac:dyDescent="0.25">
      <c r="A265" s="4">
        <v>42497.981111111112</v>
      </c>
      <c r="B265" s="5" t="s">
        <v>2</v>
      </c>
      <c r="C265" s="5" t="s">
        <v>375</v>
      </c>
      <c r="D265" s="5" t="s">
        <v>68</v>
      </c>
      <c r="E265" s="5" t="s">
        <v>1192</v>
      </c>
      <c r="F265" s="5">
        <v>0</v>
      </c>
      <c r="G265" s="5">
        <v>6</v>
      </c>
      <c r="H265" s="5">
        <v>129</v>
      </c>
      <c r="I265" s="5" t="s">
        <v>1193</v>
      </c>
      <c r="J265" s="5">
        <v>1</v>
      </c>
      <c r="K265" s="5" t="s">
        <v>67</v>
      </c>
      <c r="L265" s="3" t="str">
        <f>VLOOKUP(C265,Trips!$C$1:$E$9999,3,FALSE)</f>
        <v>HONTZ</v>
      </c>
      <c r="M265" s="2">
        <f>IF(G265=0,#N/A,G265-F265)/10</f>
        <v>0.6</v>
      </c>
    </row>
    <row r="266" spans="1:13" x14ac:dyDescent="0.25">
      <c r="A266" s="4">
        <v>42497.983738425923</v>
      </c>
      <c r="B266" s="5" t="s">
        <v>1</v>
      </c>
      <c r="C266" s="5" t="s">
        <v>376</v>
      </c>
      <c r="D266" s="5" t="s">
        <v>68</v>
      </c>
      <c r="E266" s="5" t="s">
        <v>1192</v>
      </c>
      <c r="F266" s="5">
        <v>0</v>
      </c>
      <c r="G266" s="5">
        <v>114</v>
      </c>
      <c r="H266" s="5">
        <v>233087</v>
      </c>
      <c r="I266" s="5" t="s">
        <v>1193</v>
      </c>
      <c r="J266" s="5">
        <v>233491</v>
      </c>
      <c r="K266" s="5" t="s">
        <v>69</v>
      </c>
      <c r="L266" s="3" t="str">
        <f>VLOOKUP(C266,Trips!$C$1:$E$9999,3,FALSE)</f>
        <v>GOLIGHTLY</v>
      </c>
      <c r="M266" s="2">
        <f>IF(G266=0,#N/A,G266-F266)/10</f>
        <v>11.4</v>
      </c>
    </row>
    <row r="267" spans="1:13" x14ac:dyDescent="0.25">
      <c r="A267" s="4">
        <v>42498.004999999997</v>
      </c>
      <c r="B267" s="5" t="s">
        <v>40</v>
      </c>
      <c r="C267" s="5" t="s">
        <v>279</v>
      </c>
      <c r="D267" s="5" t="s">
        <v>68</v>
      </c>
      <c r="E267" s="5" t="s">
        <v>1192</v>
      </c>
      <c r="F267" s="5">
        <v>0</v>
      </c>
      <c r="G267" s="5">
        <v>8</v>
      </c>
      <c r="H267" s="5">
        <v>233312</v>
      </c>
      <c r="I267" s="5" t="s">
        <v>1193</v>
      </c>
      <c r="J267" s="5">
        <v>233491</v>
      </c>
      <c r="K267" s="5" t="s">
        <v>69</v>
      </c>
      <c r="L267" s="3" t="str">
        <f>VLOOKUP(C267,Trips!$C$1:$E$9999,3,FALSE)</f>
        <v>LEVERE</v>
      </c>
      <c r="M267" s="2">
        <f>IF(G267=0,#N/A,G267-F267)/10</f>
        <v>0.8</v>
      </c>
    </row>
    <row r="268" spans="1:13" x14ac:dyDescent="0.25">
      <c r="A268" s="4">
        <v>42498.02449074074</v>
      </c>
      <c r="B268" s="5" t="s">
        <v>0</v>
      </c>
      <c r="C268" s="5" t="s">
        <v>281</v>
      </c>
      <c r="D268" s="5" t="s">
        <v>68</v>
      </c>
      <c r="E268" s="5" t="s">
        <v>1192</v>
      </c>
      <c r="F268" s="5">
        <v>0</v>
      </c>
      <c r="G268" s="5">
        <v>99</v>
      </c>
      <c r="H268" s="5">
        <v>233068</v>
      </c>
      <c r="I268" s="5" t="s">
        <v>1193</v>
      </c>
      <c r="J268" s="5">
        <v>233491</v>
      </c>
      <c r="K268" s="5" t="s">
        <v>69</v>
      </c>
      <c r="L268" s="3" t="str">
        <f>VLOOKUP(C268,Trips!$C$1:$E$9999,3,FALSE)</f>
        <v>HONTZ</v>
      </c>
      <c r="M268" s="2">
        <f>IF(G268=0,#N/A,G268-F268)/10</f>
        <v>9.9</v>
      </c>
    </row>
    <row r="269" spans="1:13" x14ac:dyDescent="0.25">
      <c r="A269" s="4">
        <v>42498.025196759256</v>
      </c>
      <c r="B269" s="5" t="s">
        <v>0</v>
      </c>
      <c r="C269" s="5" t="s">
        <v>281</v>
      </c>
      <c r="D269" s="5" t="s">
        <v>68</v>
      </c>
      <c r="E269" s="5" t="s">
        <v>1192</v>
      </c>
      <c r="F269" s="5">
        <v>0</v>
      </c>
      <c r="G269" s="5">
        <v>25</v>
      </c>
      <c r="H269" s="5">
        <v>233429</v>
      </c>
      <c r="I269" s="5" t="s">
        <v>1193</v>
      </c>
      <c r="J269" s="5">
        <v>233491</v>
      </c>
      <c r="K269" s="5" t="s">
        <v>69</v>
      </c>
      <c r="L269" s="3" t="str">
        <f>VLOOKUP(C269,Trips!$C$1:$E$9999,3,FALSE)</f>
        <v>HONTZ</v>
      </c>
      <c r="M269" s="2">
        <f>IF(G269=0,#N/A,G269-F269)/10</f>
        <v>2.5</v>
      </c>
    </row>
    <row r="270" spans="1:13" x14ac:dyDescent="0.25">
      <c r="A270" s="4">
        <v>42498.106157407405</v>
      </c>
      <c r="B270" s="5" t="s">
        <v>3</v>
      </c>
      <c r="C270" s="5" t="s">
        <v>1258</v>
      </c>
      <c r="D270" s="5" t="s">
        <v>68</v>
      </c>
      <c r="E270" s="5" t="s">
        <v>1192</v>
      </c>
      <c r="F270" s="5">
        <v>0</v>
      </c>
      <c r="G270" s="5">
        <v>4</v>
      </c>
      <c r="H270" s="5">
        <v>1152</v>
      </c>
      <c r="I270" s="5" t="s">
        <v>1193</v>
      </c>
      <c r="J270" s="5">
        <v>839</v>
      </c>
      <c r="K270" s="5" t="s">
        <v>67</v>
      </c>
      <c r="L270" s="3" t="str">
        <f>VLOOKUP(C270,Trips!$C$1:$E$9999,3,FALSE)</f>
        <v>GOLIGHTLY</v>
      </c>
      <c r="M270" s="2">
        <f>IF(G270=0,#N/A,G270-F270)/10</f>
        <v>0.4</v>
      </c>
    </row>
    <row r="271" spans="1:13" x14ac:dyDescent="0.25">
      <c r="A271" s="4">
        <v>42498.222800925927</v>
      </c>
      <c r="B271" s="5" t="s">
        <v>40</v>
      </c>
      <c r="C271" s="5" t="s">
        <v>371</v>
      </c>
      <c r="D271" s="5" t="s">
        <v>68</v>
      </c>
      <c r="E271" s="5" t="s">
        <v>1192</v>
      </c>
      <c r="F271" s="5">
        <v>0</v>
      </c>
      <c r="G271" s="5">
        <v>6</v>
      </c>
      <c r="H271" s="5">
        <v>233338</v>
      </c>
      <c r="I271" s="5" t="s">
        <v>1193</v>
      </c>
      <c r="J271" s="5">
        <v>233491</v>
      </c>
      <c r="K271" s="5" t="s">
        <v>69</v>
      </c>
      <c r="L271" s="3" t="str">
        <f>VLOOKUP(C271,Trips!$C$1:$E$9999,3,FALSE)</f>
        <v>MALAVE</v>
      </c>
      <c r="M271" s="2">
        <f>IF(G271=0,#N/A,G271-F271)/10</f>
        <v>0.6</v>
      </c>
    </row>
    <row r="272" spans="1:13" x14ac:dyDescent="0.25">
      <c r="A272" s="4">
        <v>42498.243611111109</v>
      </c>
      <c r="B272" s="5" t="s">
        <v>7</v>
      </c>
      <c r="C272" s="5" t="s">
        <v>368</v>
      </c>
      <c r="D272" s="5" t="s">
        <v>68</v>
      </c>
      <c r="E272" s="5" t="s">
        <v>1192</v>
      </c>
      <c r="F272" s="5">
        <v>0</v>
      </c>
      <c r="G272" s="5">
        <v>9</v>
      </c>
      <c r="H272" s="5">
        <v>233353</v>
      </c>
      <c r="I272" s="5" t="s">
        <v>1193</v>
      </c>
      <c r="J272" s="5">
        <v>233491</v>
      </c>
      <c r="K272" s="5" t="s">
        <v>69</v>
      </c>
      <c r="L272" s="3" t="str">
        <f>VLOOKUP(C272,Trips!$C$1:$E$9999,3,FALSE)</f>
        <v>LEVIN</v>
      </c>
      <c r="M272" s="2">
        <f>IF(G272=0,#N/A,G272-F272)/10</f>
        <v>0.9</v>
      </c>
    </row>
    <row r="273" spans="1:13" x14ac:dyDescent="0.25">
      <c r="A273" s="4">
        <v>42498.295358796298</v>
      </c>
      <c r="B273" s="5" t="s">
        <v>40</v>
      </c>
      <c r="C273" s="5" t="s">
        <v>135</v>
      </c>
      <c r="D273" s="5" t="s">
        <v>68</v>
      </c>
      <c r="E273" s="5" t="s">
        <v>1192</v>
      </c>
      <c r="F273" s="5">
        <v>0</v>
      </c>
      <c r="G273" s="5">
        <v>9</v>
      </c>
      <c r="H273" s="5">
        <v>233316</v>
      </c>
      <c r="I273" s="5" t="s">
        <v>1193</v>
      </c>
      <c r="J273" s="5">
        <v>233491</v>
      </c>
      <c r="K273" s="5" t="s">
        <v>69</v>
      </c>
      <c r="L273" s="3" t="str">
        <f>VLOOKUP(C273,Trips!$C$1:$E$9999,3,FALSE)</f>
        <v>MALAVE</v>
      </c>
      <c r="M273" s="2">
        <f>IF(G273=0,#N/A,G273-F273)/10</f>
        <v>0.9</v>
      </c>
    </row>
    <row r="274" spans="1:13" x14ac:dyDescent="0.25">
      <c r="A274" s="4">
        <v>42498.305914351855</v>
      </c>
      <c r="B274" s="5" t="s">
        <v>4</v>
      </c>
      <c r="C274" s="5" t="s">
        <v>416</v>
      </c>
      <c r="D274" s="5" t="s">
        <v>68</v>
      </c>
      <c r="E274" s="5" t="s">
        <v>1192</v>
      </c>
      <c r="F274" s="5">
        <v>0</v>
      </c>
      <c r="G274" s="5">
        <v>48</v>
      </c>
      <c r="H274" s="5">
        <v>233310</v>
      </c>
      <c r="I274" s="5" t="s">
        <v>1193</v>
      </c>
      <c r="J274" s="5">
        <v>233491</v>
      </c>
      <c r="K274" s="5" t="s">
        <v>69</v>
      </c>
      <c r="L274" s="3" t="str">
        <f>VLOOKUP(C274,Trips!$C$1:$E$9999,3,FALSE)</f>
        <v>GEBRETEKLE</v>
      </c>
      <c r="M274" s="2">
        <f>IF(G274=0,#N/A,G274-F274)/10</f>
        <v>4.8</v>
      </c>
    </row>
    <row r="275" spans="1:13" x14ac:dyDescent="0.25">
      <c r="A275" s="4">
        <v>42498.368460648147</v>
      </c>
      <c r="B275" s="5" t="s">
        <v>40</v>
      </c>
      <c r="C275" s="5" t="s">
        <v>137</v>
      </c>
      <c r="D275" s="5" t="s">
        <v>68</v>
      </c>
      <c r="E275" s="5" t="s">
        <v>1192</v>
      </c>
      <c r="F275" s="5">
        <v>0</v>
      </c>
      <c r="G275" s="5">
        <v>5</v>
      </c>
      <c r="H275" s="5">
        <v>233334</v>
      </c>
      <c r="I275" s="5" t="s">
        <v>1193</v>
      </c>
      <c r="J275" s="5">
        <v>233491</v>
      </c>
      <c r="K275" s="5" t="s">
        <v>69</v>
      </c>
      <c r="L275" s="3" t="str">
        <f>VLOOKUP(C275,Trips!$C$1:$E$9999,3,FALSE)</f>
        <v>MALAVE</v>
      </c>
      <c r="M275" s="2">
        <f>IF(G275=0,#N/A,G275-F275)/10</f>
        <v>0.5</v>
      </c>
    </row>
    <row r="276" spans="1:13" x14ac:dyDescent="0.25">
      <c r="A276" s="4">
        <v>42498.429710648146</v>
      </c>
      <c r="B276" s="5" t="s">
        <v>6</v>
      </c>
      <c r="C276" s="5" t="s">
        <v>349</v>
      </c>
      <c r="D276" s="5" t="s">
        <v>68</v>
      </c>
      <c r="E276" s="5" t="s">
        <v>1192</v>
      </c>
      <c r="F276" s="5">
        <v>0</v>
      </c>
      <c r="G276" s="5">
        <v>9</v>
      </c>
      <c r="H276" s="5">
        <v>119</v>
      </c>
      <c r="I276" s="5" t="s">
        <v>1193</v>
      </c>
      <c r="J276" s="5">
        <v>1</v>
      </c>
      <c r="K276" s="5" t="s">
        <v>67</v>
      </c>
      <c r="L276" s="3" t="str">
        <f>VLOOKUP(C276,Trips!$C$1:$E$9999,3,FALSE)</f>
        <v>LEVIN</v>
      </c>
      <c r="M276" s="2">
        <f>IF(G276=0,#N/A,G276-F276)/10</f>
        <v>0.9</v>
      </c>
    </row>
    <row r="277" spans="1:13" x14ac:dyDescent="0.25">
      <c r="A277" s="4">
        <v>42498.461030092592</v>
      </c>
      <c r="B277" s="5" t="s">
        <v>65</v>
      </c>
      <c r="C277" s="5" t="s">
        <v>346</v>
      </c>
      <c r="D277" s="5" t="s">
        <v>68</v>
      </c>
      <c r="E277" s="5" t="s">
        <v>1192</v>
      </c>
      <c r="F277" s="5">
        <v>0</v>
      </c>
      <c r="G277" s="5">
        <v>39</v>
      </c>
      <c r="H277" s="5">
        <v>962</v>
      </c>
      <c r="I277" s="5" t="s">
        <v>1193</v>
      </c>
      <c r="J277" s="5">
        <v>839</v>
      </c>
      <c r="K277" s="5" t="s">
        <v>67</v>
      </c>
      <c r="L277" s="3" t="str">
        <f>VLOOKUP(C277,Trips!$C$1:$E$9999,3,FALSE)</f>
        <v>LEDERHAUSE</v>
      </c>
      <c r="M277" s="2">
        <f>IF(G277=0,#N/A,G277-F277)/10</f>
        <v>3.9</v>
      </c>
    </row>
    <row r="278" spans="1:13" x14ac:dyDescent="0.25">
      <c r="A278" s="4">
        <v>42498.50403935185</v>
      </c>
      <c r="B278" s="5" t="s">
        <v>0</v>
      </c>
      <c r="C278" s="5" t="s">
        <v>1255</v>
      </c>
      <c r="D278" s="5" t="s">
        <v>68</v>
      </c>
      <c r="E278" s="5" t="s">
        <v>1192</v>
      </c>
      <c r="F278" s="5">
        <v>0</v>
      </c>
      <c r="G278" s="5">
        <v>61</v>
      </c>
      <c r="H278" s="5">
        <v>233255</v>
      </c>
      <c r="I278" s="5" t="s">
        <v>1193</v>
      </c>
      <c r="J278" s="5">
        <v>233491</v>
      </c>
      <c r="K278" s="5" t="s">
        <v>69</v>
      </c>
      <c r="L278" s="3" t="str">
        <f>VLOOKUP(C278,Trips!$C$1:$E$9999,3,FALSE)</f>
        <v>BONDS</v>
      </c>
      <c r="M278" s="2">
        <f>IF(G278=0,#N/A,G278-F278)/10</f>
        <v>6.1</v>
      </c>
    </row>
    <row r="279" spans="1:13" x14ac:dyDescent="0.25">
      <c r="A279" s="4">
        <v>42498.543564814812</v>
      </c>
      <c r="B279" s="5" t="s">
        <v>2</v>
      </c>
      <c r="C279" s="5" t="s">
        <v>306</v>
      </c>
      <c r="D279" s="5" t="s">
        <v>68</v>
      </c>
      <c r="E279" s="5" t="s">
        <v>1192</v>
      </c>
      <c r="F279" s="5">
        <v>0</v>
      </c>
      <c r="G279" s="5">
        <v>47</v>
      </c>
      <c r="H279" s="5">
        <v>139</v>
      </c>
      <c r="I279" s="5" t="s">
        <v>1193</v>
      </c>
      <c r="J279" s="5">
        <v>1</v>
      </c>
      <c r="K279" s="5" t="s">
        <v>67</v>
      </c>
      <c r="L279" s="3" t="str">
        <f>VLOOKUP(C279,Trips!$C$1:$E$9999,3,FALSE)</f>
        <v>BONDS</v>
      </c>
      <c r="M279" s="2">
        <f>IF(G279=0,#N/A,G279-F279)/10</f>
        <v>4.7</v>
      </c>
    </row>
    <row r="280" spans="1:13" x14ac:dyDescent="0.25">
      <c r="A280" s="4">
        <v>42498.577152777776</v>
      </c>
      <c r="B280" s="5" t="s">
        <v>0</v>
      </c>
      <c r="C280" s="5" t="s">
        <v>307</v>
      </c>
      <c r="D280" s="5" t="s">
        <v>68</v>
      </c>
      <c r="E280" s="5" t="s">
        <v>1192</v>
      </c>
      <c r="F280" s="5">
        <v>0</v>
      </c>
      <c r="G280" s="5">
        <v>43</v>
      </c>
      <c r="H280" s="5">
        <v>233357</v>
      </c>
      <c r="I280" s="5" t="s">
        <v>1193</v>
      </c>
      <c r="J280" s="5">
        <v>233491</v>
      </c>
      <c r="K280" s="5" t="s">
        <v>69</v>
      </c>
      <c r="L280" s="3" t="str">
        <f>VLOOKUP(C280,Trips!$C$1:$E$9999,3,FALSE)</f>
        <v>BONDS</v>
      </c>
      <c r="M280" s="2">
        <f>IF(G280=0,#N/A,G280-F280)/10</f>
        <v>4.3</v>
      </c>
    </row>
    <row r="281" spans="1:13" x14ac:dyDescent="0.25">
      <c r="A281" s="4">
        <v>42498.585057870368</v>
      </c>
      <c r="B281" s="5" t="s">
        <v>46</v>
      </c>
      <c r="C281" s="5" t="s">
        <v>437</v>
      </c>
      <c r="D281" s="5" t="s">
        <v>68</v>
      </c>
      <c r="E281" s="5" t="s">
        <v>1192</v>
      </c>
      <c r="F281" s="5">
        <v>0</v>
      </c>
      <c r="G281" s="5">
        <v>5</v>
      </c>
      <c r="H281" s="5">
        <v>129</v>
      </c>
      <c r="I281" s="5" t="s">
        <v>1193</v>
      </c>
      <c r="J281" s="5">
        <v>1</v>
      </c>
      <c r="K281" s="5" t="s">
        <v>67</v>
      </c>
      <c r="L281" s="3" t="str">
        <f>VLOOKUP(C281,Trips!$C$1:$E$9999,3,FALSE)</f>
        <v>BRANNON</v>
      </c>
      <c r="M281" s="2">
        <f>IF(G281=0,#N/A,G281-F281)/10</f>
        <v>0.5</v>
      </c>
    </row>
    <row r="282" spans="1:13" x14ac:dyDescent="0.25">
      <c r="A282" s="4">
        <v>42498.595856481479</v>
      </c>
      <c r="B282" s="5" t="s">
        <v>64</v>
      </c>
      <c r="C282" s="5" t="s">
        <v>335</v>
      </c>
      <c r="D282" s="5" t="s">
        <v>68</v>
      </c>
      <c r="E282" s="5" t="s">
        <v>1192</v>
      </c>
      <c r="F282" s="5">
        <v>0</v>
      </c>
      <c r="G282" s="5">
        <v>6</v>
      </c>
      <c r="H282" s="5">
        <v>116</v>
      </c>
      <c r="I282" s="5" t="s">
        <v>1193</v>
      </c>
      <c r="J282" s="5">
        <v>1</v>
      </c>
      <c r="K282" s="5" t="s">
        <v>67</v>
      </c>
      <c r="L282" s="3" t="str">
        <f>VLOOKUP(C282,Trips!$C$1:$E$9999,3,FALSE)</f>
        <v>WEBSTER</v>
      </c>
      <c r="M282" s="2">
        <f>IF(G282=0,#N/A,G282-F282)/10</f>
        <v>0.6</v>
      </c>
    </row>
    <row r="283" spans="1:13" x14ac:dyDescent="0.25">
      <c r="A283" s="4">
        <v>42498.61645833333</v>
      </c>
      <c r="B283" s="5" t="s">
        <v>2</v>
      </c>
      <c r="C283" s="5" t="s">
        <v>1206</v>
      </c>
      <c r="D283" s="5" t="s">
        <v>68</v>
      </c>
      <c r="E283" s="5" t="s">
        <v>1192</v>
      </c>
      <c r="F283" s="5">
        <v>0</v>
      </c>
      <c r="G283" s="5">
        <v>7</v>
      </c>
      <c r="H283" s="5">
        <v>129</v>
      </c>
      <c r="I283" s="5" t="s">
        <v>1193</v>
      </c>
      <c r="J283" s="5">
        <v>1</v>
      </c>
      <c r="K283" s="5" t="s">
        <v>67</v>
      </c>
      <c r="L283" s="3" t="str">
        <f>VLOOKUP(C283,Trips!$C$1:$E$9999,3,FALSE)</f>
        <v>BONDS</v>
      </c>
      <c r="M283" s="2">
        <f>IF(G283=0,#N/A,G283-F283)/10</f>
        <v>0.7</v>
      </c>
    </row>
    <row r="284" spans="1:13" x14ac:dyDescent="0.25">
      <c r="A284" s="4">
        <v>42498.618449074071</v>
      </c>
      <c r="B284" s="5" t="s">
        <v>39</v>
      </c>
      <c r="C284" s="5" t="s">
        <v>460</v>
      </c>
      <c r="D284" s="5" t="s">
        <v>68</v>
      </c>
      <c r="E284" s="5" t="s">
        <v>1192</v>
      </c>
      <c r="F284" s="5">
        <v>0</v>
      </c>
      <c r="G284" s="5">
        <v>4</v>
      </c>
      <c r="H284" s="5">
        <v>233334</v>
      </c>
      <c r="I284" s="5" t="s">
        <v>1193</v>
      </c>
      <c r="J284" s="5">
        <v>233491</v>
      </c>
      <c r="K284" s="5" t="s">
        <v>69</v>
      </c>
      <c r="L284" s="3" t="str">
        <f>VLOOKUP(C284,Trips!$C$1:$E$9999,3,FALSE)</f>
        <v>BRANNON</v>
      </c>
      <c r="M284" s="2">
        <f>IF(G284=0,#N/A,G284-F284)/10</f>
        <v>0.4</v>
      </c>
    </row>
    <row r="285" spans="1:13" x14ac:dyDescent="0.25">
      <c r="A285" s="4">
        <v>42498.628923611112</v>
      </c>
      <c r="B285" s="5" t="s">
        <v>62</v>
      </c>
      <c r="C285" s="5" t="s">
        <v>216</v>
      </c>
      <c r="D285" s="5" t="s">
        <v>68</v>
      </c>
      <c r="E285" s="5" t="s">
        <v>1192</v>
      </c>
      <c r="F285" s="5">
        <v>0</v>
      </c>
      <c r="G285" s="5">
        <v>7</v>
      </c>
      <c r="H285" s="5">
        <v>233326</v>
      </c>
      <c r="I285" s="5" t="s">
        <v>1193</v>
      </c>
      <c r="J285" s="5">
        <v>233491</v>
      </c>
      <c r="K285" s="5" t="s">
        <v>69</v>
      </c>
      <c r="L285" s="3" t="str">
        <f>VLOOKUP(C285,Trips!$C$1:$E$9999,3,FALSE)</f>
        <v>WEBSTER</v>
      </c>
      <c r="M285" s="2">
        <f>IF(G285=0,#N/A,G285-F285)/10</f>
        <v>0.7</v>
      </c>
    </row>
    <row r="286" spans="1:13" x14ac:dyDescent="0.25">
      <c r="A286" s="4">
        <v>42498.640347222223</v>
      </c>
      <c r="B286" s="5" t="s">
        <v>18</v>
      </c>
      <c r="C286" s="5" t="s">
        <v>331</v>
      </c>
      <c r="D286" s="5" t="s">
        <v>68</v>
      </c>
      <c r="E286" s="5" t="s">
        <v>1192</v>
      </c>
      <c r="F286" s="5">
        <v>0</v>
      </c>
      <c r="G286" s="5">
        <v>7</v>
      </c>
      <c r="H286" s="5">
        <v>233355</v>
      </c>
      <c r="I286" s="5" t="s">
        <v>1193</v>
      </c>
      <c r="J286" s="5">
        <v>233491</v>
      </c>
      <c r="K286" s="5" t="s">
        <v>69</v>
      </c>
      <c r="L286" s="3" t="str">
        <f>VLOOKUP(C286,Trips!$C$1:$E$9999,3,FALSE)</f>
        <v>RIVERA</v>
      </c>
      <c r="M286" s="2">
        <f>IF(G286=0,#N/A,G286-F286)/10</f>
        <v>0.7</v>
      </c>
    </row>
    <row r="287" spans="1:13" x14ac:dyDescent="0.25">
      <c r="A287" s="4">
        <v>42498.657951388886</v>
      </c>
      <c r="B287" s="5" t="s">
        <v>46</v>
      </c>
      <c r="C287" s="5" t="s">
        <v>326</v>
      </c>
      <c r="D287" s="5" t="s">
        <v>68</v>
      </c>
      <c r="E287" s="5" t="s">
        <v>1192</v>
      </c>
      <c r="F287" s="5">
        <v>0</v>
      </c>
      <c r="G287" s="5">
        <v>8</v>
      </c>
      <c r="H287" s="5">
        <v>107</v>
      </c>
      <c r="I287" s="5" t="s">
        <v>1193</v>
      </c>
      <c r="J287" s="5">
        <v>1</v>
      </c>
      <c r="K287" s="5" t="s">
        <v>67</v>
      </c>
      <c r="L287" s="3" t="str">
        <f>VLOOKUP(C287,Trips!$C$1:$E$9999,3,FALSE)</f>
        <v>BRANNON</v>
      </c>
      <c r="M287" s="2">
        <f>IF(G287=0,#N/A,G287-F287)/10</f>
        <v>0.8</v>
      </c>
    </row>
    <row r="288" spans="1:13" x14ac:dyDescent="0.25">
      <c r="A288" s="4">
        <v>42498.659884259258</v>
      </c>
      <c r="B288" s="5" t="s">
        <v>40</v>
      </c>
      <c r="C288" s="5" t="s">
        <v>458</v>
      </c>
      <c r="D288" s="5" t="s">
        <v>68</v>
      </c>
      <c r="E288" s="5" t="s">
        <v>1192</v>
      </c>
      <c r="F288" s="5">
        <v>0</v>
      </c>
      <c r="G288" s="5">
        <v>82</v>
      </c>
      <c r="H288" s="5">
        <v>233140</v>
      </c>
      <c r="I288" s="5" t="s">
        <v>1193</v>
      </c>
      <c r="J288" s="5">
        <v>233491</v>
      </c>
      <c r="K288" s="5" t="s">
        <v>69</v>
      </c>
      <c r="L288" s="3" t="str">
        <f>VLOOKUP(C288,Trips!$C$1:$E$9999,3,FALSE)</f>
        <v>GOODNIGHT</v>
      </c>
      <c r="M288" s="2">
        <f>IF(G288=0,#N/A,G288-F288)/10</f>
        <v>8.1999999999999993</v>
      </c>
    </row>
    <row r="289" spans="1:13" x14ac:dyDescent="0.25">
      <c r="A289" s="4">
        <v>42498.669074074074</v>
      </c>
      <c r="B289" s="5" t="s">
        <v>64</v>
      </c>
      <c r="C289" s="5" t="s">
        <v>440</v>
      </c>
      <c r="D289" s="5" t="s">
        <v>68</v>
      </c>
      <c r="E289" s="5" t="s">
        <v>1192</v>
      </c>
      <c r="F289" s="5">
        <v>0</v>
      </c>
      <c r="G289" s="5">
        <v>9</v>
      </c>
      <c r="H289" s="5">
        <v>132</v>
      </c>
      <c r="I289" s="5" t="s">
        <v>1193</v>
      </c>
      <c r="J289" s="5">
        <v>1</v>
      </c>
      <c r="K289" s="5" t="s">
        <v>67</v>
      </c>
      <c r="L289" s="3" t="str">
        <f>VLOOKUP(C289,Trips!$C$1:$E$9999,3,FALSE)</f>
        <v>WEBSTER</v>
      </c>
      <c r="M289" s="2">
        <f>IF(G289=0,#N/A,G289-F289)/10</f>
        <v>0.9</v>
      </c>
    </row>
    <row r="290" spans="1:13" x14ac:dyDescent="0.25">
      <c r="A290" s="4">
        <v>42498.723437499997</v>
      </c>
      <c r="B290" s="5" t="s">
        <v>0</v>
      </c>
      <c r="C290" s="5" t="s">
        <v>208</v>
      </c>
      <c r="D290" s="5" t="s">
        <v>68</v>
      </c>
      <c r="E290" s="5" t="s">
        <v>1192</v>
      </c>
      <c r="F290" s="5">
        <v>0</v>
      </c>
      <c r="G290" s="5">
        <v>28</v>
      </c>
      <c r="H290" s="5">
        <v>233395</v>
      </c>
      <c r="I290" s="5" t="s">
        <v>1193</v>
      </c>
      <c r="J290" s="5">
        <v>233491</v>
      </c>
      <c r="K290" s="5" t="s">
        <v>69</v>
      </c>
      <c r="L290" s="3" t="str">
        <f>VLOOKUP(C290,Trips!$C$1:$E$9999,3,FALSE)</f>
        <v>BONDS</v>
      </c>
      <c r="M290" s="2">
        <f>IF(G290=0,#N/A,G290-F290)/10</f>
        <v>2.8</v>
      </c>
    </row>
    <row r="291" spans="1:13" x14ac:dyDescent="0.25">
      <c r="A291" s="4">
        <v>42498.730798611112</v>
      </c>
      <c r="B291" s="5" t="s">
        <v>46</v>
      </c>
      <c r="C291" s="5" t="s">
        <v>450</v>
      </c>
      <c r="D291" s="5" t="s">
        <v>68</v>
      </c>
      <c r="E291" s="5" t="s">
        <v>1192</v>
      </c>
      <c r="F291" s="5">
        <v>0</v>
      </c>
      <c r="G291" s="5">
        <v>8</v>
      </c>
      <c r="H291" s="5">
        <v>130</v>
      </c>
      <c r="I291" s="5" t="s">
        <v>1193</v>
      </c>
      <c r="J291" s="5">
        <v>1</v>
      </c>
      <c r="K291" s="5" t="s">
        <v>67</v>
      </c>
      <c r="L291" s="3" t="str">
        <f>VLOOKUP(C291,Trips!$C$1:$E$9999,3,FALSE)</f>
        <v>BUTLER</v>
      </c>
      <c r="M291" s="2">
        <f>IF(G291=0,#N/A,G291-F291)/10</f>
        <v>0.8</v>
      </c>
    </row>
    <row r="292" spans="1:13" x14ac:dyDescent="0.25">
      <c r="A292" s="4">
        <v>42498.774745370371</v>
      </c>
      <c r="B292" s="5" t="s">
        <v>13</v>
      </c>
      <c r="C292" s="5" t="s">
        <v>1238</v>
      </c>
      <c r="D292" s="5" t="s">
        <v>68</v>
      </c>
      <c r="E292" s="5" t="s">
        <v>1192</v>
      </c>
      <c r="F292" s="5">
        <v>0</v>
      </c>
      <c r="G292" s="5">
        <v>9</v>
      </c>
      <c r="H292" s="5">
        <v>233305</v>
      </c>
      <c r="I292" s="5" t="s">
        <v>1193</v>
      </c>
      <c r="J292" s="5">
        <v>233491</v>
      </c>
      <c r="K292" s="5" t="s">
        <v>69</v>
      </c>
      <c r="L292" s="3" t="str">
        <f>VLOOKUP(C292,Trips!$C$1:$E$9999,3,FALSE)</f>
        <v>WEBSTER</v>
      </c>
      <c r="M292" s="2">
        <f>IF(G292=0,#N/A,G292-F292)/10</f>
        <v>0.9</v>
      </c>
    </row>
    <row r="293" spans="1:13" x14ac:dyDescent="0.25">
      <c r="A293" s="4">
        <v>42498.785069444442</v>
      </c>
      <c r="B293" s="5" t="s">
        <v>18</v>
      </c>
      <c r="C293" s="5" t="s">
        <v>1212</v>
      </c>
      <c r="D293" s="5" t="s">
        <v>68</v>
      </c>
      <c r="E293" s="5" t="s">
        <v>1192</v>
      </c>
      <c r="F293" s="5">
        <v>0</v>
      </c>
      <c r="G293" s="5">
        <v>32</v>
      </c>
      <c r="H293" s="5">
        <v>233370</v>
      </c>
      <c r="I293" s="5" t="s">
        <v>1193</v>
      </c>
      <c r="J293" s="5">
        <v>233491</v>
      </c>
      <c r="K293" s="5" t="s">
        <v>69</v>
      </c>
      <c r="L293" s="3" t="str">
        <f>VLOOKUP(C293,Trips!$C$1:$E$9999,3,FALSE)</f>
        <v>HONTZ</v>
      </c>
      <c r="M293" s="2">
        <f>IF(G293=0,#N/A,G293-F293)/10</f>
        <v>3.2</v>
      </c>
    </row>
    <row r="294" spans="1:13" x14ac:dyDescent="0.25">
      <c r="A294" s="4">
        <v>42498.796053240738</v>
      </c>
      <c r="B294" s="5" t="s">
        <v>0</v>
      </c>
      <c r="C294" s="5" t="s">
        <v>1239</v>
      </c>
      <c r="D294" s="5" t="s">
        <v>68</v>
      </c>
      <c r="E294" s="5" t="s">
        <v>1192</v>
      </c>
      <c r="F294" s="5">
        <v>0</v>
      </c>
      <c r="G294" s="5">
        <v>15</v>
      </c>
      <c r="H294" s="5">
        <v>233478</v>
      </c>
      <c r="I294" s="5" t="s">
        <v>1193</v>
      </c>
      <c r="J294" s="5">
        <v>233491</v>
      </c>
      <c r="K294" s="5" t="s">
        <v>69</v>
      </c>
      <c r="L294" s="3" t="str">
        <f>VLOOKUP(C294,Trips!$C$1:$E$9999,3,FALSE)</f>
        <v>BARTLETT</v>
      </c>
      <c r="M294" s="2">
        <f>IF(G294=0,#N/A,G294-F294)/10</f>
        <v>1.5</v>
      </c>
    </row>
    <row r="295" spans="1:13" x14ac:dyDescent="0.25">
      <c r="A295" s="4">
        <v>42498.814502314817</v>
      </c>
      <c r="B295" s="5" t="s">
        <v>65</v>
      </c>
      <c r="C295" s="5" t="s">
        <v>205</v>
      </c>
      <c r="D295" s="5" t="s">
        <v>68</v>
      </c>
      <c r="E295" s="5" t="s">
        <v>1192</v>
      </c>
      <c r="F295" s="5">
        <v>0</v>
      </c>
      <c r="G295" s="5">
        <v>4</v>
      </c>
      <c r="H295" s="5">
        <v>114</v>
      </c>
      <c r="I295" s="5" t="s">
        <v>1193</v>
      </c>
      <c r="J295" s="5">
        <v>1</v>
      </c>
      <c r="K295" s="5" t="s">
        <v>67</v>
      </c>
      <c r="L295" s="3" t="str">
        <f>VLOOKUP(C295,Trips!$C$1:$E$9999,3,FALSE)</f>
        <v>WEBSTER</v>
      </c>
      <c r="M295" s="2">
        <f>IF(G295=0,#N/A,G295-F295)/10</f>
        <v>0.4</v>
      </c>
    </row>
    <row r="296" spans="1:13" x14ac:dyDescent="0.25">
      <c r="A296" s="4">
        <v>42498.825266203705</v>
      </c>
      <c r="B296" s="5" t="s">
        <v>24</v>
      </c>
      <c r="C296" s="5" t="s">
        <v>203</v>
      </c>
      <c r="D296" s="5" t="s">
        <v>68</v>
      </c>
      <c r="E296" s="5" t="s">
        <v>1192</v>
      </c>
      <c r="F296" s="5">
        <v>0</v>
      </c>
      <c r="G296" s="5">
        <v>7</v>
      </c>
      <c r="H296" s="5">
        <v>132</v>
      </c>
      <c r="I296" s="5" t="s">
        <v>1193</v>
      </c>
      <c r="J296" s="5">
        <v>1</v>
      </c>
      <c r="K296" s="5" t="s">
        <v>67</v>
      </c>
      <c r="L296" s="3" t="str">
        <f>VLOOKUP(C296,Trips!$C$1:$E$9999,3,FALSE)</f>
        <v>HONTZ</v>
      </c>
      <c r="M296" s="2">
        <f>IF(G296=0,#N/A,G296-F296)/10</f>
        <v>0.7</v>
      </c>
    </row>
    <row r="297" spans="1:13" x14ac:dyDescent="0.25">
      <c r="A297" s="4">
        <v>42498.838958333334</v>
      </c>
      <c r="B297" s="5" t="s">
        <v>39</v>
      </c>
      <c r="C297" s="5" t="s">
        <v>1246</v>
      </c>
      <c r="D297" s="5" t="s">
        <v>68</v>
      </c>
      <c r="E297" s="5" t="s">
        <v>1192</v>
      </c>
      <c r="F297" s="5">
        <v>0</v>
      </c>
      <c r="G297" s="5">
        <v>8</v>
      </c>
      <c r="H297" s="5">
        <v>233321</v>
      </c>
      <c r="I297" s="5" t="s">
        <v>1193</v>
      </c>
      <c r="J297" s="5">
        <v>233491</v>
      </c>
      <c r="K297" s="5" t="s">
        <v>69</v>
      </c>
      <c r="L297" s="3" t="str">
        <f>VLOOKUP(C297,Trips!$C$1:$E$9999,3,FALSE)</f>
        <v>YOUNG</v>
      </c>
      <c r="M297" s="2">
        <f>IF(G297=0,#N/A,G297-F297)/10</f>
        <v>0.8</v>
      </c>
    </row>
    <row r="298" spans="1:13" x14ac:dyDescent="0.25">
      <c r="A298" s="4">
        <v>42498.857986111114</v>
      </c>
      <c r="B298" s="5" t="s">
        <v>18</v>
      </c>
      <c r="C298" s="5" t="s">
        <v>1230</v>
      </c>
      <c r="D298" s="5" t="s">
        <v>68</v>
      </c>
      <c r="E298" s="5" t="s">
        <v>1192</v>
      </c>
      <c r="F298" s="5">
        <v>0</v>
      </c>
      <c r="G298" s="5">
        <v>8</v>
      </c>
      <c r="H298" s="5">
        <v>233332</v>
      </c>
      <c r="I298" s="5" t="s">
        <v>1193</v>
      </c>
      <c r="J298" s="5">
        <v>233491</v>
      </c>
      <c r="K298" s="5" t="s">
        <v>69</v>
      </c>
      <c r="L298" s="3" t="str">
        <f>VLOOKUP(C298,Trips!$C$1:$E$9999,3,FALSE)</f>
        <v>HONTZ</v>
      </c>
      <c r="M298" s="2">
        <f>IF(G298=0,#N/A,G298-F298)/10</f>
        <v>0.8</v>
      </c>
    </row>
    <row r="299" spans="1:13" x14ac:dyDescent="0.25">
      <c r="A299" s="4">
        <v>42498.859143518515</v>
      </c>
      <c r="B299" s="5" t="s">
        <v>5</v>
      </c>
      <c r="C299" s="5" t="s">
        <v>334</v>
      </c>
      <c r="D299" s="5" t="s">
        <v>68</v>
      </c>
      <c r="E299" s="5" t="s">
        <v>1192</v>
      </c>
      <c r="F299" s="5">
        <v>0</v>
      </c>
      <c r="G299" s="5">
        <v>3</v>
      </c>
      <c r="H299" s="5">
        <v>129</v>
      </c>
      <c r="I299" s="5" t="s">
        <v>1193</v>
      </c>
      <c r="J299" s="5">
        <v>1</v>
      </c>
      <c r="K299" s="5" t="s">
        <v>67</v>
      </c>
      <c r="L299" s="3" t="str">
        <f>VLOOKUP(C299,Trips!$C$1:$E$9999,3,FALSE)</f>
        <v>COCA</v>
      </c>
      <c r="M299" s="2">
        <f>IF(G299=0,#N/A,G299-F299)/10</f>
        <v>0.3</v>
      </c>
    </row>
    <row r="300" spans="1:13" x14ac:dyDescent="0.25">
      <c r="A300" s="4">
        <v>42498.879502314812</v>
      </c>
      <c r="B300" s="5" t="s">
        <v>0</v>
      </c>
      <c r="C300" s="5" t="s">
        <v>1250</v>
      </c>
      <c r="D300" s="5" t="s">
        <v>68</v>
      </c>
      <c r="E300" s="5" t="s">
        <v>1192</v>
      </c>
      <c r="F300" s="5">
        <v>0</v>
      </c>
      <c r="G300" s="5">
        <v>33</v>
      </c>
      <c r="H300" s="5">
        <v>233400</v>
      </c>
      <c r="I300" s="5" t="s">
        <v>1193</v>
      </c>
      <c r="J300" s="5">
        <v>233491</v>
      </c>
      <c r="K300" s="5" t="s">
        <v>69</v>
      </c>
      <c r="L300" s="3" t="str">
        <f>VLOOKUP(C300,Trips!$C$1:$E$9999,3,FALSE)</f>
        <v>BARTLETT</v>
      </c>
      <c r="M300" s="2">
        <f>IF(G300=0,#N/A,G300-F300)/10</f>
        <v>3.3</v>
      </c>
    </row>
    <row r="301" spans="1:13" x14ac:dyDescent="0.25">
      <c r="A301" s="4">
        <v>42498.897685185184</v>
      </c>
      <c r="B301" s="5" t="s">
        <v>24</v>
      </c>
      <c r="C301" s="5" t="s">
        <v>325</v>
      </c>
      <c r="D301" s="5" t="s">
        <v>68</v>
      </c>
      <c r="E301" s="5" t="s">
        <v>1192</v>
      </c>
      <c r="F301" s="5">
        <v>0</v>
      </c>
      <c r="G301" s="5">
        <v>9</v>
      </c>
      <c r="H301" s="5">
        <v>121</v>
      </c>
      <c r="I301" s="5" t="s">
        <v>1193</v>
      </c>
      <c r="J301" s="5">
        <v>1</v>
      </c>
      <c r="K301" s="5" t="s">
        <v>67</v>
      </c>
      <c r="L301" s="3" t="str">
        <f>VLOOKUP(C301,Trips!$C$1:$E$9999,3,FALSE)</f>
        <v>HONTZ</v>
      </c>
      <c r="M301" s="2">
        <f>IF(G301=0,#N/A,G301-F301)/10</f>
        <v>0.9</v>
      </c>
    </row>
    <row r="302" spans="1:13" x14ac:dyDescent="0.25">
      <c r="A302" s="4">
        <v>42498.941250000003</v>
      </c>
      <c r="B302" s="5" t="s">
        <v>18</v>
      </c>
      <c r="C302" s="5" t="s">
        <v>459</v>
      </c>
      <c r="D302" s="5" t="s">
        <v>68</v>
      </c>
      <c r="E302" s="5" t="s">
        <v>1192</v>
      </c>
      <c r="F302" s="5">
        <v>0</v>
      </c>
      <c r="G302" s="5">
        <v>3</v>
      </c>
      <c r="H302" s="5">
        <v>233342</v>
      </c>
      <c r="I302" s="5" t="s">
        <v>1193</v>
      </c>
      <c r="J302" s="5">
        <v>233491</v>
      </c>
      <c r="K302" s="5" t="s">
        <v>69</v>
      </c>
      <c r="L302" s="3" t="str">
        <f>VLOOKUP(C302,Trips!$C$1:$E$9999,3,FALSE)</f>
        <v>HONTZ</v>
      </c>
      <c r="M302" s="2">
        <f>IF(G302=0,#N/A,G302-F302)/10</f>
        <v>0.3</v>
      </c>
    </row>
    <row r="303" spans="1:13" x14ac:dyDescent="0.25">
      <c r="A303" s="4">
        <v>42498.963321759256</v>
      </c>
      <c r="B303" s="5" t="s">
        <v>0</v>
      </c>
      <c r="C303" s="5" t="s">
        <v>1216</v>
      </c>
      <c r="D303" s="5" t="s">
        <v>68</v>
      </c>
      <c r="E303" s="5" t="s">
        <v>1192</v>
      </c>
      <c r="F303" s="5">
        <v>0</v>
      </c>
      <c r="G303" s="5">
        <v>28</v>
      </c>
      <c r="H303" s="5">
        <v>233434</v>
      </c>
      <c r="I303" s="5" t="s">
        <v>1193</v>
      </c>
      <c r="J303" s="5">
        <v>233491</v>
      </c>
      <c r="K303" s="5" t="s">
        <v>69</v>
      </c>
      <c r="L303" s="3" t="str">
        <f>VLOOKUP(C303,Trips!$C$1:$E$9999,3,FALSE)</f>
        <v>BARTLETT</v>
      </c>
      <c r="M303" s="2">
        <f>IF(G303=0,#N/A,G303-F303)/10</f>
        <v>2.8</v>
      </c>
    </row>
    <row r="304" spans="1:13" x14ac:dyDescent="0.25">
      <c r="A304" s="4">
        <v>42498.983599537038</v>
      </c>
      <c r="B304" s="5" t="s">
        <v>4</v>
      </c>
      <c r="C304" s="5" t="s">
        <v>1213</v>
      </c>
      <c r="D304" s="5" t="s">
        <v>68</v>
      </c>
      <c r="E304" s="5" t="s">
        <v>1192</v>
      </c>
      <c r="F304" s="5">
        <v>0</v>
      </c>
      <c r="G304" s="5">
        <v>7</v>
      </c>
      <c r="H304" s="5">
        <v>233336</v>
      </c>
      <c r="I304" s="5" t="s">
        <v>1193</v>
      </c>
      <c r="J304" s="5">
        <v>233491</v>
      </c>
      <c r="K304" s="5" t="s">
        <v>69</v>
      </c>
      <c r="L304" s="3" t="str">
        <f>VLOOKUP(C304,Trips!$C$1:$E$9999,3,FALSE)</f>
        <v>COCA</v>
      </c>
      <c r="M304" s="2">
        <f>IF(G304=0,#N/A,G304-F304)/10</f>
        <v>0.7</v>
      </c>
    </row>
    <row r="305" spans="1:13" x14ac:dyDescent="0.25">
      <c r="A305" s="4">
        <v>42499.024629629632</v>
      </c>
      <c r="B305" s="5" t="s">
        <v>18</v>
      </c>
      <c r="C305" s="5" t="s">
        <v>1231</v>
      </c>
      <c r="D305" s="5" t="s">
        <v>68</v>
      </c>
      <c r="E305" s="5" t="s">
        <v>1192</v>
      </c>
      <c r="F305" s="5">
        <v>0</v>
      </c>
      <c r="G305" s="5">
        <v>6</v>
      </c>
      <c r="H305" s="5">
        <v>233361</v>
      </c>
      <c r="I305" s="5" t="s">
        <v>1193</v>
      </c>
      <c r="J305" s="5">
        <v>233491</v>
      </c>
      <c r="K305" s="5" t="s">
        <v>69</v>
      </c>
      <c r="L305" s="3" t="str">
        <f>VLOOKUP(C305,Trips!$C$1:$E$9999,3,FALSE)</f>
        <v>HONTZ</v>
      </c>
      <c r="M305" s="2">
        <f>IF(G305=0,#N/A,G305-F305)/10</f>
        <v>0.6</v>
      </c>
    </row>
    <row r="306" spans="1:13" x14ac:dyDescent="0.25">
      <c r="A306" s="4">
        <v>42499.046400462961</v>
      </c>
      <c r="B306" s="5" t="s">
        <v>0</v>
      </c>
      <c r="C306" s="5" t="s">
        <v>1214</v>
      </c>
      <c r="D306" s="5" t="s">
        <v>68</v>
      </c>
      <c r="E306" s="5" t="s">
        <v>1192</v>
      </c>
      <c r="F306" s="5">
        <v>0</v>
      </c>
      <c r="G306" s="5">
        <v>22</v>
      </c>
      <c r="H306" s="5">
        <v>233446</v>
      </c>
      <c r="I306" s="5" t="s">
        <v>1193</v>
      </c>
      <c r="J306" s="5">
        <v>233491</v>
      </c>
      <c r="K306" s="5" t="s">
        <v>69</v>
      </c>
      <c r="L306" s="3" t="str">
        <f>VLOOKUP(C306,Trips!$C$1:$E$9999,3,FALSE)</f>
        <v>BARTLETT</v>
      </c>
      <c r="M306" s="2">
        <f>IF(G306=0,#N/A,G306-F306)/10</f>
        <v>2.2000000000000002</v>
      </c>
    </row>
    <row r="307" spans="1:13" x14ac:dyDescent="0.25">
      <c r="A307" s="4">
        <v>42499.181435185186</v>
      </c>
      <c r="B307" s="5" t="s">
        <v>23</v>
      </c>
      <c r="C307" s="5" t="s">
        <v>190</v>
      </c>
      <c r="D307" s="5" t="s">
        <v>68</v>
      </c>
      <c r="E307" s="5" t="s">
        <v>1192</v>
      </c>
      <c r="F307" s="5">
        <v>0</v>
      </c>
      <c r="G307" s="5">
        <v>8</v>
      </c>
      <c r="H307" s="5">
        <v>233338</v>
      </c>
      <c r="I307" s="5" t="s">
        <v>1193</v>
      </c>
      <c r="J307" s="5">
        <v>233491</v>
      </c>
      <c r="K307" s="5" t="s">
        <v>69</v>
      </c>
      <c r="L307" s="3" t="str">
        <f>VLOOKUP(C307,Trips!$C$1:$E$9999,3,FALSE)</f>
        <v>CHANDLER</v>
      </c>
      <c r="M307" s="2">
        <f>IF(G307=0,#N/A,G307-F307)/10</f>
        <v>0.8</v>
      </c>
    </row>
    <row r="308" spans="1:13" x14ac:dyDescent="0.25">
      <c r="A308" s="4">
        <v>42499.202997685185</v>
      </c>
      <c r="B308" s="5" t="s">
        <v>40</v>
      </c>
      <c r="C308" s="5" t="s">
        <v>188</v>
      </c>
      <c r="D308" s="5" t="s">
        <v>68</v>
      </c>
      <c r="E308" s="5" t="s">
        <v>1192</v>
      </c>
      <c r="F308" s="5">
        <v>0</v>
      </c>
      <c r="G308" s="5">
        <v>7</v>
      </c>
      <c r="H308" s="5">
        <v>233334</v>
      </c>
      <c r="I308" s="5" t="s">
        <v>1193</v>
      </c>
      <c r="J308" s="5">
        <v>233491</v>
      </c>
      <c r="K308" s="5" t="s">
        <v>69</v>
      </c>
      <c r="L308" s="3" t="str">
        <f>VLOOKUP(C308,Trips!$C$1:$E$9999,3,FALSE)</f>
        <v>NEWELL</v>
      </c>
      <c r="M308" s="2">
        <f>IF(G308=0,#N/A,G308-F308)/10</f>
        <v>0.7</v>
      </c>
    </row>
    <row r="309" spans="1:13" x14ac:dyDescent="0.25">
      <c r="A309" s="4">
        <v>42499.253668981481</v>
      </c>
      <c r="B309" s="5" t="s">
        <v>23</v>
      </c>
      <c r="C309" s="5" t="s">
        <v>182</v>
      </c>
      <c r="D309" s="5" t="s">
        <v>68</v>
      </c>
      <c r="E309" s="5" t="s">
        <v>1192</v>
      </c>
      <c r="F309" s="5">
        <v>0</v>
      </c>
      <c r="G309" s="5">
        <v>7</v>
      </c>
      <c r="H309" s="5">
        <v>233320</v>
      </c>
      <c r="I309" s="5" t="s">
        <v>1193</v>
      </c>
      <c r="J309" s="5">
        <v>233491</v>
      </c>
      <c r="K309" s="5" t="s">
        <v>69</v>
      </c>
      <c r="L309" s="3" t="str">
        <f>VLOOKUP(C309,Trips!$C$1:$E$9999,3,FALSE)</f>
        <v>MALAVE</v>
      </c>
      <c r="M309" s="2">
        <f>IF(G309=0,#N/A,G309-F309)/10</f>
        <v>0.7</v>
      </c>
    </row>
    <row r="310" spans="1:13" x14ac:dyDescent="0.25">
      <c r="A310" s="4">
        <v>42499.274756944447</v>
      </c>
      <c r="B310" s="5" t="s">
        <v>40</v>
      </c>
      <c r="C310" s="5" t="s">
        <v>462</v>
      </c>
      <c r="D310" s="5" t="s">
        <v>68</v>
      </c>
      <c r="E310" s="5" t="s">
        <v>1192</v>
      </c>
      <c r="F310" s="5">
        <v>0</v>
      </c>
      <c r="G310" s="5">
        <v>7</v>
      </c>
      <c r="H310" s="5">
        <v>233336</v>
      </c>
      <c r="I310" s="5" t="s">
        <v>1193</v>
      </c>
      <c r="J310" s="5">
        <v>233491</v>
      </c>
      <c r="K310" s="5" t="s">
        <v>69</v>
      </c>
      <c r="L310" s="3" t="str">
        <f>VLOOKUP(C310,Trips!$C$1:$E$9999,3,FALSE)</f>
        <v>NEWELL</v>
      </c>
      <c r="M310" s="2">
        <f>IF(G310=0,#N/A,G310-F310)/10</f>
        <v>0.7</v>
      </c>
    </row>
    <row r="311" spans="1:13" x14ac:dyDescent="0.25">
      <c r="A311" s="4">
        <v>42499.293344907404</v>
      </c>
      <c r="B311" s="5" t="s">
        <v>26</v>
      </c>
      <c r="C311" s="5" t="s">
        <v>453</v>
      </c>
      <c r="D311" s="5" t="s">
        <v>68</v>
      </c>
      <c r="E311" s="5" t="s">
        <v>1192</v>
      </c>
      <c r="F311" s="5">
        <v>0</v>
      </c>
      <c r="G311" s="5">
        <v>8</v>
      </c>
      <c r="H311" s="5">
        <v>121</v>
      </c>
      <c r="I311" s="5" t="s">
        <v>1193</v>
      </c>
      <c r="J311" s="5">
        <v>1</v>
      </c>
      <c r="K311" s="5" t="s">
        <v>67</v>
      </c>
      <c r="L311" s="3" t="str">
        <f>VLOOKUP(C311,Trips!$C$1:$E$9999,3,FALSE)</f>
        <v>MALAVE</v>
      </c>
      <c r="M311" s="2">
        <f>IF(G311=0,#N/A,G311-F311)/10</f>
        <v>0.8</v>
      </c>
    </row>
    <row r="312" spans="1:13" x14ac:dyDescent="0.25">
      <c r="A312" s="4">
        <v>42499.326990740738</v>
      </c>
      <c r="B312" s="5" t="s">
        <v>23</v>
      </c>
      <c r="C312" s="5" t="s">
        <v>455</v>
      </c>
      <c r="D312" s="5" t="s">
        <v>68</v>
      </c>
      <c r="E312" s="5" t="s">
        <v>1192</v>
      </c>
      <c r="F312" s="5">
        <v>0</v>
      </c>
      <c r="G312" s="5">
        <v>7</v>
      </c>
      <c r="H312" s="5">
        <v>233344</v>
      </c>
      <c r="I312" s="5" t="s">
        <v>1193</v>
      </c>
      <c r="J312" s="5">
        <v>233491</v>
      </c>
      <c r="K312" s="5" t="s">
        <v>69</v>
      </c>
      <c r="L312" s="3" t="str">
        <f>VLOOKUP(C312,Trips!$C$1:$E$9999,3,FALSE)</f>
        <v>MALAVE</v>
      </c>
      <c r="M312" s="2">
        <f>IF(G312=0,#N/A,G312-F312)/10</f>
        <v>0.7</v>
      </c>
    </row>
    <row r="313" spans="1:13" x14ac:dyDescent="0.25">
      <c r="A313" s="4">
        <v>42499.366226851853</v>
      </c>
      <c r="B313" s="5" t="s">
        <v>26</v>
      </c>
      <c r="C313" s="5" t="s">
        <v>191</v>
      </c>
      <c r="D313" s="5" t="s">
        <v>68</v>
      </c>
      <c r="E313" s="5" t="s">
        <v>1192</v>
      </c>
      <c r="F313" s="5">
        <v>0</v>
      </c>
      <c r="G313" s="5">
        <v>5</v>
      </c>
      <c r="H313" s="5">
        <v>118</v>
      </c>
      <c r="I313" s="5" t="s">
        <v>1193</v>
      </c>
      <c r="J313" s="5">
        <v>1</v>
      </c>
      <c r="K313" s="5" t="s">
        <v>67</v>
      </c>
      <c r="L313" s="3" t="str">
        <f>VLOOKUP(C313,Trips!$C$1:$E$9999,3,FALSE)</f>
        <v>MALAVE</v>
      </c>
      <c r="M313" s="2">
        <f>IF(G313=0,#N/A,G313-F313)/10</f>
        <v>0.5</v>
      </c>
    </row>
    <row r="314" spans="1:13" x14ac:dyDescent="0.25">
      <c r="A314" s="4">
        <v>42499.387395833335</v>
      </c>
      <c r="B314" s="5" t="s">
        <v>48</v>
      </c>
      <c r="C314" s="5" t="s">
        <v>441</v>
      </c>
      <c r="D314" s="5" t="s">
        <v>68</v>
      </c>
      <c r="E314" s="5" t="s">
        <v>1192</v>
      </c>
      <c r="F314" s="5">
        <v>0</v>
      </c>
      <c r="G314" s="5">
        <v>5</v>
      </c>
      <c r="H314" s="5">
        <v>116</v>
      </c>
      <c r="I314" s="5" t="s">
        <v>1193</v>
      </c>
      <c r="J314" s="5">
        <v>1</v>
      </c>
      <c r="K314" s="5" t="s">
        <v>67</v>
      </c>
      <c r="L314" s="3" t="str">
        <f>VLOOKUP(C314,Trips!$C$1:$E$9999,3,FALSE)</f>
        <v>CUSHING</v>
      </c>
      <c r="M314" s="2">
        <f>IF(G314=0,#N/A,G314-F314)/10</f>
        <v>0.5</v>
      </c>
    </row>
    <row r="315" spans="1:13" x14ac:dyDescent="0.25">
      <c r="A315" s="4">
        <v>42499.39943287037</v>
      </c>
      <c r="B315" s="5" t="s">
        <v>23</v>
      </c>
      <c r="C315" s="5" t="s">
        <v>309</v>
      </c>
      <c r="D315" s="5" t="s">
        <v>68</v>
      </c>
      <c r="E315" s="5" t="s">
        <v>1192</v>
      </c>
      <c r="F315" s="5">
        <v>0</v>
      </c>
      <c r="G315" s="5">
        <v>7</v>
      </c>
      <c r="H315" s="5">
        <v>233351</v>
      </c>
      <c r="I315" s="5" t="s">
        <v>1193</v>
      </c>
      <c r="J315" s="5">
        <v>233491</v>
      </c>
      <c r="K315" s="5" t="s">
        <v>69</v>
      </c>
      <c r="L315" s="3" t="str">
        <f>VLOOKUP(C315,Trips!$C$1:$E$9999,3,FALSE)</f>
        <v>MALAVE</v>
      </c>
      <c r="M315" s="2">
        <f>IF(G315=0,#N/A,G315-F315)/10</f>
        <v>0.7</v>
      </c>
    </row>
    <row r="316" spans="1:13" x14ac:dyDescent="0.25">
      <c r="A316" s="4">
        <v>42499.42046296296</v>
      </c>
      <c r="B316" s="5" t="s">
        <v>40</v>
      </c>
      <c r="C316" s="5" t="s">
        <v>318</v>
      </c>
      <c r="D316" s="5" t="s">
        <v>68</v>
      </c>
      <c r="E316" s="5" t="s">
        <v>1192</v>
      </c>
      <c r="F316" s="5">
        <v>0</v>
      </c>
      <c r="G316" s="5">
        <v>9</v>
      </c>
      <c r="H316" s="5">
        <v>233336</v>
      </c>
      <c r="I316" s="5" t="s">
        <v>1193</v>
      </c>
      <c r="J316" s="5">
        <v>233491</v>
      </c>
      <c r="K316" s="5" t="s">
        <v>69</v>
      </c>
      <c r="L316" s="3" t="str">
        <f>VLOOKUP(C316,Trips!$C$1:$E$9999,3,FALSE)</f>
        <v>CUSHING</v>
      </c>
      <c r="M316" s="2">
        <f>IF(G316=0,#N/A,G316-F316)/10</f>
        <v>0.9</v>
      </c>
    </row>
    <row r="317" spans="1:13" x14ac:dyDescent="0.25">
      <c r="A317" s="4">
        <v>42499.444490740738</v>
      </c>
      <c r="B317" s="5" t="s">
        <v>13</v>
      </c>
      <c r="C317" s="5" t="s">
        <v>196</v>
      </c>
      <c r="D317" s="5" t="s">
        <v>68</v>
      </c>
      <c r="E317" s="5" t="s">
        <v>1192</v>
      </c>
      <c r="F317" s="5">
        <v>0</v>
      </c>
      <c r="G317" s="5">
        <v>7</v>
      </c>
      <c r="H317" s="5">
        <v>233334</v>
      </c>
      <c r="I317" s="5" t="s">
        <v>1193</v>
      </c>
      <c r="J317" s="5">
        <v>233491</v>
      </c>
      <c r="K317" s="5" t="s">
        <v>69</v>
      </c>
      <c r="L317" s="3" t="str">
        <f>VLOOKUP(C317,Trips!$C$1:$E$9999,3,FALSE)</f>
        <v>SPECTOR</v>
      </c>
      <c r="M317" s="2">
        <f>IF(G317=0,#N/A,G317-F317)/10</f>
        <v>0.7</v>
      </c>
    </row>
    <row r="318" spans="1:13" x14ac:dyDescent="0.25">
      <c r="A318" s="4">
        <v>42499.462210648147</v>
      </c>
      <c r="B318" s="5" t="s">
        <v>48</v>
      </c>
      <c r="C318" s="5" t="s">
        <v>193</v>
      </c>
      <c r="D318" s="5" t="s">
        <v>68</v>
      </c>
      <c r="E318" s="5" t="s">
        <v>1192</v>
      </c>
      <c r="F318" s="5">
        <v>0</v>
      </c>
      <c r="G318" s="5">
        <v>6</v>
      </c>
      <c r="H318" s="5">
        <v>118</v>
      </c>
      <c r="I318" s="5" t="s">
        <v>1193</v>
      </c>
      <c r="J318" s="5">
        <v>1</v>
      </c>
      <c r="K318" s="5" t="s">
        <v>67</v>
      </c>
      <c r="L318" s="3" t="str">
        <f>VLOOKUP(C318,Trips!$C$1:$E$9999,3,FALSE)</f>
        <v>CUSHING</v>
      </c>
      <c r="M318" s="2">
        <f>IF(G318=0,#N/A,G318-F318)/10</f>
        <v>0.6</v>
      </c>
    </row>
    <row r="319" spans="1:13" x14ac:dyDescent="0.25">
      <c r="A319" s="4">
        <v>42499.470393518517</v>
      </c>
      <c r="B319" s="5" t="s">
        <v>31</v>
      </c>
      <c r="C319" s="5" t="s">
        <v>431</v>
      </c>
      <c r="D319" s="5" t="s">
        <v>68</v>
      </c>
      <c r="E319" s="5" t="s">
        <v>1192</v>
      </c>
      <c r="F319" s="5">
        <v>0</v>
      </c>
      <c r="G319" s="5">
        <v>3</v>
      </c>
      <c r="H319" s="5">
        <v>233293</v>
      </c>
      <c r="I319" s="5" t="s">
        <v>1193</v>
      </c>
      <c r="J319" s="5">
        <v>233491</v>
      </c>
      <c r="K319" s="5" t="s">
        <v>69</v>
      </c>
      <c r="L319" s="3" t="str">
        <f>VLOOKUP(C319,Trips!$C$1:$E$9999,3,FALSE)</f>
        <v>CANFIELD</v>
      </c>
      <c r="M319" s="2">
        <f>IF(G319=0,#N/A,G319-F319)/10</f>
        <v>0.3</v>
      </c>
    </row>
    <row r="320" spans="1:13" x14ac:dyDescent="0.25">
      <c r="A320" s="4">
        <v>42499.473981481482</v>
      </c>
      <c r="B320" s="5" t="s">
        <v>23</v>
      </c>
      <c r="C320" s="5" t="s">
        <v>341</v>
      </c>
      <c r="D320" s="5" t="s">
        <v>68</v>
      </c>
      <c r="E320" s="5" t="s">
        <v>1192</v>
      </c>
      <c r="F320" s="5">
        <v>0</v>
      </c>
      <c r="G320" s="5">
        <v>5</v>
      </c>
      <c r="H320" s="5">
        <v>233323</v>
      </c>
      <c r="I320" s="5" t="s">
        <v>1193</v>
      </c>
      <c r="J320" s="5">
        <v>233491</v>
      </c>
      <c r="K320" s="5" t="s">
        <v>69</v>
      </c>
      <c r="L320" s="3" t="str">
        <f>VLOOKUP(C320,Trips!$C$1:$E$9999,3,FALSE)</f>
        <v>ADANE</v>
      </c>
      <c r="M320" s="2">
        <f>IF(G320=0,#N/A,G320-F320)/10</f>
        <v>0.5</v>
      </c>
    </row>
    <row r="321" spans="1:13" x14ac:dyDescent="0.25">
      <c r="A321" s="4">
        <v>42499.503877314812</v>
      </c>
      <c r="B321" s="5" t="s">
        <v>4</v>
      </c>
      <c r="C321" s="5" t="s">
        <v>195</v>
      </c>
      <c r="D321" s="5" t="s">
        <v>68</v>
      </c>
      <c r="E321" s="5" t="s">
        <v>1192</v>
      </c>
      <c r="F321" s="5">
        <v>0</v>
      </c>
      <c r="G321" s="5">
        <v>77</v>
      </c>
      <c r="H321" s="5">
        <v>233165</v>
      </c>
      <c r="I321" s="5" t="s">
        <v>1193</v>
      </c>
      <c r="J321" s="5">
        <v>233491</v>
      </c>
      <c r="K321" s="5" t="s">
        <v>69</v>
      </c>
      <c r="L321" s="3" t="str">
        <f>VLOOKUP(C321,Trips!$C$1:$E$9999,3,FALSE)</f>
        <v>STORY</v>
      </c>
      <c r="M321" s="2">
        <f>IF(G321=0,#N/A,G321-F321)/10</f>
        <v>7.7</v>
      </c>
    </row>
    <row r="322" spans="1:13" x14ac:dyDescent="0.25">
      <c r="A322" s="4">
        <v>42499.512256944443</v>
      </c>
      <c r="B322" s="5" t="s">
        <v>26</v>
      </c>
      <c r="C322" s="5" t="s">
        <v>305</v>
      </c>
      <c r="D322" s="5" t="s">
        <v>68</v>
      </c>
      <c r="E322" s="5" t="s">
        <v>1192</v>
      </c>
      <c r="F322" s="5">
        <v>0</v>
      </c>
      <c r="G322" s="5">
        <v>63</v>
      </c>
      <c r="H322" s="5">
        <v>225</v>
      </c>
      <c r="I322" s="5" t="s">
        <v>1193</v>
      </c>
      <c r="J322" s="5">
        <v>1</v>
      </c>
      <c r="K322" s="5" t="s">
        <v>67</v>
      </c>
      <c r="L322" s="3" t="str">
        <f>VLOOKUP(C322,Trips!$C$1:$E$9999,3,FALSE)</f>
        <v>ADANE</v>
      </c>
      <c r="M322" s="2">
        <f>IF(G322=0,#N/A,G322-F322)/10</f>
        <v>6.3</v>
      </c>
    </row>
    <row r="323" spans="1:13" x14ac:dyDescent="0.25">
      <c r="A323" s="4">
        <v>42499.523055555554</v>
      </c>
      <c r="B323" s="5" t="s">
        <v>22</v>
      </c>
      <c r="C323" s="5" t="s">
        <v>303</v>
      </c>
      <c r="D323" s="5" t="s">
        <v>68</v>
      </c>
      <c r="E323" s="5" t="s">
        <v>1192</v>
      </c>
      <c r="F323" s="5">
        <v>0</v>
      </c>
      <c r="G323" s="5">
        <v>5</v>
      </c>
      <c r="H323" s="5">
        <v>129</v>
      </c>
      <c r="I323" s="5" t="s">
        <v>1193</v>
      </c>
      <c r="J323" s="5">
        <v>1</v>
      </c>
      <c r="K323" s="5" t="s">
        <v>67</v>
      </c>
      <c r="L323" s="3" t="str">
        <f>VLOOKUP(C323,Trips!$C$1:$E$9999,3,FALSE)</f>
        <v>MALAVE</v>
      </c>
      <c r="M323" s="2">
        <f>IF(G323=0,#N/A,G323-F323)/10</f>
        <v>0.5</v>
      </c>
    </row>
    <row r="324" spans="1:13" x14ac:dyDescent="0.25">
      <c r="A324" s="4">
        <v>42499.546157407407</v>
      </c>
      <c r="B324" s="5" t="s">
        <v>23</v>
      </c>
      <c r="C324" s="5" t="s">
        <v>198</v>
      </c>
      <c r="D324" s="5" t="s">
        <v>68</v>
      </c>
      <c r="E324" s="5" t="s">
        <v>1192</v>
      </c>
      <c r="F324" s="5">
        <v>0</v>
      </c>
      <c r="G324" s="5">
        <v>7</v>
      </c>
      <c r="H324" s="5">
        <v>233332</v>
      </c>
      <c r="I324" s="5" t="s">
        <v>1193</v>
      </c>
      <c r="J324" s="5">
        <v>233491</v>
      </c>
      <c r="K324" s="5" t="s">
        <v>69</v>
      </c>
      <c r="L324" s="3" t="str">
        <f>VLOOKUP(C324,Trips!$C$1:$E$9999,3,FALSE)</f>
        <v>ADANE</v>
      </c>
      <c r="M324" s="2">
        <f>IF(G324=0,#N/A,G324-F324)/10</f>
        <v>0.7</v>
      </c>
    </row>
    <row r="325" spans="1:13" x14ac:dyDescent="0.25">
      <c r="A325" s="4">
        <v>42499.559421296297</v>
      </c>
      <c r="B325" s="5" t="s">
        <v>9</v>
      </c>
      <c r="C325" s="5" t="s">
        <v>467</v>
      </c>
      <c r="D325" s="5" t="s">
        <v>68</v>
      </c>
      <c r="E325" s="5" t="s">
        <v>1192</v>
      </c>
      <c r="F325" s="5">
        <v>0</v>
      </c>
      <c r="G325" s="5">
        <v>9</v>
      </c>
      <c r="H325" s="5">
        <v>233329</v>
      </c>
      <c r="I325" s="5" t="s">
        <v>1193</v>
      </c>
      <c r="J325" s="5">
        <v>233491</v>
      </c>
      <c r="K325" s="5" t="s">
        <v>69</v>
      </c>
      <c r="L325" s="3" t="str">
        <f>VLOOKUP(C325,Trips!$C$1:$E$9999,3,FALSE)</f>
        <v>WEBSTER</v>
      </c>
      <c r="M325" s="2">
        <f>IF(G325=0,#N/A,G325-F325)/10</f>
        <v>0.9</v>
      </c>
    </row>
    <row r="326" spans="1:13" x14ac:dyDescent="0.25">
      <c r="A326" s="4">
        <v>42499.565659722219</v>
      </c>
      <c r="B326" s="5" t="s">
        <v>43</v>
      </c>
      <c r="C326" s="5" t="s">
        <v>468</v>
      </c>
      <c r="D326" s="5" t="s">
        <v>68</v>
      </c>
      <c r="E326" s="5" t="s">
        <v>1192</v>
      </c>
      <c r="F326" s="5">
        <v>0</v>
      </c>
      <c r="G326" s="5">
        <v>39</v>
      </c>
      <c r="H326" s="5">
        <v>132</v>
      </c>
      <c r="I326" s="5" t="s">
        <v>1193</v>
      </c>
      <c r="J326" s="5">
        <v>1</v>
      </c>
      <c r="K326" s="5" t="s">
        <v>67</v>
      </c>
      <c r="L326" s="3" t="str">
        <f>VLOOKUP(C326,Trips!$C$1:$E$9999,3,FALSE)</f>
        <v>ACKERMAN</v>
      </c>
      <c r="M326" s="2">
        <f>IF(G326=0,#N/A,G326-F326)/10</f>
        <v>3.9</v>
      </c>
    </row>
    <row r="327" spans="1:13" x14ac:dyDescent="0.25">
      <c r="A327" s="4">
        <v>42499.637465277781</v>
      </c>
      <c r="B327" s="5" t="s">
        <v>43</v>
      </c>
      <c r="C327" s="5" t="s">
        <v>417</v>
      </c>
      <c r="D327" s="5" t="s">
        <v>68</v>
      </c>
      <c r="E327" s="5" t="s">
        <v>1192</v>
      </c>
      <c r="F327" s="5">
        <v>0</v>
      </c>
      <c r="G327" s="5">
        <v>64</v>
      </c>
      <c r="H327" s="5">
        <v>223</v>
      </c>
      <c r="I327" s="5" t="s">
        <v>1193</v>
      </c>
      <c r="J327" s="5">
        <v>1</v>
      </c>
      <c r="K327" s="5" t="s">
        <v>67</v>
      </c>
      <c r="L327" s="3" t="str">
        <f>VLOOKUP(C327,Trips!$C$1:$E$9999,3,FALSE)</f>
        <v>ACKERMAN</v>
      </c>
      <c r="M327" s="2">
        <f>IF(G327=0,#N/A,G327-F327)/10</f>
        <v>6.4</v>
      </c>
    </row>
    <row r="328" spans="1:13" x14ac:dyDescent="0.25">
      <c r="A328" s="4">
        <v>42499.689629629633</v>
      </c>
      <c r="B328" s="5" t="s">
        <v>5</v>
      </c>
      <c r="C328" s="5" t="s">
        <v>209</v>
      </c>
      <c r="D328" s="5" t="s">
        <v>68</v>
      </c>
      <c r="E328" s="5" t="s">
        <v>1192</v>
      </c>
      <c r="F328" s="5">
        <v>0</v>
      </c>
      <c r="G328" s="5">
        <v>52</v>
      </c>
      <c r="H328" s="5">
        <v>176</v>
      </c>
      <c r="I328" s="5" t="s">
        <v>1193</v>
      </c>
      <c r="J328" s="5">
        <v>1</v>
      </c>
      <c r="K328" s="5" t="s">
        <v>67</v>
      </c>
      <c r="L328" s="3" t="str">
        <f>VLOOKUP(C328,Trips!$C$1:$E$9999,3,FALSE)</f>
        <v>STORY</v>
      </c>
      <c r="M328" s="2">
        <f>IF(G328=0,#N/A,G328-F328)/10</f>
        <v>5.2</v>
      </c>
    </row>
    <row r="329" spans="1:13" x14ac:dyDescent="0.25">
      <c r="A329" s="4">
        <v>42499.691331018519</v>
      </c>
      <c r="B329" s="5" t="s">
        <v>23</v>
      </c>
      <c r="C329" s="5" t="s">
        <v>472</v>
      </c>
      <c r="D329" s="5" t="s">
        <v>68</v>
      </c>
      <c r="E329" s="5" t="s">
        <v>1192</v>
      </c>
      <c r="F329" s="5">
        <v>0</v>
      </c>
      <c r="G329" s="5">
        <v>8</v>
      </c>
      <c r="H329" s="5">
        <v>233318</v>
      </c>
      <c r="I329" s="5" t="s">
        <v>1193</v>
      </c>
      <c r="J329" s="5">
        <v>233491</v>
      </c>
      <c r="K329" s="5" t="s">
        <v>69</v>
      </c>
      <c r="L329" s="3" t="str">
        <f>VLOOKUP(C329,Trips!$C$1:$E$9999,3,FALSE)</f>
        <v>ADANE</v>
      </c>
      <c r="M329" s="2">
        <f>IF(G329=0,#N/A,G329-F329)/10</f>
        <v>0.8</v>
      </c>
    </row>
    <row r="330" spans="1:13" x14ac:dyDescent="0.25">
      <c r="A330" s="4">
        <v>42499.702569444446</v>
      </c>
      <c r="B330" s="5" t="s">
        <v>9</v>
      </c>
      <c r="C330" s="5" t="s">
        <v>296</v>
      </c>
      <c r="D330" s="5" t="s">
        <v>68</v>
      </c>
      <c r="E330" s="5" t="s">
        <v>1192</v>
      </c>
      <c r="F330" s="5">
        <v>0</v>
      </c>
      <c r="G330" s="5">
        <v>9</v>
      </c>
      <c r="H330" s="5">
        <v>233346</v>
      </c>
      <c r="I330" s="5" t="s">
        <v>1193</v>
      </c>
      <c r="J330" s="5">
        <v>233491</v>
      </c>
      <c r="K330" s="5" t="s">
        <v>69</v>
      </c>
      <c r="L330" s="3" t="str">
        <f>VLOOKUP(C330,Trips!$C$1:$E$9999,3,FALSE)</f>
        <v>WEBSTER</v>
      </c>
      <c r="M330" s="2">
        <f>IF(G330=0,#N/A,G330-F330)/10</f>
        <v>0.9</v>
      </c>
    </row>
    <row r="331" spans="1:13" x14ac:dyDescent="0.25">
      <c r="A331" s="4">
        <v>42499.710590277777</v>
      </c>
      <c r="B331" s="5" t="s">
        <v>43</v>
      </c>
      <c r="C331" s="5" t="s">
        <v>350</v>
      </c>
      <c r="D331" s="5" t="s">
        <v>68</v>
      </c>
      <c r="E331" s="5" t="s">
        <v>1192</v>
      </c>
      <c r="F331" s="5">
        <v>0</v>
      </c>
      <c r="G331" s="5">
        <v>56</v>
      </c>
      <c r="H331" s="5">
        <v>181</v>
      </c>
      <c r="I331" s="5" t="s">
        <v>1193</v>
      </c>
      <c r="J331" s="5">
        <v>1</v>
      </c>
      <c r="K331" s="5" t="s">
        <v>67</v>
      </c>
      <c r="L331" s="3" t="str">
        <f>VLOOKUP(C331,Trips!$C$1:$E$9999,3,FALSE)</f>
        <v>ACKERMAN</v>
      </c>
      <c r="M331" s="2">
        <f>IF(G331=0,#N/A,G331-F331)/10</f>
        <v>5.6</v>
      </c>
    </row>
    <row r="332" spans="1:13" x14ac:dyDescent="0.25">
      <c r="A332" s="4">
        <v>42499.712141203701</v>
      </c>
      <c r="B332" s="5" t="s">
        <v>40</v>
      </c>
      <c r="C332" s="5" t="s">
        <v>347</v>
      </c>
      <c r="D332" s="5" t="s">
        <v>68</v>
      </c>
      <c r="E332" s="5" t="s">
        <v>1192</v>
      </c>
      <c r="F332" s="5">
        <v>0</v>
      </c>
      <c r="G332" s="5">
        <v>5</v>
      </c>
      <c r="H332" s="5">
        <v>233370</v>
      </c>
      <c r="I332" s="5" t="s">
        <v>1193</v>
      </c>
      <c r="J332" s="5">
        <v>233491</v>
      </c>
      <c r="K332" s="5" t="s">
        <v>69</v>
      </c>
      <c r="L332" s="3" t="str">
        <f>VLOOKUP(C332,Trips!$C$1:$E$9999,3,FALSE)</f>
        <v>RIVERA</v>
      </c>
      <c r="M332" s="2">
        <f>IF(G332=0,#N/A,G332-F332)/10</f>
        <v>0.5</v>
      </c>
    </row>
    <row r="333" spans="1:13" x14ac:dyDescent="0.25">
      <c r="A333" s="4">
        <v>42499.730775462966</v>
      </c>
      <c r="B333" s="5" t="s">
        <v>26</v>
      </c>
      <c r="C333" s="5" t="s">
        <v>292</v>
      </c>
      <c r="D333" s="5" t="s">
        <v>68</v>
      </c>
      <c r="E333" s="5" t="s">
        <v>1192</v>
      </c>
      <c r="F333" s="5">
        <v>0</v>
      </c>
      <c r="G333" s="5">
        <v>7</v>
      </c>
      <c r="H333" s="5">
        <v>118</v>
      </c>
      <c r="I333" s="5" t="s">
        <v>1193</v>
      </c>
      <c r="J333" s="5">
        <v>1</v>
      </c>
      <c r="K333" s="5" t="s">
        <v>67</v>
      </c>
      <c r="L333" s="3" t="str">
        <f>VLOOKUP(C333,Trips!$C$1:$E$9999,3,FALSE)</f>
        <v>ADANE</v>
      </c>
      <c r="M333" s="2">
        <f>IF(G333=0,#N/A,G333-F333)/10</f>
        <v>0.7</v>
      </c>
    </row>
    <row r="334" spans="1:13" x14ac:dyDescent="0.25">
      <c r="A334" s="4">
        <v>42499.794212962966</v>
      </c>
      <c r="B334" s="5" t="s">
        <v>33</v>
      </c>
      <c r="C334" s="5" t="s">
        <v>291</v>
      </c>
      <c r="D334" s="5" t="s">
        <v>66</v>
      </c>
      <c r="E334" s="5" t="s">
        <v>1192</v>
      </c>
      <c r="F334" s="5">
        <v>0</v>
      </c>
      <c r="G334" s="5">
        <v>7</v>
      </c>
      <c r="H334" s="5">
        <v>839</v>
      </c>
      <c r="I334" s="5" t="s">
        <v>1193</v>
      </c>
      <c r="J334" s="5">
        <v>839</v>
      </c>
      <c r="K334" s="5" t="s">
        <v>67</v>
      </c>
      <c r="L334" s="3" t="str">
        <f>VLOOKUP(C334,Trips!$C$1:$E$9999,3,FALSE)</f>
        <v>STRICKLAND</v>
      </c>
      <c r="M334" s="2">
        <f>IF(G334=0,#N/A,G334-F334)/10</f>
        <v>0.7</v>
      </c>
    </row>
    <row r="335" spans="1:13" x14ac:dyDescent="0.25">
      <c r="A335" s="4">
        <v>42499.815150462964</v>
      </c>
      <c r="B335" s="5" t="s">
        <v>22</v>
      </c>
      <c r="C335" s="5" t="s">
        <v>212</v>
      </c>
      <c r="D335" s="5" t="s">
        <v>68</v>
      </c>
      <c r="E335" s="5" t="s">
        <v>1192</v>
      </c>
      <c r="F335" s="5">
        <v>0</v>
      </c>
      <c r="G335" s="5">
        <v>6</v>
      </c>
      <c r="H335" s="5">
        <v>103</v>
      </c>
      <c r="I335" s="5" t="s">
        <v>1193</v>
      </c>
      <c r="J335" s="5">
        <v>1</v>
      </c>
      <c r="K335" s="5" t="s">
        <v>67</v>
      </c>
      <c r="L335" s="3" t="str">
        <f>VLOOKUP(C335,Trips!$C$1:$E$9999,3,FALSE)</f>
        <v>WEBSTER</v>
      </c>
      <c r="M335" s="2">
        <f>IF(G335=0,#N/A,G335-F335)/10</f>
        <v>0.6</v>
      </c>
    </row>
    <row r="336" spans="1:13" x14ac:dyDescent="0.25">
      <c r="A336" s="4">
        <v>42499.859525462962</v>
      </c>
      <c r="B336" s="5" t="s">
        <v>43</v>
      </c>
      <c r="C336" s="5" t="s">
        <v>286</v>
      </c>
      <c r="D336" s="5" t="s">
        <v>68</v>
      </c>
      <c r="E336" s="5" t="s">
        <v>1192</v>
      </c>
      <c r="F336" s="5">
        <v>0</v>
      </c>
      <c r="G336" s="5">
        <v>34</v>
      </c>
      <c r="H336" s="5">
        <v>971</v>
      </c>
      <c r="I336" s="5" t="s">
        <v>1193</v>
      </c>
      <c r="J336" s="5">
        <v>839</v>
      </c>
      <c r="K336" s="5" t="s">
        <v>67</v>
      </c>
      <c r="L336" s="3" t="str">
        <f>VLOOKUP(C336,Trips!$C$1:$E$9999,3,FALSE)</f>
        <v>YOUNG</v>
      </c>
      <c r="M336" s="2">
        <f>IF(G336=0,#N/A,G336-F336)/10</f>
        <v>3.4</v>
      </c>
    </row>
    <row r="337" spans="1:13" x14ac:dyDescent="0.25">
      <c r="A337" s="4">
        <v>42499.942777777775</v>
      </c>
      <c r="B337" s="5" t="s">
        <v>33</v>
      </c>
      <c r="C337" s="5" t="s">
        <v>1215</v>
      </c>
      <c r="D337" s="5" t="s">
        <v>68</v>
      </c>
      <c r="E337" s="5" t="s">
        <v>1192</v>
      </c>
      <c r="F337" s="5">
        <v>0</v>
      </c>
      <c r="G337" s="5">
        <v>55</v>
      </c>
      <c r="H337" s="5">
        <v>196</v>
      </c>
      <c r="I337" s="5" t="s">
        <v>1193</v>
      </c>
      <c r="J337" s="5">
        <v>1</v>
      </c>
      <c r="K337" s="5" t="s">
        <v>67</v>
      </c>
      <c r="L337" s="3" t="str">
        <f>VLOOKUP(C337,Trips!$C$1:$E$9999,3,FALSE)</f>
        <v>YOUNG</v>
      </c>
      <c r="M337" s="2">
        <f>IF(G337=0,#N/A,G337-F337)/10</f>
        <v>5.5</v>
      </c>
    </row>
    <row r="338" spans="1:13" x14ac:dyDescent="0.25">
      <c r="A338" s="4">
        <v>42500.024745370371</v>
      </c>
      <c r="B338" s="5" t="s">
        <v>40</v>
      </c>
      <c r="C338" s="5" t="s">
        <v>369</v>
      </c>
      <c r="D338" s="5" t="s">
        <v>68</v>
      </c>
      <c r="E338" s="5" t="s">
        <v>1192</v>
      </c>
      <c r="F338" s="5">
        <v>0</v>
      </c>
      <c r="G338" s="5">
        <v>5</v>
      </c>
      <c r="H338" s="5">
        <v>233391</v>
      </c>
      <c r="I338" s="5" t="s">
        <v>1193</v>
      </c>
      <c r="J338" s="5">
        <v>233491</v>
      </c>
      <c r="K338" s="5" t="s">
        <v>69</v>
      </c>
      <c r="L338" s="3" t="str">
        <f>VLOOKUP(C338,Trips!$C$1:$E$9999,3,FALSE)</f>
        <v>BRUDER</v>
      </c>
      <c r="M338" s="2">
        <f>IF(G338=0,#N/A,G338-F338)/10</f>
        <v>0.5</v>
      </c>
    </row>
    <row r="339" spans="1:13" x14ac:dyDescent="0.25">
      <c r="A339" s="4">
        <v>42500.213217592594</v>
      </c>
      <c r="B339" s="5" t="s">
        <v>45</v>
      </c>
      <c r="C339" s="5" t="s">
        <v>228</v>
      </c>
      <c r="D339" s="5" t="s">
        <v>68</v>
      </c>
      <c r="E339" s="5" t="s">
        <v>1192</v>
      </c>
      <c r="F339" s="5">
        <v>0</v>
      </c>
      <c r="G339" s="5">
        <v>5</v>
      </c>
      <c r="H339" s="5">
        <v>233332</v>
      </c>
      <c r="I339" s="5" t="s">
        <v>1193</v>
      </c>
      <c r="J339" s="5">
        <v>233491</v>
      </c>
      <c r="K339" s="5" t="s">
        <v>69</v>
      </c>
      <c r="L339" s="3" t="str">
        <f>VLOOKUP(C339,Trips!$C$1:$E$9999,3,FALSE)</f>
        <v>YORK</v>
      </c>
      <c r="M339" s="2">
        <f>IF(G339=0,#N/A,G339-F339)/10</f>
        <v>0.5</v>
      </c>
    </row>
    <row r="340" spans="1:13" x14ac:dyDescent="0.25">
      <c r="A340" s="4">
        <v>42500.22314814815</v>
      </c>
      <c r="B340" s="5" t="s">
        <v>3</v>
      </c>
      <c r="C340" s="5" t="s">
        <v>231</v>
      </c>
      <c r="D340" s="5" t="s">
        <v>68</v>
      </c>
      <c r="E340" s="5" t="s">
        <v>1192</v>
      </c>
      <c r="F340" s="5">
        <v>0</v>
      </c>
      <c r="G340" s="5">
        <v>41</v>
      </c>
      <c r="H340" s="5">
        <v>200</v>
      </c>
      <c r="I340" s="5" t="s">
        <v>1193</v>
      </c>
      <c r="J340" s="5">
        <v>1</v>
      </c>
      <c r="K340" s="5" t="s">
        <v>67</v>
      </c>
      <c r="L340" s="3" t="str">
        <f>VLOOKUP(C340,Trips!$C$1:$E$9999,3,FALSE)</f>
        <v>STARKS</v>
      </c>
      <c r="M340" s="2">
        <f>IF(G340=0,#N/A,G340-F340)/10</f>
        <v>4.0999999999999996</v>
      </c>
    </row>
    <row r="341" spans="1:13" x14ac:dyDescent="0.25">
      <c r="A341" s="4">
        <v>42500.265486111108</v>
      </c>
      <c r="B341" s="5" t="s">
        <v>26</v>
      </c>
      <c r="C341" s="5" t="s">
        <v>485</v>
      </c>
      <c r="D341" s="5" t="s">
        <v>68</v>
      </c>
      <c r="E341" s="5" t="s">
        <v>1192</v>
      </c>
      <c r="F341" s="5">
        <v>0</v>
      </c>
      <c r="G341" s="5">
        <v>38</v>
      </c>
      <c r="H341" s="5">
        <v>132</v>
      </c>
      <c r="I341" s="5" t="s">
        <v>1193</v>
      </c>
      <c r="J341" s="5">
        <v>1</v>
      </c>
      <c r="K341" s="5" t="s">
        <v>67</v>
      </c>
      <c r="L341" s="3" t="str">
        <f>VLOOKUP(C341,Trips!$C$1:$E$9999,3,FALSE)</f>
        <v>ACKERMAN</v>
      </c>
      <c r="M341" s="2">
        <f>IF(G341=0,#N/A,G341-F341)/10</f>
        <v>3.8</v>
      </c>
    </row>
    <row r="342" spans="1:13" x14ac:dyDescent="0.25">
      <c r="A342" s="4">
        <v>42500.26734953704</v>
      </c>
      <c r="B342" s="5" t="s">
        <v>1</v>
      </c>
      <c r="C342" s="5" t="s">
        <v>162</v>
      </c>
      <c r="D342" s="5" t="s">
        <v>68</v>
      </c>
      <c r="E342" s="5" t="s">
        <v>1192</v>
      </c>
      <c r="F342" s="5">
        <v>0</v>
      </c>
      <c r="G342" s="5">
        <v>53</v>
      </c>
      <c r="H342" s="5">
        <v>233234</v>
      </c>
      <c r="I342" s="5" t="s">
        <v>1193</v>
      </c>
      <c r="J342" s="5">
        <v>233491</v>
      </c>
      <c r="K342" s="5" t="s">
        <v>69</v>
      </c>
      <c r="L342" s="3" t="str">
        <f>VLOOKUP(C342,Trips!$C$1:$E$9999,3,FALSE)</f>
        <v>STARKS</v>
      </c>
      <c r="M342" s="2">
        <f>IF(G342=0,#N/A,G342-F342)/10</f>
        <v>5.3</v>
      </c>
    </row>
    <row r="343" spans="1:13" x14ac:dyDescent="0.25">
      <c r="A343" s="4">
        <v>42500.26734953704</v>
      </c>
      <c r="B343" s="5" t="s">
        <v>3</v>
      </c>
      <c r="C343" s="5" t="s">
        <v>231</v>
      </c>
      <c r="D343" s="5" t="s">
        <v>68</v>
      </c>
      <c r="E343" s="5" t="s">
        <v>1192</v>
      </c>
      <c r="F343" s="5">
        <v>0</v>
      </c>
      <c r="G343" s="5">
        <v>155</v>
      </c>
      <c r="H343" s="5">
        <v>232725</v>
      </c>
      <c r="I343" s="5" t="s">
        <v>1193</v>
      </c>
      <c r="J343" s="5">
        <v>233491</v>
      </c>
      <c r="K343" s="5" t="s">
        <v>69</v>
      </c>
      <c r="L343" s="3" t="str">
        <f>VLOOKUP(C343,Trips!$C$1:$E$9999,3,FALSE)</f>
        <v>STARKS</v>
      </c>
      <c r="M343" s="2">
        <f>IF(G343=0,#N/A,G343-F343)/10</f>
        <v>15.5</v>
      </c>
    </row>
    <row r="344" spans="1:13" x14ac:dyDescent="0.25">
      <c r="A344" s="4">
        <v>42500.289780092593</v>
      </c>
      <c r="B344" s="5" t="s">
        <v>15</v>
      </c>
      <c r="C344" s="5" t="s">
        <v>238</v>
      </c>
      <c r="D344" s="5" t="s">
        <v>68</v>
      </c>
      <c r="E344" s="5" t="s">
        <v>1192</v>
      </c>
      <c r="F344" s="5">
        <v>0</v>
      </c>
      <c r="G344" s="5">
        <v>26</v>
      </c>
      <c r="H344" s="5">
        <v>63</v>
      </c>
      <c r="I344" s="5" t="s">
        <v>1193</v>
      </c>
      <c r="J344" s="5">
        <v>1</v>
      </c>
      <c r="K344" s="5" t="s">
        <v>67</v>
      </c>
      <c r="L344" s="3" t="str">
        <f>VLOOKUP(C344,Trips!$C$1:$E$9999,3,FALSE)</f>
        <v>CHANDLER</v>
      </c>
      <c r="M344" s="2">
        <f>IF(G344=0,#N/A,G344-F344)/10</f>
        <v>2.6</v>
      </c>
    </row>
    <row r="345" spans="1:13" x14ac:dyDescent="0.25">
      <c r="A345" s="4">
        <v>42500.307592592595</v>
      </c>
      <c r="B345" s="5" t="s">
        <v>3</v>
      </c>
      <c r="C345" s="5" t="s">
        <v>488</v>
      </c>
      <c r="D345" s="5" t="s">
        <v>68</v>
      </c>
      <c r="E345" s="5" t="s">
        <v>1192</v>
      </c>
      <c r="F345" s="5">
        <v>0</v>
      </c>
      <c r="G345" s="5">
        <v>9</v>
      </c>
      <c r="H345" s="5">
        <v>101</v>
      </c>
      <c r="I345" s="5" t="s">
        <v>1193</v>
      </c>
      <c r="J345" s="5">
        <v>1</v>
      </c>
      <c r="K345" s="5" t="s">
        <v>67</v>
      </c>
      <c r="L345" s="3" t="str">
        <f>VLOOKUP(C345,Trips!$C$1:$E$9999,3,FALSE)</f>
        <v>STARKS</v>
      </c>
      <c r="M345" s="2">
        <f>IF(G345=0,#N/A,G345-F345)/10</f>
        <v>0.9</v>
      </c>
    </row>
    <row r="346" spans="1:13" x14ac:dyDescent="0.25">
      <c r="A346" s="4">
        <v>42500.335150462961</v>
      </c>
      <c r="B346" s="5" t="s">
        <v>26</v>
      </c>
      <c r="C346" s="5" t="s">
        <v>167</v>
      </c>
      <c r="D346" s="5" t="s">
        <v>68</v>
      </c>
      <c r="E346" s="5" t="s">
        <v>1192</v>
      </c>
      <c r="F346" s="5">
        <v>0</v>
      </c>
      <c r="G346" s="5">
        <v>87</v>
      </c>
      <c r="H346" s="5">
        <v>303</v>
      </c>
      <c r="I346" s="5" t="s">
        <v>1193</v>
      </c>
      <c r="J346" s="5">
        <v>1</v>
      </c>
      <c r="K346" s="5" t="s">
        <v>67</v>
      </c>
      <c r="L346" s="3" t="str">
        <f>VLOOKUP(C346,Trips!$C$1:$E$9999,3,FALSE)</f>
        <v>ACKERMAN</v>
      </c>
      <c r="M346" s="2">
        <f>IF(G346=0,#N/A,G346-F346)/10</f>
        <v>8.6999999999999993</v>
      </c>
    </row>
    <row r="347" spans="1:13" x14ac:dyDescent="0.25">
      <c r="A347" s="4">
        <v>42500.335543981484</v>
      </c>
      <c r="B347" s="5" t="s">
        <v>26</v>
      </c>
      <c r="C347" s="5" t="s">
        <v>167</v>
      </c>
      <c r="D347" s="5" t="s">
        <v>68</v>
      </c>
      <c r="E347" s="5" t="s">
        <v>1192</v>
      </c>
      <c r="F347" s="5">
        <v>0</v>
      </c>
      <c r="G347" s="5">
        <v>47</v>
      </c>
      <c r="H347" s="5">
        <v>123</v>
      </c>
      <c r="I347" s="5" t="s">
        <v>1193</v>
      </c>
      <c r="J347" s="5">
        <v>1</v>
      </c>
      <c r="K347" s="5" t="s">
        <v>67</v>
      </c>
      <c r="L347" s="3" t="str">
        <f>VLOOKUP(C347,Trips!$C$1:$E$9999,3,FALSE)</f>
        <v>ACKERMAN</v>
      </c>
      <c r="M347" s="2">
        <f>IF(G347=0,#N/A,G347-F347)/10</f>
        <v>4.7</v>
      </c>
    </row>
    <row r="348" spans="1:13" x14ac:dyDescent="0.25">
      <c r="A348" s="4">
        <v>42500.337708333333</v>
      </c>
      <c r="B348" s="5" t="s">
        <v>1</v>
      </c>
      <c r="C348" s="5" t="s">
        <v>389</v>
      </c>
      <c r="D348" s="5" t="s">
        <v>68</v>
      </c>
      <c r="E348" s="5" t="s">
        <v>1192</v>
      </c>
      <c r="F348" s="5">
        <v>0</v>
      </c>
      <c r="G348" s="5">
        <v>3</v>
      </c>
      <c r="H348" s="5">
        <v>231185</v>
      </c>
      <c r="I348" s="5" t="s">
        <v>1193</v>
      </c>
      <c r="J348" s="5">
        <v>233491</v>
      </c>
      <c r="K348" s="5" t="s">
        <v>69</v>
      </c>
      <c r="L348" s="3" t="str">
        <f>VLOOKUP(C348,Trips!$C$1:$E$9999,3,FALSE)</f>
        <v>STARKS</v>
      </c>
      <c r="M348" s="2">
        <f>IF(G348=0,#N/A,G348-F348)/10</f>
        <v>0.3</v>
      </c>
    </row>
    <row r="349" spans="1:13" x14ac:dyDescent="0.25">
      <c r="A349" s="4">
        <v>42500.338865740741</v>
      </c>
      <c r="B349" s="5" t="s">
        <v>1</v>
      </c>
      <c r="C349" s="5" t="s">
        <v>389</v>
      </c>
      <c r="D349" s="5" t="s">
        <v>68</v>
      </c>
      <c r="E349" s="5" t="s">
        <v>1192</v>
      </c>
      <c r="F349" s="5">
        <v>0</v>
      </c>
      <c r="G349" s="5">
        <v>5</v>
      </c>
      <c r="H349" s="5">
        <v>233380</v>
      </c>
      <c r="I349" s="5" t="s">
        <v>1193</v>
      </c>
      <c r="J349" s="5">
        <v>233491</v>
      </c>
      <c r="K349" s="5" t="s">
        <v>69</v>
      </c>
      <c r="L349" s="3" t="str">
        <f>VLOOKUP(C349,Trips!$C$1:$E$9999,3,FALSE)</f>
        <v>STARKS</v>
      </c>
      <c r="M349" s="2">
        <f>IF(G349=0,#N/A,G349-F349)/10</f>
        <v>0.5</v>
      </c>
    </row>
    <row r="350" spans="1:13" x14ac:dyDescent="0.25">
      <c r="A350" s="4">
        <v>42500.345347222225</v>
      </c>
      <c r="B350" s="5" t="s">
        <v>46</v>
      </c>
      <c r="C350" s="5" t="s">
        <v>242</v>
      </c>
      <c r="D350" s="5" t="s">
        <v>68</v>
      </c>
      <c r="E350" s="5" t="s">
        <v>1192</v>
      </c>
      <c r="F350" s="5">
        <v>0</v>
      </c>
      <c r="G350" s="5">
        <v>8</v>
      </c>
      <c r="H350" s="5">
        <v>118</v>
      </c>
      <c r="I350" s="5" t="s">
        <v>1193</v>
      </c>
      <c r="J350" s="5">
        <v>1</v>
      </c>
      <c r="K350" s="5" t="s">
        <v>67</v>
      </c>
      <c r="L350" s="3" t="str">
        <f>VLOOKUP(C350,Trips!$C$1:$E$9999,3,FALSE)</f>
        <v>CANFIELD</v>
      </c>
      <c r="M350" s="2">
        <f>IF(G350=0,#N/A,G350-F350)/10</f>
        <v>0.8</v>
      </c>
    </row>
    <row r="351" spans="1:13" x14ac:dyDescent="0.25">
      <c r="A351" s="4">
        <v>42500.387569444443</v>
      </c>
      <c r="B351" s="5" t="s">
        <v>5</v>
      </c>
      <c r="C351" s="5" t="s">
        <v>153</v>
      </c>
      <c r="D351" s="5" t="s">
        <v>68</v>
      </c>
      <c r="E351" s="5" t="s">
        <v>1192</v>
      </c>
      <c r="F351" s="5">
        <v>0</v>
      </c>
      <c r="G351" s="5">
        <v>7</v>
      </c>
      <c r="H351" s="5">
        <v>119</v>
      </c>
      <c r="I351" s="5" t="s">
        <v>1193</v>
      </c>
      <c r="J351" s="5">
        <v>1</v>
      </c>
      <c r="K351" s="5" t="s">
        <v>67</v>
      </c>
      <c r="L351" s="3" t="str">
        <f>VLOOKUP(C351,Trips!$C$1:$E$9999,3,FALSE)</f>
        <v>NEWELL</v>
      </c>
      <c r="M351" s="2">
        <f>IF(G351=0,#N/A,G351-F351)/10</f>
        <v>0.7</v>
      </c>
    </row>
    <row r="352" spans="1:13" x14ac:dyDescent="0.25">
      <c r="A352" s="4">
        <v>42500.390648148146</v>
      </c>
      <c r="B352" s="5" t="s">
        <v>19</v>
      </c>
      <c r="C352" s="5" t="s">
        <v>393</v>
      </c>
      <c r="D352" s="5" t="s">
        <v>68</v>
      </c>
      <c r="E352" s="5" t="s">
        <v>1192</v>
      </c>
      <c r="F352" s="5">
        <v>0</v>
      </c>
      <c r="G352" s="5">
        <v>8</v>
      </c>
      <c r="H352" s="5">
        <v>233324</v>
      </c>
      <c r="I352" s="5" t="s">
        <v>1193</v>
      </c>
      <c r="J352" s="5">
        <v>233491</v>
      </c>
      <c r="K352" s="5" t="s">
        <v>69</v>
      </c>
      <c r="L352" s="3" t="str">
        <f>VLOOKUP(C352,Trips!$C$1:$E$9999,3,FALSE)</f>
        <v>CHANDLER</v>
      </c>
      <c r="M352" s="2">
        <f>IF(G352=0,#N/A,G352-F352)/10</f>
        <v>0.8</v>
      </c>
    </row>
    <row r="353" spans="1:13" x14ac:dyDescent="0.25">
      <c r="A353" s="4">
        <v>42500.430555555555</v>
      </c>
      <c r="B353" s="5" t="s">
        <v>15</v>
      </c>
      <c r="C353" s="5" t="s">
        <v>171</v>
      </c>
      <c r="D353" s="5" t="s">
        <v>68</v>
      </c>
      <c r="E353" s="5" t="s">
        <v>1192</v>
      </c>
      <c r="F353" s="5">
        <v>0</v>
      </c>
      <c r="G353" s="5">
        <v>60</v>
      </c>
      <c r="H353" s="5">
        <v>249</v>
      </c>
      <c r="I353" s="5" t="s">
        <v>1193</v>
      </c>
      <c r="J353" s="5">
        <v>1</v>
      </c>
      <c r="K353" s="5" t="s">
        <v>67</v>
      </c>
      <c r="L353" s="3" t="str">
        <f>VLOOKUP(C353,Trips!$C$1:$E$9999,3,FALSE)</f>
        <v>CHANDLER</v>
      </c>
      <c r="M353" s="2">
        <f>IF(G353=0,#N/A,G353-F353)/10</f>
        <v>6</v>
      </c>
    </row>
    <row r="354" spans="1:13" x14ac:dyDescent="0.25">
      <c r="A354" s="4">
        <v>42500.439085648148</v>
      </c>
      <c r="B354" s="5" t="s">
        <v>65</v>
      </c>
      <c r="C354" s="5" t="s">
        <v>174</v>
      </c>
      <c r="D354" s="5" t="s">
        <v>68</v>
      </c>
      <c r="E354" s="5" t="s">
        <v>1192</v>
      </c>
      <c r="F354" s="5">
        <v>0</v>
      </c>
      <c r="G354" s="5">
        <v>46</v>
      </c>
      <c r="H354" s="5">
        <v>160</v>
      </c>
      <c r="I354" s="5" t="s">
        <v>1193</v>
      </c>
      <c r="J354" s="5">
        <v>1</v>
      </c>
      <c r="K354" s="5" t="s">
        <v>67</v>
      </c>
      <c r="L354" s="3" t="str">
        <f>VLOOKUP(C354,Trips!$C$1:$E$9999,3,FALSE)</f>
        <v>SPECTOR</v>
      </c>
      <c r="M354" s="2">
        <f>IF(G354=0,#N/A,G354-F354)/10</f>
        <v>4.5999999999999996</v>
      </c>
    </row>
    <row r="355" spans="1:13" x14ac:dyDescent="0.25">
      <c r="A355" s="4">
        <v>42500.452777777777</v>
      </c>
      <c r="B355" s="5" t="s">
        <v>3</v>
      </c>
      <c r="C355" s="5" t="s">
        <v>260</v>
      </c>
      <c r="D355" s="5" t="s">
        <v>68</v>
      </c>
      <c r="E355" s="5" t="s">
        <v>1192</v>
      </c>
      <c r="F355" s="5">
        <v>0</v>
      </c>
      <c r="G355" s="5">
        <v>9</v>
      </c>
      <c r="H355" s="5">
        <v>118</v>
      </c>
      <c r="I355" s="5" t="s">
        <v>1193</v>
      </c>
      <c r="J355" s="5">
        <v>1</v>
      </c>
      <c r="K355" s="5" t="s">
        <v>67</v>
      </c>
      <c r="L355" s="3" t="str">
        <f>VLOOKUP(C355,Trips!$C$1:$E$9999,3,FALSE)</f>
        <v>STARKS</v>
      </c>
      <c r="M355" s="2">
        <f>IF(G355=0,#N/A,G355-F355)/10</f>
        <v>0.9</v>
      </c>
    </row>
    <row r="356" spans="1:13" x14ac:dyDescent="0.25">
      <c r="A356" s="4">
        <v>42500.459965277776</v>
      </c>
      <c r="B356" s="5" t="s">
        <v>5</v>
      </c>
      <c r="C356" s="5" t="s">
        <v>493</v>
      </c>
      <c r="D356" s="5" t="s">
        <v>68</v>
      </c>
      <c r="E356" s="5" t="s">
        <v>1192</v>
      </c>
      <c r="F356" s="5">
        <v>0</v>
      </c>
      <c r="G356" s="5">
        <v>5</v>
      </c>
      <c r="H356" s="5">
        <v>114</v>
      </c>
      <c r="I356" s="5" t="s">
        <v>1193</v>
      </c>
      <c r="J356" s="5">
        <v>1</v>
      </c>
      <c r="K356" s="5" t="s">
        <v>67</v>
      </c>
      <c r="L356" s="3" t="str">
        <f>VLOOKUP(C356,Trips!$C$1:$E$9999,3,FALSE)</f>
        <v>NEWELL</v>
      </c>
      <c r="M356" s="2">
        <f>IF(G356=0,#N/A,G356-F356)/10</f>
        <v>0.5</v>
      </c>
    </row>
  </sheetData>
  <autoFilter ref="A1:M356"/>
  <sortState ref="A33:M945">
    <sortCondition ref="D2:D945"/>
    <sortCondition ref="J2:J9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="85" zoomScaleNormal="85" workbookViewId="0">
      <selection activeCell="E19" sqref="E19"/>
    </sheetView>
  </sheetViews>
  <sheetFormatPr defaultRowHeight="15" x14ac:dyDescent="0.25"/>
  <cols>
    <col min="1" max="1" width="12.140625" bestFit="1" customWidth="1"/>
    <col min="2" max="2" width="15.140625" bestFit="1" customWidth="1"/>
    <col min="3" max="3" width="9.140625" customWidth="1"/>
    <col min="4" max="4" width="12.28515625" style="6" customWidth="1"/>
    <col min="5" max="5" width="31.5703125" customWidth="1"/>
    <col min="7" max="7" width="36.42578125" customWidth="1"/>
  </cols>
  <sheetData>
    <row r="1" spans="1:10" x14ac:dyDescent="0.25">
      <c r="A1" s="15"/>
      <c r="B1" s="16"/>
      <c r="C1" s="16"/>
      <c r="D1" s="17"/>
      <c r="E1" s="18" t="s">
        <v>1472</v>
      </c>
      <c r="F1" s="18"/>
      <c r="G1" s="18" t="s">
        <v>1473</v>
      </c>
      <c r="H1" s="19"/>
    </row>
    <row r="2" spans="1:10" ht="15.75" thickBot="1" x14ac:dyDescent="0.3">
      <c r="A2" s="20" t="s">
        <v>1470</v>
      </c>
      <c r="B2" s="21" t="s">
        <v>1194</v>
      </c>
      <c r="C2" s="21" t="s">
        <v>82</v>
      </c>
      <c r="D2" s="22" t="s">
        <v>1471</v>
      </c>
      <c r="E2" s="23">
        <v>5</v>
      </c>
      <c r="F2" s="23" t="s">
        <v>1471</v>
      </c>
      <c r="G2" s="23">
        <v>5</v>
      </c>
      <c r="H2" s="24" t="s">
        <v>1471</v>
      </c>
      <c r="I2" s="25" t="s">
        <v>1475</v>
      </c>
    </row>
    <row r="3" spans="1:10" x14ac:dyDescent="0.25">
      <c r="A3" t="s">
        <v>1207</v>
      </c>
      <c r="B3">
        <f>COUNTIF(Trips!E:E,"="&amp;'Driver Stats&amp;Summary'!A3)</f>
        <v>37</v>
      </c>
      <c r="C3">
        <f>COUNTIFS('Enforcements|Warnings'!L:L,"="&amp;'Driver Stats&amp;Summary'!$A3,'Enforcements|Warnings'!D:D,"*"&amp;C$2&amp;"*")</f>
        <v>3</v>
      </c>
      <c r="D3" s="10">
        <f>C3/$B3</f>
        <v>8.1081081081081086E-2</v>
      </c>
      <c r="E3" s="13">
        <f>COUNTIFS('Enforcements|Warnings'!L:L,"="&amp;'Driver Stats&amp;Summary'!$A3,'Enforcements|Warnings'!D:D,"*"&amp;C$2&amp;"*",'Enforcements|Warnings'!M:M,"&lt;"&amp;E$2)</f>
        <v>2</v>
      </c>
      <c r="F3" s="14">
        <f>E3/$B3</f>
        <v>5.4054054054054057E-2</v>
      </c>
      <c r="G3" s="13">
        <f>COUNTIFS('Enforcements|Warnings'!L:L,"="&amp;'Driver Stats&amp;Summary'!$A3,'Enforcements|Warnings'!D:D,"*"&amp;C$2&amp;"*",'Enforcements|Warnings'!M:M,"&gt;"&amp;G$2)</f>
        <v>1</v>
      </c>
      <c r="H3" s="14">
        <f>G3/$B3</f>
        <v>2.7027027027027029E-2</v>
      </c>
      <c r="I3" t="s">
        <v>1478</v>
      </c>
    </row>
    <row r="4" spans="1:10" x14ac:dyDescent="0.25">
      <c r="A4" t="s">
        <v>1254</v>
      </c>
      <c r="B4">
        <f>COUNTIF(Trips!E:E,"="&amp;'Driver Stats&amp;Summary'!A4)</f>
        <v>43</v>
      </c>
      <c r="C4">
        <f>COUNTIFS('Enforcements|Warnings'!L:L,"="&amp;'Driver Stats&amp;Summary'!$A4,'Enforcements|Warnings'!D:D,"*"&amp;C$2&amp;"*")</f>
        <v>4</v>
      </c>
      <c r="D4" s="10">
        <f t="shared" ref="D4:F43" si="0">C4/$B4</f>
        <v>9.3023255813953487E-2</v>
      </c>
      <c r="E4" s="13">
        <f>COUNTIFS('Enforcements|Warnings'!L:L,"="&amp;'Driver Stats&amp;Summary'!$A4,'Enforcements|Warnings'!D:D,"*"&amp;C$2&amp;"*",'Enforcements|Warnings'!M:M,"&lt;"&amp;E$2)</f>
        <v>4</v>
      </c>
      <c r="F4" s="12">
        <f t="shared" si="0"/>
        <v>9.3023255813953487E-2</v>
      </c>
      <c r="G4" s="11">
        <f>COUNTIFS('Enforcements|Warnings'!L:L,"="&amp;'Driver Stats&amp;Summary'!$A4,'Enforcements|Warnings'!D:D,"*"&amp;C$2&amp;"*",'Enforcements|Warnings'!M:M,"&gt;"&amp;G$2)</f>
        <v>0</v>
      </c>
      <c r="H4" s="12">
        <f t="shared" ref="H4:H43" si="1">G4/$B4</f>
        <v>0</v>
      </c>
      <c r="I4" t="s">
        <v>1478</v>
      </c>
      <c r="J4" s="7"/>
    </row>
    <row r="5" spans="1:10" x14ac:dyDescent="0.25">
      <c r="A5" t="s">
        <v>10</v>
      </c>
      <c r="B5">
        <f>COUNTIF(Trips!E:E,"="&amp;'Driver Stats&amp;Summary'!A5)</f>
        <v>52</v>
      </c>
      <c r="C5">
        <f>COUNTIFS('Enforcements|Warnings'!L:L,"="&amp;'Driver Stats&amp;Summary'!$A5,'Enforcements|Warnings'!D:D,"*"&amp;C$2&amp;"*")</f>
        <v>5</v>
      </c>
      <c r="D5" s="10">
        <f t="shared" si="0"/>
        <v>9.6153846153846159E-2</v>
      </c>
      <c r="E5" s="13">
        <f>COUNTIFS('Enforcements|Warnings'!L:L,"="&amp;'Driver Stats&amp;Summary'!$A5,'Enforcements|Warnings'!D:D,"*"&amp;C$2&amp;"*",'Enforcements|Warnings'!M:M,"&lt;"&amp;E$2)</f>
        <v>5</v>
      </c>
      <c r="F5" s="12">
        <f t="shared" si="0"/>
        <v>9.6153846153846159E-2</v>
      </c>
      <c r="G5" s="11">
        <f>COUNTIFS('Enforcements|Warnings'!L:L,"="&amp;'Driver Stats&amp;Summary'!$A5,'Enforcements|Warnings'!D:D,"*"&amp;C$2&amp;"*",'Enforcements|Warnings'!M:M,"&gt;"&amp;G$2)</f>
        <v>0</v>
      </c>
      <c r="H5" s="12">
        <f t="shared" si="1"/>
        <v>0</v>
      </c>
      <c r="I5" t="s">
        <v>1478</v>
      </c>
    </row>
    <row r="6" spans="1:10" x14ac:dyDescent="0.25">
      <c r="A6" s="8" t="s">
        <v>60</v>
      </c>
      <c r="B6">
        <f>COUNTIF(Trips!E:E,"="&amp;'Driver Stats&amp;Summary'!A6)</f>
        <v>29</v>
      </c>
      <c r="C6">
        <f>COUNTIFS('Enforcements|Warnings'!L:L,"="&amp;'Driver Stats&amp;Summary'!$A6,'Enforcements|Warnings'!D:D,"*"&amp;C$2&amp;"*")</f>
        <v>3</v>
      </c>
      <c r="D6" s="10">
        <f t="shared" si="0"/>
        <v>0.10344827586206896</v>
      </c>
      <c r="E6" s="13">
        <f>COUNTIFS('Enforcements|Warnings'!L:L,"="&amp;'Driver Stats&amp;Summary'!$A6,'Enforcements|Warnings'!D:D,"*"&amp;C$2&amp;"*",'Enforcements|Warnings'!M:M,"&lt;"&amp;E$2)</f>
        <v>3</v>
      </c>
      <c r="F6" s="12">
        <f t="shared" si="0"/>
        <v>0.10344827586206896</v>
      </c>
      <c r="G6" s="11">
        <f>COUNTIFS('Enforcements|Warnings'!L:L,"="&amp;'Driver Stats&amp;Summary'!$A6,'Enforcements|Warnings'!D:D,"*"&amp;C$2&amp;"*",'Enforcements|Warnings'!M:M,"&gt;"&amp;G$2)</f>
        <v>0</v>
      </c>
      <c r="H6" s="12">
        <f t="shared" si="1"/>
        <v>0</v>
      </c>
      <c r="I6" t="s">
        <v>1478</v>
      </c>
    </row>
    <row r="7" spans="1:10" x14ac:dyDescent="0.25">
      <c r="A7" t="s">
        <v>53</v>
      </c>
      <c r="B7">
        <f>COUNTIF(Trips!E:E,"="&amp;'Driver Stats&amp;Summary'!A7)</f>
        <v>27</v>
      </c>
      <c r="C7">
        <f>COUNTIFS('Enforcements|Warnings'!L:L,"="&amp;'Driver Stats&amp;Summary'!$A7,'Enforcements|Warnings'!D:D,"*"&amp;C$2&amp;"*")</f>
        <v>3</v>
      </c>
      <c r="D7" s="10">
        <f t="shared" si="0"/>
        <v>0.1111111111111111</v>
      </c>
      <c r="E7" s="13">
        <f>COUNTIFS('Enforcements|Warnings'!L:L,"="&amp;'Driver Stats&amp;Summary'!$A7,'Enforcements|Warnings'!D:D,"*"&amp;C$2&amp;"*",'Enforcements|Warnings'!M:M,"&lt;"&amp;E$2)</f>
        <v>3</v>
      </c>
      <c r="F7" s="12">
        <f t="shared" si="0"/>
        <v>0.1111111111111111</v>
      </c>
      <c r="G7" s="11">
        <f>COUNTIFS('Enforcements|Warnings'!L:L,"="&amp;'Driver Stats&amp;Summary'!$A7,'Enforcements|Warnings'!D:D,"*"&amp;C$2&amp;"*",'Enforcements|Warnings'!M:M,"&gt;"&amp;G$2)</f>
        <v>0</v>
      </c>
      <c r="H7" s="12">
        <f t="shared" si="1"/>
        <v>0</v>
      </c>
      <c r="I7" t="s">
        <v>1478</v>
      </c>
    </row>
    <row r="8" spans="1:10" x14ac:dyDescent="0.25">
      <c r="A8" s="8" t="s">
        <v>17</v>
      </c>
      <c r="B8">
        <f>COUNTIF(Trips!E:E,"="&amp;'Driver Stats&amp;Summary'!A8)</f>
        <v>42</v>
      </c>
      <c r="C8">
        <f>COUNTIFS('Enforcements|Warnings'!L:L,"="&amp;'Driver Stats&amp;Summary'!$A8,'Enforcements|Warnings'!D:D,"*"&amp;C$2&amp;"*")</f>
        <v>5</v>
      </c>
      <c r="D8" s="10">
        <f t="shared" si="0"/>
        <v>0.11904761904761904</v>
      </c>
      <c r="E8" s="13">
        <f>COUNTIFS('Enforcements|Warnings'!L:L,"="&amp;'Driver Stats&amp;Summary'!$A8,'Enforcements|Warnings'!D:D,"*"&amp;C$2&amp;"*",'Enforcements|Warnings'!M:M,"&lt;"&amp;E$2)</f>
        <v>5</v>
      </c>
      <c r="F8" s="12">
        <f t="shared" si="0"/>
        <v>0.11904761904761904</v>
      </c>
      <c r="G8" s="11">
        <f>COUNTIFS('Enforcements|Warnings'!L:L,"="&amp;'Driver Stats&amp;Summary'!$A8,'Enforcements|Warnings'!D:D,"*"&amp;C$2&amp;"*",'Enforcements|Warnings'!M:M,"&gt;"&amp;G$2)</f>
        <v>0</v>
      </c>
      <c r="H8" s="12">
        <f t="shared" si="1"/>
        <v>0</v>
      </c>
      <c r="I8" t="s">
        <v>1478</v>
      </c>
      <c r="J8" s="8"/>
    </row>
    <row r="9" spans="1:10" x14ac:dyDescent="0.25">
      <c r="A9" t="s">
        <v>555</v>
      </c>
      <c r="B9">
        <f>COUNTIF(Trips!E:E,"="&amp;'Driver Stats&amp;Summary'!A9)</f>
        <v>58</v>
      </c>
      <c r="C9">
        <f>COUNTIFS('Enforcements|Warnings'!L:L,"="&amp;'Driver Stats&amp;Summary'!$A9,'Enforcements|Warnings'!D:D,"*"&amp;C$2&amp;"*")</f>
        <v>7</v>
      </c>
      <c r="D9" s="10">
        <f t="shared" si="0"/>
        <v>0.1206896551724138</v>
      </c>
      <c r="E9" s="13">
        <f>COUNTIFS('Enforcements|Warnings'!L:L,"="&amp;'Driver Stats&amp;Summary'!$A9,'Enforcements|Warnings'!D:D,"*"&amp;C$2&amp;"*",'Enforcements|Warnings'!M:M,"&lt;"&amp;E$2)</f>
        <v>7</v>
      </c>
      <c r="F9" s="12">
        <f t="shared" si="0"/>
        <v>0.1206896551724138</v>
      </c>
      <c r="G9" s="11">
        <f>COUNTIFS('Enforcements|Warnings'!L:L,"="&amp;'Driver Stats&amp;Summary'!$A9,'Enforcements|Warnings'!D:D,"*"&amp;C$2&amp;"*",'Enforcements|Warnings'!M:M,"&gt;"&amp;G$2)</f>
        <v>0</v>
      </c>
      <c r="H9" s="12">
        <f t="shared" si="1"/>
        <v>0</v>
      </c>
      <c r="I9" t="s">
        <v>1478</v>
      </c>
    </row>
    <row r="10" spans="1:10" x14ac:dyDescent="0.25">
      <c r="A10" t="s">
        <v>14</v>
      </c>
      <c r="B10">
        <f>COUNTIF(Trips!E:E,"="&amp;'Driver Stats&amp;Summary'!A10)</f>
        <v>41</v>
      </c>
      <c r="C10">
        <f>COUNTIFS('Enforcements|Warnings'!L:L,"="&amp;'Driver Stats&amp;Summary'!$A10,'Enforcements|Warnings'!D:D,"*"&amp;C$2&amp;"*")</f>
        <v>5</v>
      </c>
      <c r="D10" s="10">
        <f t="shared" si="0"/>
        <v>0.12195121951219512</v>
      </c>
      <c r="E10" s="13">
        <f>COUNTIFS('Enforcements|Warnings'!L:L,"="&amp;'Driver Stats&amp;Summary'!$A10,'Enforcements|Warnings'!D:D,"*"&amp;C$2&amp;"*",'Enforcements|Warnings'!M:M,"&lt;"&amp;E$2)</f>
        <v>5</v>
      </c>
      <c r="F10" s="12">
        <f t="shared" si="0"/>
        <v>0.12195121951219512</v>
      </c>
      <c r="G10" s="11">
        <f>COUNTIFS('Enforcements|Warnings'!L:L,"="&amp;'Driver Stats&amp;Summary'!$A10,'Enforcements|Warnings'!D:D,"*"&amp;C$2&amp;"*",'Enforcements|Warnings'!M:M,"&gt;"&amp;G$2)</f>
        <v>0</v>
      </c>
      <c r="H10" s="12">
        <f t="shared" si="1"/>
        <v>0</v>
      </c>
      <c r="I10" t="s">
        <v>1478</v>
      </c>
      <c r="J10" s="7"/>
    </row>
    <row r="11" spans="1:10" x14ac:dyDescent="0.25">
      <c r="A11" t="s">
        <v>34</v>
      </c>
      <c r="B11">
        <f>COUNTIF(Trips!E:E,"="&amp;'Driver Stats&amp;Summary'!A11)</f>
        <v>56</v>
      </c>
      <c r="C11">
        <f>COUNTIFS('Enforcements|Warnings'!L:L,"="&amp;'Driver Stats&amp;Summary'!$A11,'Enforcements|Warnings'!D:D,"*"&amp;C$2&amp;"*")</f>
        <v>7</v>
      </c>
      <c r="D11" s="10">
        <f t="shared" si="0"/>
        <v>0.125</v>
      </c>
      <c r="E11" s="13">
        <f>COUNTIFS('Enforcements|Warnings'!L:L,"="&amp;'Driver Stats&amp;Summary'!$A11,'Enforcements|Warnings'!D:D,"*"&amp;C$2&amp;"*",'Enforcements|Warnings'!M:M,"&lt;"&amp;E$2)</f>
        <v>7</v>
      </c>
      <c r="F11" s="12">
        <f t="shared" si="0"/>
        <v>0.125</v>
      </c>
      <c r="G11" s="11">
        <f>COUNTIFS('Enforcements|Warnings'!L:L,"="&amp;'Driver Stats&amp;Summary'!$A11,'Enforcements|Warnings'!D:D,"*"&amp;C$2&amp;"*",'Enforcements|Warnings'!M:M,"&gt;"&amp;G$2)</f>
        <v>0</v>
      </c>
      <c r="H11" s="12">
        <f t="shared" si="1"/>
        <v>0</v>
      </c>
      <c r="I11" t="s">
        <v>1478</v>
      </c>
    </row>
    <row r="12" spans="1:10" x14ac:dyDescent="0.25">
      <c r="A12" t="s">
        <v>61</v>
      </c>
      <c r="B12">
        <f>COUNTIF(Trips!E:E,"="&amp;'Driver Stats&amp;Summary'!A12)</f>
        <v>67</v>
      </c>
      <c r="C12">
        <f>COUNTIFS('Enforcements|Warnings'!L:L,"="&amp;'Driver Stats&amp;Summary'!$A12,'Enforcements|Warnings'!D:D,"*"&amp;C$2&amp;"*")</f>
        <v>10</v>
      </c>
      <c r="D12" s="10">
        <f t="shared" si="0"/>
        <v>0.14925373134328357</v>
      </c>
      <c r="E12" s="13">
        <f>COUNTIFS('Enforcements|Warnings'!L:L,"="&amp;'Driver Stats&amp;Summary'!$A12,'Enforcements|Warnings'!D:D,"*"&amp;C$2&amp;"*",'Enforcements|Warnings'!M:M,"&lt;"&amp;E$2)</f>
        <v>8</v>
      </c>
      <c r="F12" s="12">
        <f t="shared" si="0"/>
        <v>0.11940298507462686</v>
      </c>
      <c r="G12" s="11">
        <f>COUNTIFS('Enforcements|Warnings'!L:L,"="&amp;'Driver Stats&amp;Summary'!$A12,'Enforcements|Warnings'!D:D,"*"&amp;C$2&amp;"*",'Enforcements|Warnings'!M:M,"&gt;"&amp;G$2)</f>
        <v>2</v>
      </c>
      <c r="H12" s="12">
        <f t="shared" si="1"/>
        <v>2.9850746268656716E-2</v>
      </c>
      <c r="I12" t="s">
        <v>1476</v>
      </c>
    </row>
    <row r="13" spans="1:10" x14ac:dyDescent="0.25">
      <c r="A13" t="s">
        <v>1200</v>
      </c>
      <c r="B13">
        <f>COUNTIF(Trips!E:E,"="&amp;'Driver Stats&amp;Summary'!A13)</f>
        <v>42</v>
      </c>
      <c r="C13">
        <f>COUNTIFS('Enforcements|Warnings'!L:L,"="&amp;'Driver Stats&amp;Summary'!$A13,'Enforcements|Warnings'!D:D,"*"&amp;C$2&amp;"*")</f>
        <v>7</v>
      </c>
      <c r="D13" s="10">
        <f t="shared" si="0"/>
        <v>0.16666666666666666</v>
      </c>
      <c r="E13" s="13">
        <f>COUNTIFS('Enforcements|Warnings'!L:L,"="&amp;'Driver Stats&amp;Summary'!$A13,'Enforcements|Warnings'!D:D,"*"&amp;C$2&amp;"*",'Enforcements|Warnings'!M:M,"&lt;"&amp;E$2)</f>
        <v>5</v>
      </c>
      <c r="F13" s="12">
        <f t="shared" si="0"/>
        <v>0.11904761904761904</v>
      </c>
      <c r="G13" s="11">
        <f>COUNTIFS('Enforcements|Warnings'!L:L,"="&amp;'Driver Stats&amp;Summary'!$A13,'Enforcements|Warnings'!D:D,"*"&amp;C$2&amp;"*",'Enforcements|Warnings'!M:M,"&gt;"&amp;G$2)</f>
        <v>2</v>
      </c>
      <c r="H13" s="12">
        <f t="shared" si="1"/>
        <v>4.7619047619047616E-2</v>
      </c>
      <c r="I13" t="s">
        <v>1476</v>
      </c>
    </row>
    <row r="14" spans="1:10" x14ac:dyDescent="0.25">
      <c r="A14" t="s">
        <v>63</v>
      </c>
      <c r="B14">
        <f>COUNTIF(Trips!E:E,"="&amp;'Driver Stats&amp;Summary'!A14)</f>
        <v>46</v>
      </c>
      <c r="C14">
        <f>COUNTIFS('Enforcements|Warnings'!L:L,"="&amp;'Driver Stats&amp;Summary'!$A14,'Enforcements|Warnings'!D:D,"*"&amp;C$2&amp;"*")</f>
        <v>8</v>
      </c>
      <c r="D14" s="10">
        <f t="shared" si="0"/>
        <v>0.17391304347826086</v>
      </c>
      <c r="E14" s="13">
        <f>COUNTIFS('Enforcements|Warnings'!L:L,"="&amp;'Driver Stats&amp;Summary'!$A14,'Enforcements|Warnings'!D:D,"*"&amp;C$2&amp;"*",'Enforcements|Warnings'!M:M,"&lt;"&amp;E$2)</f>
        <v>7</v>
      </c>
      <c r="F14" s="12">
        <f t="shared" si="0"/>
        <v>0.15217391304347827</v>
      </c>
      <c r="G14" s="11">
        <f>COUNTIFS('Enforcements|Warnings'!L:L,"="&amp;'Driver Stats&amp;Summary'!$A14,'Enforcements|Warnings'!D:D,"*"&amp;C$2&amp;"*",'Enforcements|Warnings'!M:M,"&gt;"&amp;G$2)</f>
        <v>1</v>
      </c>
      <c r="H14" s="12">
        <f t="shared" si="1"/>
        <v>2.1739130434782608E-2</v>
      </c>
      <c r="I14" t="s">
        <v>1476</v>
      </c>
    </row>
    <row r="15" spans="1:10" x14ac:dyDescent="0.25">
      <c r="A15" t="s">
        <v>30</v>
      </c>
      <c r="B15">
        <f>COUNTIF(Trips!E:E,"="&amp;'Driver Stats&amp;Summary'!A15)</f>
        <v>17</v>
      </c>
      <c r="C15">
        <f>COUNTIFS('Enforcements|Warnings'!L:L,"="&amp;'Driver Stats&amp;Summary'!$A15,'Enforcements|Warnings'!D:D,"*"&amp;C$2&amp;"*")</f>
        <v>3</v>
      </c>
      <c r="D15" s="10">
        <f t="shared" si="0"/>
        <v>0.17647058823529413</v>
      </c>
      <c r="E15" s="13">
        <f>COUNTIFS('Enforcements|Warnings'!L:L,"="&amp;'Driver Stats&amp;Summary'!$A15,'Enforcements|Warnings'!D:D,"*"&amp;C$2&amp;"*",'Enforcements|Warnings'!M:M,"&lt;"&amp;E$2)</f>
        <v>2</v>
      </c>
      <c r="F15" s="12">
        <f t="shared" si="0"/>
        <v>0.11764705882352941</v>
      </c>
      <c r="G15" s="11">
        <f>COUNTIFS('Enforcements|Warnings'!L:L,"="&amp;'Driver Stats&amp;Summary'!$A15,'Enforcements|Warnings'!D:D,"*"&amp;C$2&amp;"*",'Enforcements|Warnings'!M:M,"&gt;"&amp;G$2)</f>
        <v>1</v>
      </c>
      <c r="H15" s="12">
        <f t="shared" si="1"/>
        <v>5.8823529411764705E-2</v>
      </c>
      <c r="I15" t="s">
        <v>1476</v>
      </c>
      <c r="J15" s="8"/>
    </row>
    <row r="16" spans="1:10" x14ac:dyDescent="0.25">
      <c r="A16" t="s">
        <v>1202</v>
      </c>
      <c r="B16">
        <f>COUNTIF(Trips!E:E,"="&amp;'Driver Stats&amp;Summary'!A16)</f>
        <v>53</v>
      </c>
      <c r="C16">
        <f>COUNTIFS('Enforcements|Warnings'!L:L,"="&amp;'Driver Stats&amp;Summary'!$A16,'Enforcements|Warnings'!D:D,"*"&amp;C$2&amp;"*")</f>
        <v>10</v>
      </c>
      <c r="D16" s="10">
        <f t="shared" si="0"/>
        <v>0.18867924528301888</v>
      </c>
      <c r="E16" s="13">
        <f>COUNTIFS('Enforcements|Warnings'!L:L,"="&amp;'Driver Stats&amp;Summary'!$A16,'Enforcements|Warnings'!D:D,"*"&amp;C$2&amp;"*",'Enforcements|Warnings'!M:M,"&lt;"&amp;E$2)</f>
        <v>9</v>
      </c>
      <c r="F16" s="12">
        <f t="shared" si="0"/>
        <v>0.16981132075471697</v>
      </c>
      <c r="G16" s="11">
        <f>COUNTIFS('Enforcements|Warnings'!L:L,"="&amp;'Driver Stats&amp;Summary'!$A16,'Enforcements|Warnings'!D:D,"*"&amp;C$2&amp;"*",'Enforcements|Warnings'!M:M,"&gt;"&amp;G$2)</f>
        <v>1</v>
      </c>
      <c r="H16" s="12">
        <f t="shared" si="1"/>
        <v>1.8867924528301886E-2</v>
      </c>
      <c r="I16" t="s">
        <v>1476</v>
      </c>
    </row>
    <row r="17" spans="1:10" x14ac:dyDescent="0.25">
      <c r="A17" t="s">
        <v>29</v>
      </c>
      <c r="B17">
        <f>COUNTIF(Trips!E:E,"="&amp;'Driver Stats&amp;Summary'!A17)</f>
        <v>58</v>
      </c>
      <c r="C17">
        <f>COUNTIFS('Enforcements|Warnings'!L:L,"="&amp;'Driver Stats&amp;Summary'!$A17,'Enforcements|Warnings'!D:D,"*"&amp;C$2&amp;"*")</f>
        <v>11</v>
      </c>
      <c r="D17" s="10">
        <f t="shared" si="0"/>
        <v>0.18965517241379309</v>
      </c>
      <c r="E17" s="13">
        <f>COUNTIFS('Enforcements|Warnings'!L:L,"="&amp;'Driver Stats&amp;Summary'!$A17,'Enforcements|Warnings'!D:D,"*"&amp;C$2&amp;"*",'Enforcements|Warnings'!M:M,"&lt;"&amp;E$2)</f>
        <v>8</v>
      </c>
      <c r="F17" s="12">
        <f t="shared" si="0"/>
        <v>0.13793103448275862</v>
      </c>
      <c r="G17" s="11">
        <f>COUNTIFS('Enforcements|Warnings'!L:L,"="&amp;'Driver Stats&amp;Summary'!$A17,'Enforcements|Warnings'!D:D,"*"&amp;C$2&amp;"*",'Enforcements|Warnings'!M:M,"&gt;"&amp;G$2)</f>
        <v>3</v>
      </c>
      <c r="H17" s="12">
        <f t="shared" si="1"/>
        <v>5.1724137931034482E-2</v>
      </c>
      <c r="I17" t="s">
        <v>1476</v>
      </c>
    </row>
    <row r="18" spans="1:10" x14ac:dyDescent="0.25">
      <c r="A18" t="s">
        <v>1198</v>
      </c>
      <c r="B18">
        <f>COUNTIF(Trips!E:E,"="&amp;'Driver Stats&amp;Summary'!A18)</f>
        <v>50</v>
      </c>
      <c r="C18">
        <f>COUNTIFS('Enforcements|Warnings'!L:L,"="&amp;'Driver Stats&amp;Summary'!$A18,'Enforcements|Warnings'!D:D,"*"&amp;C$2&amp;"*")</f>
        <v>10</v>
      </c>
      <c r="D18" s="10">
        <f t="shared" si="0"/>
        <v>0.2</v>
      </c>
      <c r="E18" s="13">
        <f>COUNTIFS('Enforcements|Warnings'!L:L,"="&amp;'Driver Stats&amp;Summary'!$A18,'Enforcements|Warnings'!D:D,"*"&amp;C$2&amp;"*",'Enforcements|Warnings'!M:M,"&lt;"&amp;E$2)</f>
        <v>10</v>
      </c>
      <c r="F18" s="12">
        <f t="shared" si="0"/>
        <v>0.2</v>
      </c>
      <c r="G18" s="11">
        <f>COUNTIFS('Enforcements|Warnings'!L:L,"="&amp;'Driver Stats&amp;Summary'!$A18,'Enforcements|Warnings'!D:D,"*"&amp;C$2&amp;"*",'Enforcements|Warnings'!M:M,"&gt;"&amp;G$2)</f>
        <v>0</v>
      </c>
      <c r="H18" s="12">
        <f t="shared" si="1"/>
        <v>0</v>
      </c>
      <c r="I18" t="s">
        <v>1476</v>
      </c>
      <c r="J18" s="8"/>
    </row>
    <row r="19" spans="1:10" x14ac:dyDescent="0.25">
      <c r="A19" t="s">
        <v>165</v>
      </c>
      <c r="B19">
        <f>COUNTIF(Trips!E:E,"="&amp;'Driver Stats&amp;Summary'!A19)</f>
        <v>20</v>
      </c>
      <c r="C19">
        <f>COUNTIFS('Enforcements|Warnings'!L:L,"="&amp;'Driver Stats&amp;Summary'!$A19,'Enforcements|Warnings'!D:D,"*"&amp;C$2&amp;"*")</f>
        <v>4</v>
      </c>
      <c r="D19" s="10">
        <f t="shared" si="0"/>
        <v>0.2</v>
      </c>
      <c r="E19" s="13">
        <f>COUNTIFS('Enforcements|Warnings'!L:L,"="&amp;'Driver Stats&amp;Summary'!$A19,'Enforcements|Warnings'!D:D,"*"&amp;C$2&amp;"*",'Enforcements|Warnings'!M:M,"&lt;"&amp;E$2)</f>
        <v>1</v>
      </c>
      <c r="F19" s="12">
        <f t="shared" si="0"/>
        <v>0.05</v>
      </c>
      <c r="G19" s="11">
        <f>COUNTIFS('Enforcements|Warnings'!L:L,"="&amp;'Driver Stats&amp;Summary'!$A19,'Enforcements|Warnings'!D:D,"*"&amp;C$2&amp;"*",'Enforcements|Warnings'!M:M,"&gt;"&amp;G$2)</f>
        <v>3</v>
      </c>
      <c r="H19" s="12">
        <f t="shared" si="1"/>
        <v>0.15</v>
      </c>
      <c r="I19" t="s">
        <v>1477</v>
      </c>
    </row>
    <row r="20" spans="1:10" x14ac:dyDescent="0.25">
      <c r="A20" t="s">
        <v>1205</v>
      </c>
      <c r="B20">
        <f>COUNTIF(Trips!E:E,"="&amp;'Driver Stats&amp;Summary'!A20)</f>
        <v>70</v>
      </c>
      <c r="C20">
        <f>COUNTIFS('Enforcements|Warnings'!L:L,"="&amp;'Driver Stats&amp;Summary'!$A20,'Enforcements|Warnings'!D:D,"*"&amp;C$2&amp;"*")</f>
        <v>14</v>
      </c>
      <c r="D20" s="10">
        <f t="shared" si="0"/>
        <v>0.2</v>
      </c>
      <c r="E20" s="13">
        <f>COUNTIFS('Enforcements|Warnings'!L:L,"="&amp;'Driver Stats&amp;Summary'!$A20,'Enforcements|Warnings'!D:D,"*"&amp;C$2&amp;"*",'Enforcements|Warnings'!M:M,"&lt;"&amp;E$2)</f>
        <v>8</v>
      </c>
      <c r="F20" s="12">
        <f t="shared" si="0"/>
        <v>0.11428571428571428</v>
      </c>
      <c r="G20" s="11">
        <f>COUNTIFS('Enforcements|Warnings'!L:L,"="&amp;'Driver Stats&amp;Summary'!$A20,'Enforcements|Warnings'!D:D,"*"&amp;C$2&amp;"*",'Enforcements|Warnings'!M:M,"&gt;"&amp;G$2)</f>
        <v>6</v>
      </c>
      <c r="H20" s="12">
        <f t="shared" si="1"/>
        <v>8.5714285714285715E-2</v>
      </c>
      <c r="I20" t="s">
        <v>1477</v>
      </c>
    </row>
    <row r="21" spans="1:10" x14ac:dyDescent="0.25">
      <c r="A21" t="s">
        <v>36</v>
      </c>
      <c r="B21">
        <f>COUNTIF(Trips!E:E,"="&amp;'Driver Stats&amp;Summary'!A21)</f>
        <v>24</v>
      </c>
      <c r="C21">
        <f>COUNTIFS('Enforcements|Warnings'!L:L,"="&amp;'Driver Stats&amp;Summary'!$A21,'Enforcements|Warnings'!D:D,"*"&amp;C$2&amp;"*")</f>
        <v>5</v>
      </c>
      <c r="D21" s="10">
        <f t="shared" si="0"/>
        <v>0.20833333333333334</v>
      </c>
      <c r="E21" s="13">
        <f>COUNTIFS('Enforcements|Warnings'!L:L,"="&amp;'Driver Stats&amp;Summary'!$A21,'Enforcements|Warnings'!D:D,"*"&amp;C$2&amp;"*",'Enforcements|Warnings'!M:M,"&lt;"&amp;E$2)</f>
        <v>0</v>
      </c>
      <c r="F21" s="12">
        <f t="shared" si="0"/>
        <v>0</v>
      </c>
      <c r="G21" s="11">
        <f>COUNTIFS('Enforcements|Warnings'!L:L,"="&amp;'Driver Stats&amp;Summary'!$A21,'Enforcements|Warnings'!D:D,"*"&amp;C$2&amp;"*",'Enforcements|Warnings'!M:M,"&gt;"&amp;G$2)</f>
        <v>5</v>
      </c>
      <c r="H21" s="12">
        <f t="shared" si="1"/>
        <v>0.20833333333333334</v>
      </c>
      <c r="I21" t="s">
        <v>1477</v>
      </c>
      <c r="J21" s="8"/>
    </row>
    <row r="22" spans="1:10" x14ac:dyDescent="0.25">
      <c r="A22" t="s">
        <v>1196</v>
      </c>
      <c r="B22">
        <f>COUNTIF(Trips!E:E,"="&amp;'Driver Stats&amp;Summary'!A22)</f>
        <v>37</v>
      </c>
      <c r="C22">
        <f>COUNTIFS('Enforcements|Warnings'!L:L,"="&amp;'Driver Stats&amp;Summary'!$A22,'Enforcements|Warnings'!D:D,"*"&amp;C$2&amp;"*")</f>
        <v>8</v>
      </c>
      <c r="D22" s="10">
        <f t="shared" si="0"/>
        <v>0.21621621621621623</v>
      </c>
      <c r="E22" s="13">
        <f>COUNTIFS('Enforcements|Warnings'!L:L,"="&amp;'Driver Stats&amp;Summary'!$A22,'Enforcements|Warnings'!D:D,"*"&amp;C$2&amp;"*",'Enforcements|Warnings'!M:M,"&lt;"&amp;E$2)</f>
        <v>5</v>
      </c>
      <c r="F22" s="12">
        <f t="shared" si="0"/>
        <v>0.13513513513513514</v>
      </c>
      <c r="G22" s="11">
        <f>COUNTIFS('Enforcements|Warnings'!L:L,"="&amp;'Driver Stats&amp;Summary'!$A22,'Enforcements|Warnings'!D:D,"*"&amp;C$2&amp;"*",'Enforcements|Warnings'!M:M,"&gt;"&amp;G$2)</f>
        <v>3</v>
      </c>
      <c r="H22" s="12">
        <f t="shared" si="1"/>
        <v>8.1081081081081086E-2</v>
      </c>
      <c r="I22" t="s">
        <v>1476</v>
      </c>
    </row>
    <row r="23" spans="1:10" x14ac:dyDescent="0.25">
      <c r="A23" s="8" t="s">
        <v>57</v>
      </c>
      <c r="B23">
        <f>COUNTIF(Trips!E:E,"="&amp;'Driver Stats&amp;Summary'!A23)</f>
        <v>32</v>
      </c>
      <c r="C23">
        <f>COUNTIFS('Enforcements|Warnings'!L:L,"="&amp;'Driver Stats&amp;Summary'!$A23,'Enforcements|Warnings'!D:D,"*"&amp;C$2&amp;"*")</f>
        <v>7</v>
      </c>
      <c r="D23" s="10">
        <f t="shared" si="0"/>
        <v>0.21875</v>
      </c>
      <c r="E23" s="13">
        <f>COUNTIFS('Enforcements|Warnings'!L:L,"="&amp;'Driver Stats&amp;Summary'!$A23,'Enforcements|Warnings'!D:D,"*"&amp;C$2&amp;"*",'Enforcements|Warnings'!M:M,"&lt;"&amp;E$2)</f>
        <v>7</v>
      </c>
      <c r="F23" s="12">
        <f t="shared" si="0"/>
        <v>0.21875</v>
      </c>
      <c r="G23" s="11">
        <f>COUNTIFS('Enforcements|Warnings'!L:L,"="&amp;'Driver Stats&amp;Summary'!$A23,'Enforcements|Warnings'!D:D,"*"&amp;C$2&amp;"*",'Enforcements|Warnings'!M:M,"&gt;"&amp;G$2)</f>
        <v>0</v>
      </c>
      <c r="H23" s="12">
        <f t="shared" si="1"/>
        <v>0</v>
      </c>
      <c r="I23" t="s">
        <v>1476</v>
      </c>
    </row>
    <row r="24" spans="1:10" x14ac:dyDescent="0.25">
      <c r="A24" s="9" t="s">
        <v>55</v>
      </c>
      <c r="B24">
        <f>COUNTIF(Trips!E:E,"="&amp;'Driver Stats&amp;Summary'!A24)</f>
        <v>42</v>
      </c>
      <c r="C24">
        <f>COUNTIFS('Enforcements|Warnings'!L:L,"="&amp;'Driver Stats&amp;Summary'!$A24,'Enforcements|Warnings'!D:D,"*"&amp;C$2&amp;"*")</f>
        <v>10</v>
      </c>
      <c r="D24" s="10">
        <f t="shared" si="0"/>
        <v>0.23809523809523808</v>
      </c>
      <c r="E24" s="13">
        <f>COUNTIFS('Enforcements|Warnings'!L:L,"="&amp;'Driver Stats&amp;Summary'!$A24,'Enforcements|Warnings'!D:D,"*"&amp;C$2&amp;"*",'Enforcements|Warnings'!M:M,"&lt;"&amp;E$2)</f>
        <v>7</v>
      </c>
      <c r="F24" s="12">
        <f t="shared" si="0"/>
        <v>0.16666666666666666</v>
      </c>
      <c r="G24" s="11">
        <f>COUNTIFS('Enforcements|Warnings'!L:L,"="&amp;'Driver Stats&amp;Summary'!$A24,'Enforcements|Warnings'!D:D,"*"&amp;C$2&amp;"*",'Enforcements|Warnings'!M:M,"&gt;"&amp;G$2)</f>
        <v>3</v>
      </c>
      <c r="H24" s="12">
        <f t="shared" si="1"/>
        <v>7.1428571428571425E-2</v>
      </c>
      <c r="I24" t="s">
        <v>1476</v>
      </c>
    </row>
    <row r="25" spans="1:10" x14ac:dyDescent="0.25">
      <c r="A25" s="8" t="s">
        <v>56</v>
      </c>
      <c r="B25">
        <f>COUNTIF(Trips!E:E,"="&amp;'Driver Stats&amp;Summary'!A25)</f>
        <v>8</v>
      </c>
      <c r="C25">
        <f>COUNTIFS('Enforcements|Warnings'!L:L,"="&amp;'Driver Stats&amp;Summary'!$A25,'Enforcements|Warnings'!D:D,"*"&amp;C$2&amp;"*")</f>
        <v>2</v>
      </c>
      <c r="D25" s="10">
        <f t="shared" si="0"/>
        <v>0.25</v>
      </c>
      <c r="E25" s="13">
        <f>COUNTIFS('Enforcements|Warnings'!L:L,"="&amp;'Driver Stats&amp;Summary'!$A25,'Enforcements|Warnings'!D:D,"*"&amp;C$2&amp;"*",'Enforcements|Warnings'!M:M,"&lt;"&amp;E$2)</f>
        <v>2</v>
      </c>
      <c r="F25" s="12">
        <f t="shared" si="0"/>
        <v>0.25</v>
      </c>
      <c r="G25" s="11">
        <f>COUNTIFS('Enforcements|Warnings'!L:L,"="&amp;'Driver Stats&amp;Summary'!$A25,'Enforcements|Warnings'!D:D,"*"&amp;C$2&amp;"*",'Enforcements|Warnings'!M:M,"&gt;"&amp;G$2)</f>
        <v>0</v>
      </c>
      <c r="H25" s="12">
        <f t="shared" si="1"/>
        <v>0</v>
      </c>
      <c r="I25" t="s">
        <v>1476</v>
      </c>
    </row>
    <row r="26" spans="1:10" x14ac:dyDescent="0.25">
      <c r="A26" t="s">
        <v>1320</v>
      </c>
      <c r="B26">
        <f>COUNTIF(Trips!E:E,"="&amp;'Driver Stats&amp;Summary'!A26)</f>
        <v>32</v>
      </c>
      <c r="C26">
        <f>COUNTIFS('Enforcements|Warnings'!L:L,"="&amp;'Driver Stats&amp;Summary'!$A26,'Enforcements|Warnings'!D:D,"*"&amp;C$2&amp;"*")</f>
        <v>8</v>
      </c>
      <c r="D26" s="10">
        <f t="shared" si="0"/>
        <v>0.25</v>
      </c>
      <c r="E26" s="13">
        <f>COUNTIFS('Enforcements|Warnings'!L:L,"="&amp;'Driver Stats&amp;Summary'!$A26,'Enforcements|Warnings'!D:D,"*"&amp;C$2&amp;"*",'Enforcements|Warnings'!M:M,"&lt;"&amp;E$2)</f>
        <v>8</v>
      </c>
      <c r="F26" s="12">
        <f t="shared" si="0"/>
        <v>0.25</v>
      </c>
      <c r="G26" s="11">
        <f>COUNTIFS('Enforcements|Warnings'!L:L,"="&amp;'Driver Stats&amp;Summary'!$A26,'Enforcements|Warnings'!D:D,"*"&amp;C$2&amp;"*",'Enforcements|Warnings'!M:M,"&gt;"&amp;G$2)</f>
        <v>0</v>
      </c>
      <c r="H26" s="12">
        <f t="shared" si="1"/>
        <v>0</v>
      </c>
      <c r="I26" t="s">
        <v>1476</v>
      </c>
    </row>
    <row r="27" spans="1:10" x14ac:dyDescent="0.25">
      <c r="A27" t="s">
        <v>52</v>
      </c>
      <c r="B27">
        <f>COUNTIF(Trips!E:E,"="&amp;'Driver Stats&amp;Summary'!A27)</f>
        <v>19</v>
      </c>
      <c r="C27">
        <f>COUNTIFS('Enforcements|Warnings'!L:L,"="&amp;'Driver Stats&amp;Summary'!$A27,'Enforcements|Warnings'!D:D,"*"&amp;C$2&amp;"*")</f>
        <v>5</v>
      </c>
      <c r="D27" s="10">
        <f t="shared" si="0"/>
        <v>0.26315789473684209</v>
      </c>
      <c r="E27" s="13">
        <f>COUNTIFS('Enforcements|Warnings'!L:L,"="&amp;'Driver Stats&amp;Summary'!$A27,'Enforcements|Warnings'!D:D,"*"&amp;C$2&amp;"*",'Enforcements|Warnings'!M:M,"&lt;"&amp;E$2)</f>
        <v>5</v>
      </c>
      <c r="F27" s="12">
        <f t="shared" si="0"/>
        <v>0.26315789473684209</v>
      </c>
      <c r="G27" s="11">
        <f>COUNTIFS('Enforcements|Warnings'!L:L,"="&amp;'Driver Stats&amp;Summary'!$A27,'Enforcements|Warnings'!D:D,"*"&amp;C$2&amp;"*",'Enforcements|Warnings'!M:M,"&gt;"&amp;G$2)</f>
        <v>0</v>
      </c>
      <c r="H27" s="12">
        <f t="shared" si="1"/>
        <v>0</v>
      </c>
      <c r="I27" t="s">
        <v>1476</v>
      </c>
    </row>
    <row r="28" spans="1:10" x14ac:dyDescent="0.25">
      <c r="A28" s="8" t="s">
        <v>51</v>
      </c>
      <c r="B28">
        <f>COUNTIF(Trips!E:E,"="&amp;'Driver Stats&amp;Summary'!A28)</f>
        <v>49</v>
      </c>
      <c r="C28">
        <f>COUNTIFS('Enforcements|Warnings'!L:L,"="&amp;'Driver Stats&amp;Summary'!$A28,'Enforcements|Warnings'!D:D,"*"&amp;C$2&amp;"*")</f>
        <v>13</v>
      </c>
      <c r="D28" s="10">
        <f t="shared" si="0"/>
        <v>0.26530612244897961</v>
      </c>
      <c r="E28" s="13">
        <f>COUNTIFS('Enforcements|Warnings'!L:L,"="&amp;'Driver Stats&amp;Summary'!$A28,'Enforcements|Warnings'!D:D,"*"&amp;C$2&amp;"*",'Enforcements|Warnings'!M:M,"&lt;"&amp;E$2)</f>
        <v>13</v>
      </c>
      <c r="F28" s="12">
        <f t="shared" si="0"/>
        <v>0.26530612244897961</v>
      </c>
      <c r="G28" s="11">
        <f>COUNTIFS('Enforcements|Warnings'!L:L,"="&amp;'Driver Stats&amp;Summary'!$A28,'Enforcements|Warnings'!D:D,"*"&amp;C$2&amp;"*",'Enforcements|Warnings'!M:M,"&gt;"&amp;G$2)</f>
        <v>0</v>
      </c>
      <c r="H28" s="12">
        <f t="shared" si="1"/>
        <v>0</v>
      </c>
      <c r="I28" t="s">
        <v>1476</v>
      </c>
    </row>
    <row r="29" spans="1:10" x14ac:dyDescent="0.25">
      <c r="A29" t="s">
        <v>1204</v>
      </c>
      <c r="B29">
        <f>COUNTIF(Trips!E:E,"="&amp;'Driver Stats&amp;Summary'!A29)</f>
        <v>55</v>
      </c>
      <c r="C29">
        <f>COUNTIFS('Enforcements|Warnings'!L:L,"="&amp;'Driver Stats&amp;Summary'!$A29,'Enforcements|Warnings'!D:D,"*"&amp;C$2&amp;"*")</f>
        <v>16</v>
      </c>
      <c r="D29" s="10">
        <f t="shared" si="0"/>
        <v>0.29090909090909089</v>
      </c>
      <c r="E29" s="13">
        <f>COUNTIFS('Enforcements|Warnings'!L:L,"="&amp;'Driver Stats&amp;Summary'!$A29,'Enforcements|Warnings'!D:D,"*"&amp;C$2&amp;"*",'Enforcements|Warnings'!M:M,"&lt;"&amp;E$2)</f>
        <v>16</v>
      </c>
      <c r="F29" s="12">
        <f t="shared" si="0"/>
        <v>0.29090909090909089</v>
      </c>
      <c r="G29" s="11">
        <f>COUNTIFS('Enforcements|Warnings'!L:L,"="&amp;'Driver Stats&amp;Summary'!$A29,'Enforcements|Warnings'!D:D,"*"&amp;C$2&amp;"*",'Enforcements|Warnings'!M:M,"&gt;"&amp;G$2)</f>
        <v>0</v>
      </c>
      <c r="H29" s="12">
        <f t="shared" si="1"/>
        <v>0</v>
      </c>
      <c r="I29" t="s">
        <v>1476</v>
      </c>
    </row>
    <row r="30" spans="1:10" x14ac:dyDescent="0.25">
      <c r="A30" t="s">
        <v>16</v>
      </c>
      <c r="B30">
        <f>COUNTIF(Trips!E:E,"="&amp;'Driver Stats&amp;Summary'!A30)</f>
        <v>24</v>
      </c>
      <c r="C30">
        <f>COUNTIFS('Enforcements|Warnings'!L:L,"="&amp;'Driver Stats&amp;Summary'!$A30,'Enforcements|Warnings'!D:D,"*"&amp;C$2&amp;"*")</f>
        <v>7</v>
      </c>
      <c r="D30" s="10">
        <f t="shared" si="0"/>
        <v>0.29166666666666669</v>
      </c>
      <c r="E30" s="13">
        <f>COUNTIFS('Enforcements|Warnings'!L:L,"="&amp;'Driver Stats&amp;Summary'!$A30,'Enforcements|Warnings'!D:D,"*"&amp;C$2&amp;"*",'Enforcements|Warnings'!M:M,"&lt;"&amp;E$2)</f>
        <v>6</v>
      </c>
      <c r="F30" s="12">
        <f t="shared" si="0"/>
        <v>0.25</v>
      </c>
      <c r="G30" s="11">
        <f>COUNTIFS('Enforcements|Warnings'!L:L,"="&amp;'Driver Stats&amp;Summary'!$A30,'Enforcements|Warnings'!D:D,"*"&amp;C$2&amp;"*",'Enforcements|Warnings'!M:M,"&gt;"&amp;G$2)</f>
        <v>1</v>
      </c>
      <c r="H30" s="12">
        <f t="shared" si="1"/>
        <v>4.1666666666666664E-2</v>
      </c>
      <c r="I30" t="s">
        <v>1476</v>
      </c>
    </row>
    <row r="31" spans="1:10" x14ac:dyDescent="0.25">
      <c r="A31" t="s">
        <v>27</v>
      </c>
      <c r="B31">
        <f>COUNTIF(Trips!E:E,"="&amp;'Driver Stats&amp;Summary'!A31)</f>
        <v>10</v>
      </c>
      <c r="C31">
        <f>COUNTIFS('Enforcements|Warnings'!L:L,"="&amp;'Driver Stats&amp;Summary'!$A31,'Enforcements|Warnings'!D:D,"*"&amp;C$2&amp;"*")</f>
        <v>3</v>
      </c>
      <c r="D31" s="10">
        <f t="shared" si="0"/>
        <v>0.3</v>
      </c>
      <c r="E31" s="13">
        <f>COUNTIFS('Enforcements|Warnings'!L:L,"="&amp;'Driver Stats&amp;Summary'!$A31,'Enforcements|Warnings'!D:D,"*"&amp;C$2&amp;"*",'Enforcements|Warnings'!M:M,"&lt;"&amp;E$2)</f>
        <v>3</v>
      </c>
      <c r="F31" s="12">
        <f t="shared" si="0"/>
        <v>0.3</v>
      </c>
      <c r="G31" s="11">
        <f>COUNTIFS('Enforcements|Warnings'!L:L,"="&amp;'Driver Stats&amp;Summary'!$A31,'Enforcements|Warnings'!D:D,"*"&amp;C$2&amp;"*",'Enforcements|Warnings'!M:M,"&gt;"&amp;G$2)</f>
        <v>0</v>
      </c>
      <c r="H31" s="12">
        <f t="shared" si="1"/>
        <v>0</v>
      </c>
      <c r="I31" t="s">
        <v>1476</v>
      </c>
    </row>
    <row r="32" spans="1:10" x14ac:dyDescent="0.25">
      <c r="A32" t="s">
        <v>37</v>
      </c>
      <c r="B32">
        <f>COUNTIF(Trips!E:E,"="&amp;'Driver Stats&amp;Summary'!A32)</f>
        <v>30</v>
      </c>
      <c r="C32">
        <f>COUNTIFS('Enforcements|Warnings'!L:L,"="&amp;'Driver Stats&amp;Summary'!$A32,'Enforcements|Warnings'!D:D,"*"&amp;C$2&amp;"*")</f>
        <v>9</v>
      </c>
      <c r="D32" s="10">
        <f t="shared" si="0"/>
        <v>0.3</v>
      </c>
      <c r="E32" s="13">
        <f>COUNTIFS('Enforcements|Warnings'!L:L,"="&amp;'Driver Stats&amp;Summary'!$A32,'Enforcements|Warnings'!D:D,"*"&amp;C$2&amp;"*",'Enforcements|Warnings'!M:M,"&lt;"&amp;E$2)</f>
        <v>8</v>
      </c>
      <c r="F32" s="12">
        <f t="shared" si="0"/>
        <v>0.26666666666666666</v>
      </c>
      <c r="G32" s="11">
        <f>COUNTIFS('Enforcements|Warnings'!L:L,"="&amp;'Driver Stats&amp;Summary'!$A32,'Enforcements|Warnings'!D:D,"*"&amp;C$2&amp;"*",'Enforcements|Warnings'!M:M,"&gt;"&amp;G$2)</f>
        <v>1</v>
      </c>
      <c r="H32" s="12">
        <f t="shared" si="1"/>
        <v>3.3333333333333333E-2</v>
      </c>
      <c r="I32" t="s">
        <v>1476</v>
      </c>
    </row>
    <row r="33" spans="1:9" x14ac:dyDescent="0.25">
      <c r="A33" s="8" t="s">
        <v>59</v>
      </c>
      <c r="B33">
        <f>COUNTIF(Trips!E:E,"="&amp;'Driver Stats&amp;Summary'!A33)</f>
        <v>56</v>
      </c>
      <c r="C33">
        <f>COUNTIFS('Enforcements|Warnings'!L:L,"="&amp;'Driver Stats&amp;Summary'!$A33,'Enforcements|Warnings'!D:D,"*"&amp;C$2&amp;"*")</f>
        <v>17</v>
      </c>
      <c r="D33" s="10">
        <f t="shared" si="0"/>
        <v>0.30357142857142855</v>
      </c>
      <c r="E33" s="13">
        <f>COUNTIFS('Enforcements|Warnings'!L:L,"="&amp;'Driver Stats&amp;Summary'!$A33,'Enforcements|Warnings'!D:D,"*"&amp;C$2&amp;"*",'Enforcements|Warnings'!M:M,"&lt;"&amp;E$2)</f>
        <v>7</v>
      </c>
      <c r="F33" s="12">
        <f t="shared" si="0"/>
        <v>0.125</v>
      </c>
      <c r="G33" s="11">
        <f>COUNTIFS('Enforcements|Warnings'!L:L,"="&amp;'Driver Stats&amp;Summary'!$A33,'Enforcements|Warnings'!D:D,"*"&amp;C$2&amp;"*",'Enforcements|Warnings'!M:M,"&gt;"&amp;G$2)</f>
        <v>10</v>
      </c>
      <c r="H33" s="12">
        <f t="shared" si="1"/>
        <v>0.17857142857142858</v>
      </c>
      <c r="I33" t="s">
        <v>1477</v>
      </c>
    </row>
    <row r="34" spans="1:9" x14ac:dyDescent="0.25">
      <c r="A34" s="8" t="s">
        <v>54</v>
      </c>
      <c r="B34">
        <f>COUNTIF(Trips!E:E,"="&amp;'Driver Stats&amp;Summary'!A34)</f>
        <v>26</v>
      </c>
      <c r="C34">
        <f>COUNTIFS('Enforcements|Warnings'!L:L,"="&amp;'Driver Stats&amp;Summary'!$A34,'Enforcements|Warnings'!D:D,"*"&amp;C$2&amp;"*")</f>
        <v>8</v>
      </c>
      <c r="D34" s="10">
        <f t="shared" si="0"/>
        <v>0.30769230769230771</v>
      </c>
      <c r="E34" s="13">
        <f>COUNTIFS('Enforcements|Warnings'!L:L,"="&amp;'Driver Stats&amp;Summary'!$A34,'Enforcements|Warnings'!D:D,"*"&amp;C$2&amp;"*",'Enforcements|Warnings'!M:M,"&lt;"&amp;E$2)</f>
        <v>7</v>
      </c>
      <c r="F34" s="12">
        <f t="shared" si="0"/>
        <v>0.26923076923076922</v>
      </c>
      <c r="G34" s="11">
        <f>COUNTIFS('Enforcements|Warnings'!L:L,"="&amp;'Driver Stats&amp;Summary'!$A34,'Enforcements|Warnings'!D:D,"*"&amp;C$2&amp;"*",'Enforcements|Warnings'!M:M,"&gt;"&amp;G$2)</f>
        <v>1</v>
      </c>
      <c r="H34" s="12">
        <f t="shared" si="1"/>
        <v>3.8461538461538464E-2</v>
      </c>
      <c r="I34" t="s">
        <v>1476</v>
      </c>
    </row>
    <row r="35" spans="1:9" x14ac:dyDescent="0.25">
      <c r="A35" t="s">
        <v>50</v>
      </c>
      <c r="B35">
        <f>COUNTIF(Trips!E:E,"="&amp;'Driver Stats&amp;Summary'!A35)</f>
        <v>12</v>
      </c>
      <c r="C35">
        <f>COUNTIFS('Enforcements|Warnings'!L:L,"="&amp;'Driver Stats&amp;Summary'!$A35,'Enforcements|Warnings'!D:D,"*"&amp;C$2&amp;"*")</f>
        <v>4</v>
      </c>
      <c r="D35" s="10">
        <f t="shared" si="0"/>
        <v>0.33333333333333331</v>
      </c>
      <c r="E35" s="13">
        <f>COUNTIFS('Enforcements|Warnings'!L:L,"="&amp;'Driver Stats&amp;Summary'!$A35,'Enforcements|Warnings'!D:D,"*"&amp;C$2&amp;"*",'Enforcements|Warnings'!M:M,"&lt;"&amp;E$2)</f>
        <v>4</v>
      </c>
      <c r="F35" s="12">
        <f t="shared" si="0"/>
        <v>0.33333333333333331</v>
      </c>
      <c r="G35" s="11">
        <f>COUNTIFS('Enforcements|Warnings'!L:L,"="&amp;'Driver Stats&amp;Summary'!$A35,'Enforcements|Warnings'!D:D,"*"&amp;C$2&amp;"*",'Enforcements|Warnings'!M:M,"&gt;"&amp;G$2)</f>
        <v>0</v>
      </c>
      <c r="H35" s="12">
        <f t="shared" si="1"/>
        <v>0</v>
      </c>
      <c r="I35" t="s">
        <v>1476</v>
      </c>
    </row>
    <row r="36" spans="1:9" x14ac:dyDescent="0.25">
      <c r="A36" t="s">
        <v>32</v>
      </c>
      <c r="B36">
        <f>COUNTIF(Trips!E:E,"="&amp;'Driver Stats&amp;Summary'!A36)</f>
        <v>17</v>
      </c>
      <c r="C36">
        <f>COUNTIFS('Enforcements|Warnings'!L:L,"="&amp;'Driver Stats&amp;Summary'!$A36,'Enforcements|Warnings'!D:D,"*"&amp;C$2&amp;"*")</f>
        <v>6</v>
      </c>
      <c r="D36" s="10">
        <f t="shared" si="0"/>
        <v>0.35294117647058826</v>
      </c>
      <c r="E36" s="13">
        <f>COUNTIFS('Enforcements|Warnings'!L:L,"="&amp;'Driver Stats&amp;Summary'!$A36,'Enforcements|Warnings'!D:D,"*"&amp;C$2&amp;"*",'Enforcements|Warnings'!M:M,"&lt;"&amp;E$2)</f>
        <v>4</v>
      </c>
      <c r="F36" s="12">
        <f t="shared" si="0"/>
        <v>0.23529411764705882</v>
      </c>
      <c r="G36" s="11">
        <f>COUNTIFS('Enforcements|Warnings'!L:L,"="&amp;'Driver Stats&amp;Summary'!$A36,'Enforcements|Warnings'!D:D,"*"&amp;C$2&amp;"*",'Enforcements|Warnings'!M:M,"&gt;"&amp;G$2)</f>
        <v>2</v>
      </c>
      <c r="H36" s="12">
        <f t="shared" si="1"/>
        <v>0.11764705882352941</v>
      </c>
      <c r="I36" t="s">
        <v>1476</v>
      </c>
    </row>
    <row r="37" spans="1:9" x14ac:dyDescent="0.25">
      <c r="A37" s="8" t="s">
        <v>28</v>
      </c>
      <c r="B37">
        <f>COUNTIF(Trips!E:E,"="&amp;'Driver Stats&amp;Summary'!A37)</f>
        <v>54</v>
      </c>
      <c r="C37">
        <f>COUNTIFS('Enforcements|Warnings'!L:L,"="&amp;'Driver Stats&amp;Summary'!$A37,'Enforcements|Warnings'!D:D,"*"&amp;C$2&amp;"*")</f>
        <v>20</v>
      </c>
      <c r="D37" s="10">
        <f t="shared" si="0"/>
        <v>0.37037037037037035</v>
      </c>
      <c r="E37" s="13">
        <f>COUNTIFS('Enforcements|Warnings'!L:L,"="&amp;'Driver Stats&amp;Summary'!$A37,'Enforcements|Warnings'!D:D,"*"&amp;C$2&amp;"*",'Enforcements|Warnings'!M:M,"&lt;"&amp;E$2)</f>
        <v>8</v>
      </c>
      <c r="F37" s="12">
        <f t="shared" si="0"/>
        <v>0.14814814814814814</v>
      </c>
      <c r="G37" s="11">
        <f>COUNTIFS('Enforcements|Warnings'!L:L,"="&amp;'Driver Stats&amp;Summary'!$A37,'Enforcements|Warnings'!D:D,"*"&amp;C$2&amp;"*",'Enforcements|Warnings'!M:M,"&gt;"&amp;G$2)</f>
        <v>12</v>
      </c>
      <c r="H37" s="12">
        <f t="shared" si="1"/>
        <v>0.22222222222222221</v>
      </c>
      <c r="I37" t="s">
        <v>1477</v>
      </c>
    </row>
    <row r="38" spans="1:9" x14ac:dyDescent="0.25">
      <c r="A38" t="s">
        <v>58</v>
      </c>
      <c r="B38">
        <f>COUNTIF(Trips!E:E,"="&amp;'Driver Stats&amp;Summary'!A38)</f>
        <v>8</v>
      </c>
      <c r="C38">
        <f>COUNTIFS('Enforcements|Warnings'!L:L,"="&amp;'Driver Stats&amp;Summary'!$A38,'Enforcements|Warnings'!D:D,"*"&amp;C$2&amp;"*")</f>
        <v>3</v>
      </c>
      <c r="D38" s="10">
        <f t="shared" si="0"/>
        <v>0.375</v>
      </c>
      <c r="E38" s="13">
        <f>COUNTIFS('Enforcements|Warnings'!L:L,"="&amp;'Driver Stats&amp;Summary'!$A38,'Enforcements|Warnings'!D:D,"*"&amp;C$2&amp;"*",'Enforcements|Warnings'!M:M,"&lt;"&amp;E$2)</f>
        <v>3</v>
      </c>
      <c r="F38" s="12">
        <f t="shared" si="0"/>
        <v>0.375</v>
      </c>
      <c r="G38" s="11">
        <f>COUNTIFS('Enforcements|Warnings'!L:L,"="&amp;'Driver Stats&amp;Summary'!$A38,'Enforcements|Warnings'!D:D,"*"&amp;C$2&amp;"*",'Enforcements|Warnings'!M:M,"&gt;"&amp;G$2)</f>
        <v>0</v>
      </c>
      <c r="H38" s="12">
        <f t="shared" si="1"/>
        <v>0</v>
      </c>
      <c r="I38" t="s">
        <v>1474</v>
      </c>
    </row>
    <row r="39" spans="1:9" x14ac:dyDescent="0.25">
      <c r="A39" t="s">
        <v>20</v>
      </c>
      <c r="B39">
        <f>COUNTIF(Trips!E:E,"="&amp;'Driver Stats&amp;Summary'!A39)</f>
        <v>55</v>
      </c>
      <c r="C39">
        <f>COUNTIFS('Enforcements|Warnings'!L:L,"="&amp;'Driver Stats&amp;Summary'!$A39,'Enforcements|Warnings'!D:D,"*"&amp;C$2&amp;"*")</f>
        <v>22</v>
      </c>
      <c r="D39" s="10">
        <f t="shared" si="0"/>
        <v>0.4</v>
      </c>
      <c r="E39" s="13">
        <f>COUNTIFS('Enforcements|Warnings'!L:L,"="&amp;'Driver Stats&amp;Summary'!$A39,'Enforcements|Warnings'!D:D,"*"&amp;C$2&amp;"*",'Enforcements|Warnings'!M:M,"&lt;"&amp;E$2)</f>
        <v>13</v>
      </c>
      <c r="F39" s="12">
        <f t="shared" si="0"/>
        <v>0.23636363636363636</v>
      </c>
      <c r="G39" s="11">
        <f>COUNTIFS('Enforcements|Warnings'!L:L,"="&amp;'Driver Stats&amp;Summary'!$A39,'Enforcements|Warnings'!D:D,"*"&amp;C$2&amp;"*",'Enforcements|Warnings'!M:M,"&gt;"&amp;G$2)</f>
        <v>9</v>
      </c>
      <c r="H39" s="12">
        <f t="shared" si="1"/>
        <v>0.16363636363636364</v>
      </c>
      <c r="I39" t="s">
        <v>1477</v>
      </c>
    </row>
    <row r="40" spans="1:9" x14ac:dyDescent="0.25">
      <c r="A40" t="s">
        <v>1199</v>
      </c>
      <c r="B40">
        <f>COUNTIF(Trips!E:E,"="&amp;'Driver Stats&amp;Summary'!A40)</f>
        <v>34</v>
      </c>
      <c r="C40">
        <f>COUNTIFS('Enforcements|Warnings'!L:L,"="&amp;'Driver Stats&amp;Summary'!$A40,'Enforcements|Warnings'!D:D,"*"&amp;C$2&amp;"*")</f>
        <v>14</v>
      </c>
      <c r="D40" s="10">
        <f t="shared" si="0"/>
        <v>0.41176470588235292</v>
      </c>
      <c r="E40" s="13">
        <f>COUNTIFS('Enforcements|Warnings'!L:L,"="&amp;'Driver Stats&amp;Summary'!$A40,'Enforcements|Warnings'!D:D,"*"&amp;C$2&amp;"*",'Enforcements|Warnings'!M:M,"&lt;"&amp;E$2)</f>
        <v>11</v>
      </c>
      <c r="F40" s="12">
        <f t="shared" si="0"/>
        <v>0.3235294117647059</v>
      </c>
      <c r="G40" s="11">
        <f>COUNTIFS('Enforcements|Warnings'!L:L,"="&amp;'Driver Stats&amp;Summary'!$A40,'Enforcements|Warnings'!D:D,"*"&amp;C$2&amp;"*",'Enforcements|Warnings'!M:M,"&gt;"&amp;G$2)</f>
        <v>3</v>
      </c>
      <c r="H40" s="12">
        <f t="shared" si="1"/>
        <v>8.8235294117647065E-2</v>
      </c>
      <c r="I40" t="s">
        <v>1476</v>
      </c>
    </row>
    <row r="41" spans="1:9" x14ac:dyDescent="0.25">
      <c r="A41" t="s">
        <v>21</v>
      </c>
      <c r="B41">
        <f>COUNTIF(Trips!E:E,"="&amp;'Driver Stats&amp;Summary'!A41)</f>
        <v>53</v>
      </c>
      <c r="C41">
        <f>COUNTIFS('Enforcements|Warnings'!L:L,"="&amp;'Driver Stats&amp;Summary'!$A41,'Enforcements|Warnings'!D:D,"*"&amp;C$2&amp;"*")</f>
        <v>24</v>
      </c>
      <c r="D41" s="10">
        <f t="shared" si="0"/>
        <v>0.45283018867924529</v>
      </c>
      <c r="E41" s="13">
        <f>COUNTIFS('Enforcements|Warnings'!L:L,"="&amp;'Driver Stats&amp;Summary'!$A41,'Enforcements|Warnings'!D:D,"*"&amp;C$2&amp;"*",'Enforcements|Warnings'!M:M,"&lt;"&amp;E$2)</f>
        <v>22</v>
      </c>
      <c r="F41" s="12">
        <f t="shared" si="0"/>
        <v>0.41509433962264153</v>
      </c>
      <c r="G41" s="11">
        <f>COUNTIFS('Enforcements|Warnings'!L:L,"="&amp;'Driver Stats&amp;Summary'!$A41,'Enforcements|Warnings'!D:D,"*"&amp;C$2&amp;"*",'Enforcements|Warnings'!M:M,"&gt;"&amp;G$2)</f>
        <v>2</v>
      </c>
      <c r="H41" s="12">
        <f t="shared" si="1"/>
        <v>3.7735849056603772E-2</v>
      </c>
      <c r="I41" t="s">
        <v>1476</v>
      </c>
    </row>
    <row r="42" spans="1:9" x14ac:dyDescent="0.25">
      <c r="A42" t="s">
        <v>12</v>
      </c>
      <c r="B42">
        <f>COUNTIF(Trips!E:E,"="&amp;'Driver Stats&amp;Summary'!A42)</f>
        <v>2</v>
      </c>
      <c r="C42">
        <f>COUNTIFS('Enforcements|Warnings'!L:L,"="&amp;'Driver Stats&amp;Summary'!$A42,'Enforcements|Warnings'!D:D,"*"&amp;C$2&amp;"*")</f>
        <v>1</v>
      </c>
      <c r="D42" s="10">
        <f t="shared" si="0"/>
        <v>0.5</v>
      </c>
      <c r="E42" s="13">
        <f>COUNTIFS('Enforcements|Warnings'!L:L,"="&amp;'Driver Stats&amp;Summary'!$A42,'Enforcements|Warnings'!D:D,"*"&amp;C$2&amp;"*",'Enforcements|Warnings'!M:M,"&lt;"&amp;E$2)</f>
        <v>1</v>
      </c>
      <c r="F42" s="12">
        <f t="shared" si="0"/>
        <v>0.5</v>
      </c>
      <c r="G42" s="11">
        <f>COUNTIFS('Enforcements|Warnings'!L:L,"="&amp;'Driver Stats&amp;Summary'!$A42,'Enforcements|Warnings'!D:D,"*"&amp;C$2&amp;"*",'Enforcements|Warnings'!M:M,"&gt;"&amp;G$2)</f>
        <v>0</v>
      </c>
      <c r="H42" s="12">
        <f t="shared" si="1"/>
        <v>0</v>
      </c>
      <c r="I42" t="s">
        <v>1474</v>
      </c>
    </row>
    <row r="43" spans="1:9" x14ac:dyDescent="0.25">
      <c r="A43" t="s">
        <v>35</v>
      </c>
      <c r="B43">
        <f>COUNTIF(Trips!E:E,"="&amp;'Driver Stats&amp;Summary'!A43)</f>
        <v>39</v>
      </c>
      <c r="C43">
        <f>COUNTIFS('Enforcements|Warnings'!L:L,"="&amp;'Driver Stats&amp;Summary'!$A43,'Enforcements|Warnings'!D:D,"*"&amp;C$2&amp;"*")</f>
        <v>24</v>
      </c>
      <c r="D43" s="10">
        <f t="shared" si="0"/>
        <v>0.61538461538461542</v>
      </c>
      <c r="E43" s="13">
        <f>COUNTIFS('Enforcements|Warnings'!L:L,"="&amp;'Driver Stats&amp;Summary'!$A43,'Enforcements|Warnings'!D:D,"*"&amp;C$2&amp;"*",'Enforcements|Warnings'!M:M,"&lt;"&amp;E$2)</f>
        <v>23</v>
      </c>
      <c r="F43" s="12">
        <f t="shared" si="0"/>
        <v>0.58974358974358976</v>
      </c>
      <c r="G43" s="11">
        <f>COUNTIFS('Enforcements|Warnings'!L:L,"="&amp;'Driver Stats&amp;Summary'!$A43,'Enforcements|Warnings'!D:D,"*"&amp;C$2&amp;"*",'Enforcements|Warnings'!M:M,"&gt;"&amp;G$2)</f>
        <v>1</v>
      </c>
      <c r="H43" s="12">
        <f t="shared" si="1"/>
        <v>2.564102564102564E-2</v>
      </c>
      <c r="I43" t="s">
        <v>1476</v>
      </c>
    </row>
  </sheetData>
  <autoFilter ref="A2:I43"/>
  <sortState ref="A2:D42">
    <sortCondition ref="D2:D42"/>
  </sortState>
  <mergeCells count="2">
    <mergeCell ref="E1:F1"/>
    <mergeCell ref="G1:H1"/>
  </mergeCells>
  <conditionalFormatting sqref="D3:D4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F4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H4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Trips</vt:lpstr>
      <vt:lpstr>Enforcements|Warnings</vt:lpstr>
      <vt:lpstr>Driver Stats&amp;Summary</vt:lpstr>
      <vt:lpstr>Enforcements Count</vt:lpstr>
      <vt:lpstr>Enforcements per Trip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2016-05-10T19:53:28Z</dcterms:modified>
</cp:coreProperties>
</file>