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800" windowHeight="11835"/>
  </bookViews>
  <sheets>
    <sheet name="Enforcements" sheetId="1" r:id="rId1"/>
  </sheets>
  <externalReferences>
    <externalReference r:id="rId2"/>
  </externalReferences>
  <definedNames>
    <definedName name="_xlnm._FilterDatabase" localSheetId="0" hidden="1">Enforcements!$A$1:$V$30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U13" i="1"/>
  <c r="T13" i="1"/>
  <c r="S13" i="1"/>
  <c r="R13" i="1"/>
  <c r="Q13" i="1"/>
  <c r="P13" i="1"/>
  <c r="L13" i="1"/>
  <c r="V32" i="1"/>
  <c r="U32" i="1"/>
  <c r="T32" i="1"/>
  <c r="S32" i="1"/>
  <c r="R32" i="1"/>
  <c r="Q32" i="1"/>
  <c r="P32" i="1"/>
  <c r="L32" i="1"/>
</calcChain>
</file>

<file path=xl/sharedStrings.xml><?xml version="1.0" encoding="utf-8"?>
<sst xmlns="http://schemas.openxmlformats.org/spreadsheetml/2006/main" count="444" uniqueCount="186">
  <si>
    <t xml:space="preserve">Time 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</si>
  <si>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</si>
  <si>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</si>
  <si>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</si>
  <si>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</si>
  <si>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</si>
  <si>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</si>
  <si>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</si>
  <si>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</si>
  <si>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</si>
  <si>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</si>
  <si>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</si>
  <si>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</si>
  <si>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Comments</t>
  </si>
  <si>
    <t>AWS CP</t>
  </si>
  <si>
    <t>Kibana URL</t>
  </si>
  <si>
    <t>AstroGrepCall</t>
  </si>
  <si>
    <t>LocoID</t>
  </si>
  <si>
    <t>UTC Time</t>
  </si>
  <si>
    <t>EC or NWGL</t>
  </si>
  <si>
    <t>Omit due to TWC &lt; 1</t>
  </si>
  <si>
    <t>rtdc.l.rtdc.4016:itc</t>
  </si>
  <si>
    <t>167-11</t>
  </si>
  <si>
    <t>Predictive Enforcement (2)</t>
  </si>
  <si>
    <t>SIGNAL</t>
  </si>
  <si>
    <t>Signal based authority (5)</t>
  </si>
  <si>
    <t>Increasing Mileposts (1)</t>
  </si>
  <si>
    <t>STARKS</t>
  </si>
  <si>
    <t>Y</t>
  </si>
  <si>
    <t>Wi-MAX outage</t>
  </si>
  <si>
    <t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t>
  </si>
  <si>
    <t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t>
  </si>
  <si>
    <t>"C:\Program Files (x86)\AstroGrep\AstroGrep.exe" /spath="C:\Users\stu\Documents\Analysis\2016-02-23 RTDC Observations" /stypes="*4016*20160711*" /stext=" 18:.+((prompt.+disp)|(slice.+state.+chan)|(ment ac)|(system.+state.+chan)|(\|lc)|(penalty)|(\[timeout))" /e /r /s</t>
  </si>
  <si>
    <t>4016</t>
  </si>
  <si>
    <t>EC</t>
  </si>
  <si>
    <t>KEEP</t>
  </si>
  <si>
    <t>rtdc.l.rtdc.4013:itc</t>
  </si>
  <si>
    <t>146-11</t>
  </si>
  <si>
    <t>SWITCH UNKNOWN</t>
  </si>
  <si>
    <t>Track device (7)</t>
  </si>
  <si>
    <t>Decreasing Mileposts (2)</t>
  </si>
  <si>
    <t>ACKERMAN</t>
  </si>
  <si>
    <t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t>
  </si>
  <si>
    <t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t>
  </si>
  <si>
    <t>"C:\Program Files (x86)\AstroGrep\AstroGrep.exe" /spath="C:\Users\stu\Documents\Analysis\2016-02-23 RTDC Observations" /stypes="*4013*20160711*" /stext=" 16:.+((prompt.+disp)|(slice.+state.+chan)|(ment ac)|(system.+state.+chan)|(\|lc)|(penalty)|(\[timeout))" /e /r /s</t>
  </si>
  <si>
    <t>4013</t>
  </si>
  <si>
    <t>rtdc.l.rtdc.4017:itc</t>
  </si>
  <si>
    <t>166-11</t>
  </si>
  <si>
    <t>MAYBERRY</t>
  </si>
  <si>
    <t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t>
  </si>
  <si>
    <t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t>
  </si>
  <si>
    <t>"C:\Program Files (x86)\AstroGrep\AstroGrep.exe" /spath="C:\Users\stu\Documents\Analysis\2016-02-23 RTDC Observations" /stypes="*4017*20160711*" /stext=" 18:.+((prompt.+disp)|(slice.+state.+chan)|(ment ac)|(system.+state.+chan)|(\|lc)|(penalty)|(\[timeout))" /e /r /s</t>
  </si>
  <si>
    <t>4017</t>
  </si>
  <si>
    <t>rtdc.l.rtdc.4032:itc</t>
  </si>
  <si>
    <t>158-11</t>
  </si>
  <si>
    <t>MALAVE</t>
  </si>
  <si>
    <t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t>
  </si>
  <si>
    <t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t>
  </si>
  <si>
    <t>"C:\Program Files (x86)\AstroGrep\AstroGrep.exe" /spath="C:\Users\stu\Documents\Analysis\2016-02-23 RTDC Observations" /stypes="*4032*20160711*" /stext=" 17:.+((prompt.+disp)|(slice.+state.+chan)|(ment ac)|(system.+state.+chan)|(\|lc)|(penalty)|(\[timeout))" /e /r /s</t>
  </si>
  <si>
    <t>4032</t>
  </si>
  <si>
    <t>rtdc.l.rtdc.4020:itc</t>
  </si>
  <si>
    <t>123-09</t>
  </si>
  <si>
    <t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t>
  </si>
  <si>
    <t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t>
  </si>
  <si>
    <t>"C:\Program Files (x86)\AstroGrep\AstroGrep.exe" /spath="C:\Users\stu\Documents\Analysis\2016-02-23 RTDC Observations" /stypes="*4020*20160709*" /stext=" 12:.+((prompt.+disp)|(slice.+state.+chan)|(ment ac)|(system.+state.+chan)|(\|lc)|(penalty)|(\[timeout))" /e /r /s</t>
  </si>
  <si>
    <t>4020</t>
  </si>
  <si>
    <t>rtdc.l.rtdc.4040:itc</t>
  </si>
  <si>
    <t>157-09</t>
  </si>
  <si>
    <t>BRANNON</t>
  </si>
  <si>
    <t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t>
  </si>
  <si>
    <t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t>
  </si>
  <si>
    <t>"C:\Program Files (x86)\AstroGrep\AstroGrep.exe" /spath="C:\Users\stu\Documents\Analysis\2016-02-23 RTDC Observations" /stypes="*4040*20160709*" /stext=" 17:.+((prompt.+disp)|(slice.+state.+chan)|(ment ac)|(system.+state.+chan)|(\|lc)|(penalty)|(\[timeout))" /e /r /s</t>
  </si>
  <si>
    <t>4040</t>
  </si>
  <si>
    <t>rtdc.l.rtdc.4019:itc</t>
  </si>
  <si>
    <t>138-09</t>
  </si>
  <si>
    <t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t>
  </si>
  <si>
    <t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t>
  </si>
  <si>
    <t>"C:\Program Files (x86)\AstroGrep\AstroGrep.exe" /spath="C:\Users\stu\Documents\Analysis\2016-02-23 RTDC Observations" /stypes="*4019*20160709*" /stext=" 15:.+((prompt.+disp)|(slice.+state.+chan)|(ment ac)|(system.+state.+chan)|(\|lc)|(penalty)|(\[timeout))" /e /r /s</t>
  </si>
  <si>
    <t>4019</t>
  </si>
  <si>
    <t>rtdc.l.rtdc.4026:itc</t>
  </si>
  <si>
    <t>146-08</t>
  </si>
  <si>
    <t>STURGEON</t>
  </si>
  <si>
    <t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t>
  </si>
  <si>
    <t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t>
  </si>
  <si>
    <t>"C:\Program Files (x86)\AstroGrep\AstroGrep.exe" /spath="C:\Users\stu\Documents\Analysis\2016-02-23 RTDC Observations" /stypes="*4026*20160708*" /stext=" 16:.+((prompt.+disp)|(slice.+state.+chan)|(ment ac)|(system.+state.+chan)|(\|lc)|(penalty)|(\[timeout))" /e /r /s</t>
  </si>
  <si>
    <t>4026</t>
  </si>
  <si>
    <t>rtdc.l.rtdc.4014:itc</t>
  </si>
  <si>
    <t>151-08</t>
  </si>
  <si>
    <t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t>
  </si>
  <si>
    <t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t>
  </si>
  <si>
    <t>"C:\Program Files (x86)\AstroGrep\AstroGrep.exe" /spath="C:\Users\stu\Documents\Analysis\2016-02-23 RTDC Observations" /stypes="*4014*20160708*" /stext=" 15:.+((prompt.+disp)|(slice.+state.+chan)|(ment ac)|(system.+state.+chan)|(\|lc)|(penalty)|(\[timeout))" /e /r /s</t>
  </si>
  <si>
    <t>4014</t>
  </si>
  <si>
    <t>rtdc.l.rtdc.4028:itc</t>
  </si>
  <si>
    <t>102-08</t>
  </si>
  <si>
    <t>YORK</t>
  </si>
  <si>
    <t>Wi-MAX outage, http://stevetu21.github.io/eaglep3/load_kml.html?kml=http://rtdc.gmaps-snips.s3.amazonaws.com/39b44aa3-d1a2-4110-b249-888e6a1e0fb5.kml</t>
  </si>
  <si>
    <t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t>
  </si>
  <si>
    <t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t>
  </si>
  <si>
    <t>"C:\Program Files (x86)\AstroGrep\AstroGrep.exe" /spath="C:\Users\stu\Documents\Analysis\2016-02-23 RTDC Observations" /stypes="*4028*20160708*" /stext=" 09:.+((prompt.+disp)|(slice.+state.+chan)|(ment ac)|(system.+state.+chan)|(\|lc)|(penalty)|(\[timeout))" /e /r /s</t>
  </si>
  <si>
    <t>4028</t>
  </si>
  <si>
    <t>Reactive Enforcement (3)</t>
  </si>
  <si>
    <t>rtdc.l.rtdc.4012:itc</t>
  </si>
  <si>
    <t>182-08</t>
  </si>
  <si>
    <t>YANAI</t>
  </si>
  <si>
    <t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t>
  </si>
  <si>
    <t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t>
  </si>
  <si>
    <t>"C:\Program Files (x86)\AstroGrep\AstroGrep.exe" /spath="C:\Users\stu\Documents\Analysis\2016-02-23 RTDC Observations" /stypes="*4012*20160708*" /stext=" 20:.+((prompt.+disp)|(slice.+state.+chan)|(ment ac)|(system.+state.+chan)|(\|lc)|(penalty)|(\[timeout))" /e /r /s</t>
  </si>
  <si>
    <t>4012</t>
  </si>
  <si>
    <t>rtdc.l.rtdc.4043:itc</t>
  </si>
  <si>
    <t>190-08</t>
  </si>
  <si>
    <t>SPECTOR</t>
  </si>
  <si>
    <t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t>
  </si>
  <si>
    <t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t>
  </si>
  <si>
    <t>"C:\Program Files (x86)\AstroGrep\AstroGrep.exe" /spath="C:\Users\stu\Documents\Analysis\2016-02-23 RTDC Observations" /stypes="*4043*20160708*" /stext=" 21:.+((prompt.+disp)|(slice.+state.+chan)|(ment ac)|(system.+state.+chan)|(\|lc)|(penalty)|(\[timeout))" /e /r /s</t>
  </si>
  <si>
    <t>4043</t>
  </si>
  <si>
    <t>rtdc.l.rtdc.4015:itc</t>
  </si>
  <si>
    <t>218-08</t>
  </si>
  <si>
    <t>BRUDER</t>
  </si>
  <si>
    <t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t>
  </si>
  <si>
    <t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t>
  </si>
  <si>
    <t>"C:\Program Files (x86)\AstroGrep\AstroGrep.exe" /spath="C:\Users\stu\Documents\Analysis\2016-02-23 RTDC Observations" /stypes="*4015*20160709*" /stext=" 01:.+((prompt.+disp)|(slice.+state.+chan)|(ment ac)|(system.+state.+chan)|(\|lc)|(penalty)|(\[timeout))" /e /r /s</t>
  </si>
  <si>
    <t>4015</t>
  </si>
  <si>
    <t>811-07</t>
  </si>
  <si>
    <t>NELSON</t>
  </si>
  <si>
    <t>rtdc.l.rtdc.4025:itc</t>
  </si>
  <si>
    <t>809-07</t>
  </si>
  <si>
    <t>BEAM</t>
  </si>
  <si>
    <t>rtdc.l.rtdc.4044:itc</t>
  </si>
  <si>
    <t>169-07</t>
  </si>
  <si>
    <t>164-07</t>
  </si>
  <si>
    <t>STAMBAUGH</t>
  </si>
  <si>
    <t>rtdc.l.rtdc.4011:itc</t>
  </si>
  <si>
    <t>151-07</t>
  </si>
  <si>
    <t>MAELZER</t>
  </si>
  <si>
    <t>819-07</t>
  </si>
  <si>
    <t>810-07</t>
  </si>
  <si>
    <t>rtdc.l.rtdc.4037:itc</t>
  </si>
  <si>
    <t>162-07</t>
  </si>
  <si>
    <t>rtdc.l.rtdc.4027:itc</t>
  </si>
  <si>
    <t>145-07</t>
  </si>
  <si>
    <t>rtdc.l.rtdc.4007:itc</t>
  </si>
  <si>
    <t>167-07</t>
  </si>
  <si>
    <t>ROCHA</t>
  </si>
  <si>
    <t>180-07</t>
  </si>
  <si>
    <t>COOLAHAN</t>
  </si>
  <si>
    <t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t>
  </si>
  <si>
    <t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t>
  </si>
  <si>
    <t>"C:\Program Files (x86)\AstroGrep\AstroGrep.exe" /spath="C:\Users\stu\Documents\Analysis\2016-02-23 RTDC Observations" /stypes="*4040*20160707*" /stext=" 14:.+((prompt.+disp)|(slice.+state.+chan)|(ment ac)|(system.+state.+chan)|(\|lc)|(penalty)|(\[timeout))" /e /r /s</t>
  </si>
  <si>
    <t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t>
  </si>
  <si>
    <t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t>
  </si>
  <si>
    <t>"C:\Program Files (x86)\AstroGrep\AstroGrep.exe" /spath="C:\Users\stu\Documents\Analysis\2016-02-23 RTDC Observations" /stypes="*4025*20160707*" /stext=" 13:.+((prompt.+disp)|(slice.+state.+chan)|(ment ac)|(system.+state.+chan)|(\|lc)|(penalty)|(\[timeout))" /e /r /s</t>
  </si>
  <si>
    <t>4025</t>
  </si>
  <si>
    <t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t>
  </si>
  <si>
    <t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t>
  </si>
  <si>
    <t>"C:\Program Files (x86)\AstroGrep\AstroGrep.exe" /spath="C:\Users\stu\Documents\Analysis\2016-02-23 RTDC Observations" /stypes="*4044*20160707*" /stext=" 18:.+((prompt.+disp)|(slice.+state.+chan)|(ment ac)|(system.+state.+chan)|(\|lc)|(penalty)|(\[timeout))" /e /r /s</t>
  </si>
  <si>
    <t>4044</t>
  </si>
  <si>
    <t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t>
  </si>
  <si>
    <t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t>
  </si>
  <si>
    <t>"C:\Program Files (x86)\AstroGrep\AstroGrep.exe" /spath="C:\Users\stu\Documents\Analysis\2016-02-23 RTDC Observations" /stypes="*4017*20160707*" /stext=" 18:.+((prompt.+disp)|(slice.+state.+chan)|(ment ac)|(system.+state.+chan)|(\|lc)|(penalty)|(\[timeout))" /e /r /s</t>
  </si>
  <si>
    <t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t>
  </si>
  <si>
    <t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t>
  </si>
  <si>
    <t>"C:\Program Files (x86)\AstroGrep\AstroGrep.exe" /spath="C:\Users\stu\Documents\Analysis\2016-02-23 RTDC Observations" /stypes="*4011*20160707*" /stext=" 15:.+((prompt.+disp)|(slice.+state.+chan)|(ment ac)|(system.+state.+chan)|(\|lc)|(penalty)|(\[timeout))" /e /r /s</t>
  </si>
  <si>
    <t>4011</t>
  </si>
  <si>
    <t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t>
  </si>
  <si>
    <t>"C:\Program Files (x86)\AstroGrep\AstroGrep.exe" /spath="C:\Users\stu\Documents\Analysis\2016-02-23 RTDC Observations" /stypes="*4040*20160707*" /stext=" 18:.+((prompt.+disp)|(slice.+state.+chan)|(ment ac)|(system.+state.+chan)|(\|lc)|(penalty)|(\[timeout))" /e /r /s</t>
  </si>
  <si>
    <t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t>
  </si>
  <si>
    <t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t>
  </si>
  <si>
    <t>"C:\Program Files (x86)\AstroGrep\AstroGrep.exe" /spath="C:\Users\stu\Documents\Analysis\2016-02-23 RTDC Observations" /stypes="*4026*20160707*" /stext=" 14:.+((prompt.+disp)|(slice.+state.+chan)|(ment ac)|(system.+state.+chan)|(\|lc)|(penalty)|(\[timeout))" /e /r /s</t>
  </si>
  <si>
    <t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t>
  </si>
  <si>
    <t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t>
  </si>
  <si>
    <t>"C:\Program Files (x86)\AstroGrep\AstroGrep.exe" /spath="C:\Users\stu\Documents\Analysis\2016-02-23 RTDC Observations" /stypes="*4037*20160707*" /stext=" 18:.+((prompt.+disp)|(slice.+state.+chan)|(ment ac)|(system.+state.+chan)|(\|lc)|(penalty)|(\[timeout))" /e /r /s</t>
  </si>
  <si>
    <t>4037</t>
  </si>
  <si>
    <t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t>
  </si>
  <si>
    <t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t>
  </si>
  <si>
    <t>"C:\Program Files (x86)\AstroGrep\AstroGrep.exe" /spath="C:\Users\stu\Documents\Analysis\2016-02-23 RTDC Observations" /stypes="*4027*20160707*" /stext=" 15:.+((prompt.+disp)|(slice.+state.+chan)|(ment ac)|(system.+state.+chan)|(\|lc)|(penalty)|(\[timeout))" /e /r /s</t>
  </si>
  <si>
    <t>4027</t>
  </si>
  <si>
    <t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t>
  </si>
  <si>
    <t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t>
  </si>
  <si>
    <t>"C:\Program Files (x86)\AstroGrep\AstroGrep.exe" /spath="C:\Users\stu\Documents\Analysis\2016-02-23 RTDC Observations" /stypes="*4007*20160707*" /stext=" 17:.+((prompt.+disp)|(slice.+state.+chan)|(ment ac)|(system.+state.+chan)|(\|lc)|(penalty)|(\[timeout))" /e /r /s</t>
  </si>
  <si>
    <t>4007</t>
  </si>
  <si>
    <t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t>
  </si>
  <si>
    <t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t>
  </si>
  <si>
    <t>"C:\Program Files (x86)\AstroGrep\AstroGrep.exe" /spath="C:\Users\stu\Documents\Analysis\2016-02-23 RTDC Observations" /stypes="*4012*20160707*" /stext=" 20:.+((prompt.+disp)|(slice.+state.+chan)|(ment ac)|(system.+state.+chan)|(\|lc)|(penalty)|(\[timeout))" /e /r /s</t>
  </si>
  <si>
    <t>110-10</t>
  </si>
  <si>
    <t>rtdc.l.rtdc.4018:itc</t>
  </si>
  <si>
    <t>115-10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</si>
</sst>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5" fontId="1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164" fontId="0" fillId="0" borderId="3" xfId="0" applyNumberFormat="1" applyBorder="1"/>
    <xf numFmtId="2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164" fontId="0" fillId="0" borderId="1" xfId="0" applyNumberFormat="1" applyBorder="1"/>
    <xf numFmtId="164" fontId="0" fillId="0" borderId="3" xfId="0" applyNumberFormat="1" applyBorder="1" applyAlignment="1">
      <alignment vertical="center"/>
    </xf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7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101-10</v>
          </cell>
          <cell r="B13">
            <v>4020</v>
          </cell>
          <cell r="C13" t="str">
            <v>DE.1.0.6.0</v>
          </cell>
          <cell r="D13" t="str">
            <v>204:761</v>
          </cell>
          <cell r="E13">
            <v>42561.133101851854</v>
          </cell>
          <cell r="F13">
            <v>42561.133773148147</v>
          </cell>
          <cell r="G13">
            <v>0</v>
          </cell>
          <cell r="H13" t="str">
            <v>204:233289</v>
          </cell>
          <cell r="I13">
            <v>42561.161597222221</v>
          </cell>
          <cell r="J13">
            <v>0</v>
          </cell>
          <cell r="K13" t="str">
            <v>4019/4020</v>
          </cell>
          <cell r="L13" t="str">
            <v>NELSON</v>
          </cell>
          <cell r="M13">
            <v>2.7824074073578231E-2</v>
          </cell>
          <cell r="N13">
            <v>40.066666665952653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https://search-rtdc-monitor-bjffxe2xuh6vdkpspy63sjmuny.us-east-1.es.amazonaws.com/_plugin/kibana/#/discover/Steve-Slow-Train-Analysis-(2080s-and-2083s)?_g=(refreshInterval:(display:Off,section:0,value:0),time:(from:'2016-07-10 02:11:40-0600',mode:absolute,to:'2016-07-10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13" t="str">
            <v>N</v>
          </cell>
          <cell r="X13" t="e">
            <v>#REF!</v>
          </cell>
          <cell r="Y13">
            <v>7.6100000000000001E-2</v>
          </cell>
          <cell r="Z13">
            <v>23.328900000000001</v>
          </cell>
          <cell r="AA13">
            <v>23.252800000000001</v>
          </cell>
          <cell r="AB13" t="e">
            <v>#N/A</v>
          </cell>
          <cell r="AC13" t="e">
            <v>#N/A</v>
          </cell>
          <cell r="AD13" t="str">
            <v>0101-10</v>
          </cell>
          <cell r="AE13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13" t="str">
            <v>"C:\Program Files (x86)\AstroGrep\AstroGrep.exe" /spath="C:\Users\stu\Documents\Analysis\2016-02-23 RTDC Observations" /stypes="*4020*20160710*" /stext=" 09:.+((prompt.+disp)|(slice.+state.+chan)|(ment ac)|(system.+state.+chan)|(\|lc)|(penalty)|(\[timeout))" /e /r /s</v>
          </cell>
        </row>
        <row r="14">
          <cell r="A14" t="str">
            <v>102-10</v>
          </cell>
          <cell r="B14">
            <v>4012</v>
          </cell>
          <cell r="C14" t="str">
            <v>DE.1.0.6.0</v>
          </cell>
          <cell r="D14" t="str">
            <v>204:232644</v>
          </cell>
          <cell r="E14">
            <v>42561.167303240742</v>
          </cell>
          <cell r="F14">
            <v>42561.168564814812</v>
          </cell>
          <cell r="G14">
            <v>1</v>
          </cell>
          <cell r="H14" t="str">
            <v>204:145</v>
          </cell>
          <cell r="I14">
            <v>42561.201053240744</v>
          </cell>
          <cell r="J14">
            <v>0</v>
          </cell>
          <cell r="K14" t="str">
            <v>4011/4012</v>
          </cell>
          <cell r="L14" t="str">
            <v>NELSON</v>
          </cell>
          <cell r="M14">
            <v>3.2488425931660458E-2</v>
          </cell>
          <cell r="N14">
            <v>46.78333334159106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https://search-rtdc-monitor-bjffxe2xuh6vdkpspy63sjmuny.us-east-1.es.amazonaws.com/_plugin/kibana/#/discover/Steve-Slow-Train-Analysis-(2080s-and-2083s)?_g=(refreshInterval:(display:Off,section:0,value:0),time:(from:'2016-07-10 03:00:55-0600',mode:absolute,to:'2016-07-10 05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14" t="str">
            <v>N</v>
          </cell>
          <cell r="X14">
            <v>1</v>
          </cell>
          <cell r="Y14">
            <v>23.264399999999998</v>
          </cell>
          <cell r="Z14">
            <v>1.4500000000000001E-2</v>
          </cell>
          <cell r="AA14">
            <v>23.249899999999997</v>
          </cell>
          <cell r="AB14" t="e">
            <v>#N/A</v>
          </cell>
          <cell r="AC14" t="e">
            <v>#N/A</v>
          </cell>
          <cell r="AD14" t="str">
            <v>0102-10</v>
          </cell>
          <cell r="AE14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14" t="str">
            <v>"C:\Program Files (x86)\AstroGrep\AstroGrep.exe" /spath="C:\Users\stu\Documents\Analysis\2016-02-23 RTDC Observations" /stypes="*4012*20160710*" /stext=" 10:.+((prompt.+disp)|(slice.+state.+chan)|(ment ac)|(system.+state.+chan)|(\|lc)|(penalty)|(\[timeout))" /e /r /s</v>
          </cell>
        </row>
        <row r="15">
          <cell r="A15" t="str">
            <v>103-10</v>
          </cell>
          <cell r="B15">
            <v>4018</v>
          </cell>
          <cell r="C15" t="str">
            <v>DE.1.0.6.0</v>
          </cell>
          <cell r="D15" t="str">
            <v>204:662</v>
          </cell>
          <cell r="E15">
            <v>42561.152314814812</v>
          </cell>
          <cell r="F15">
            <v>42561.153067129628</v>
          </cell>
          <cell r="G15">
            <v>1</v>
          </cell>
          <cell r="H15" t="str">
            <v>204:233370</v>
          </cell>
          <cell r="I15">
            <v>42561.182210648149</v>
          </cell>
          <cell r="J15">
            <v>1</v>
          </cell>
          <cell r="K15" t="str">
            <v>4017/4018</v>
          </cell>
          <cell r="L15" t="str">
            <v>ACKERMAN</v>
          </cell>
          <cell r="M15">
            <v>2.9143518520868383E-2</v>
          </cell>
          <cell r="N15">
            <v>41.966666670050472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5" t="str">
            <v>N</v>
          </cell>
          <cell r="X15">
            <v>1</v>
          </cell>
          <cell r="Y15">
            <v>6.6199999999999995E-2</v>
          </cell>
          <cell r="Z15">
            <v>23.337</v>
          </cell>
          <cell r="AA15">
            <v>23.270800000000001</v>
          </cell>
          <cell r="AB15" t="e">
            <v>#N/A</v>
          </cell>
          <cell r="AC15" t="e">
            <v>#N/A</v>
          </cell>
          <cell r="AD15" t="str">
            <v>0103-10</v>
          </cell>
          <cell r="AE15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5" t="str">
    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    </cell>
        </row>
        <row r="16">
          <cell r="A16" t="str">
            <v>104-10</v>
          </cell>
          <cell r="B16">
            <v>4032</v>
          </cell>
          <cell r="C16" t="str">
            <v>DE.1.0.6.0</v>
          </cell>
          <cell r="D16" t="str">
            <v>204:232738</v>
          </cell>
          <cell r="E16">
            <v>42561.190717592595</v>
          </cell>
          <cell r="F16">
            <v>42561.191724537035</v>
          </cell>
          <cell r="G16">
            <v>1</v>
          </cell>
          <cell r="H16" t="str">
            <v>204:134</v>
          </cell>
          <cell r="I16">
            <v>42561.223449074074</v>
          </cell>
          <cell r="J16">
            <v>2</v>
          </cell>
          <cell r="K16" t="str">
            <v>4031/4032</v>
          </cell>
          <cell r="L16" t="str">
            <v>ACKERMAN</v>
          </cell>
          <cell r="M16">
            <v>3.1724537038826384E-2</v>
          </cell>
          <cell r="N16">
            <v>45.683333335909992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16" t="str">
            <v>N</v>
          </cell>
          <cell r="X16">
            <v>1</v>
          </cell>
          <cell r="Y16">
            <v>23.273800000000001</v>
          </cell>
          <cell r="Z16">
            <v>1.34E-2</v>
          </cell>
          <cell r="AA16">
            <v>23.260400000000001</v>
          </cell>
          <cell r="AB16" t="e">
            <v>#N/A</v>
          </cell>
          <cell r="AC16" t="e">
            <v>#N/A</v>
          </cell>
          <cell r="AD16" t="str">
            <v>0104-10</v>
          </cell>
          <cell r="AE16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16" t="str">
    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    </cell>
        </row>
        <row r="17">
          <cell r="A17" t="str">
            <v>105-10</v>
          </cell>
          <cell r="B17">
            <v>4029</v>
          </cell>
          <cell r="C17" t="str">
            <v>DE.1.0.6.0</v>
          </cell>
          <cell r="D17" t="str">
            <v>204:467</v>
          </cell>
          <cell r="E17">
            <v>42561.174976851849</v>
          </cell>
          <cell r="F17">
            <v>42561.177835648145</v>
          </cell>
          <cell r="G17">
            <v>4</v>
          </cell>
          <cell r="H17" t="str">
            <v>204:233302</v>
          </cell>
          <cell r="I17">
            <v>42561.204097222224</v>
          </cell>
          <cell r="J17">
            <v>0</v>
          </cell>
          <cell r="K17" t="str">
            <v>4029/4030</v>
          </cell>
          <cell r="L17" t="str">
            <v>SANTIZO</v>
          </cell>
          <cell r="M17">
            <v>2.6261574079398997E-2</v>
          </cell>
          <cell r="N17">
            <v>37.816666674334556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https://search-rtdc-monitor-bjffxe2xuh6vdkpspy63sjmuny.us-east-1.es.amazonaws.com/_plugin/kibana/#/discover/Steve-Slow-Train-Analysis-(2080s-and-2083s)?_g=(refreshInterval:(display:Off,section:0,value:0),time:(from:'2016-07-10 03:11:58-0600',mode:absolute,to:'2016-07-10 05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17" t="str">
            <v>N</v>
          </cell>
          <cell r="X17">
            <v>1</v>
          </cell>
          <cell r="Y17">
            <v>4.6699999999999998E-2</v>
          </cell>
          <cell r="Z17">
            <v>23.330200000000001</v>
          </cell>
          <cell r="AA17">
            <v>23.2835</v>
          </cell>
          <cell r="AB17" t="e">
            <v>#N/A</v>
          </cell>
          <cell r="AC17" t="e">
            <v>#N/A</v>
          </cell>
          <cell r="AD17" t="str">
            <v>0105-10</v>
          </cell>
          <cell r="AE17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17" t="str">
            <v>"C:\Program Files (x86)\AstroGrep\AstroGrep.exe" /spath="C:\Users\stu\Documents\Analysis\2016-02-23 RTDC Observations" /stypes="*4029*20160710*" /stext=" 10:.+((prompt.+disp)|(slice.+state.+chan)|(ment ac)|(system.+state.+chan)|(\|lc)|(penalty)|(\[timeout))" /e /r /s</v>
          </cell>
        </row>
        <row r="18">
          <cell r="A18" t="str">
            <v>106-10</v>
          </cell>
          <cell r="B18">
            <v>4030</v>
          </cell>
          <cell r="C18" t="str">
            <v>DE.1.0.6.0</v>
          </cell>
          <cell r="D18" t="str">
            <v>204:232989</v>
          </cell>
          <cell r="E18">
            <v>42561.206875000003</v>
          </cell>
          <cell r="F18">
            <v>42561.208182870374</v>
          </cell>
          <cell r="G18">
            <v>1</v>
          </cell>
          <cell r="H18" t="str">
            <v>204:138</v>
          </cell>
          <cell r="I18">
            <v>42561.241956018515</v>
          </cell>
          <cell r="J18">
            <v>0</v>
          </cell>
          <cell r="K18" t="str">
            <v>4029/4030</v>
          </cell>
          <cell r="L18" t="str">
            <v>SANTIZO</v>
          </cell>
          <cell r="M18">
            <v>3.3773148141335696E-2</v>
          </cell>
          <cell r="N18">
            <v>48.633333323523402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https://search-rtdc-monitor-bjffxe2xuh6vdkpspy63sjmuny.us-east-1.es.amazonaws.com/_plugin/kibana/#/discover/Steve-Slow-Train-Analysis-(2080s-and-2083s)?_g=(refreshInterval:(display:Off,section:0,value:0),time:(from:'2016-07-10 03:57:54-0600',mode:absolute,to:'2016-07-10 06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18" t="str">
            <v>N</v>
          </cell>
          <cell r="X18">
            <v>1</v>
          </cell>
          <cell r="Y18">
            <v>23.2989</v>
          </cell>
          <cell r="Z18">
            <v>1.38E-2</v>
          </cell>
          <cell r="AA18">
            <v>23.2851</v>
          </cell>
          <cell r="AB18" t="e">
            <v>#N/A</v>
          </cell>
          <cell r="AC18" t="e">
            <v>#N/A</v>
          </cell>
          <cell r="AD18" t="str">
            <v>0106-10</v>
          </cell>
          <cell r="AE18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18" t="str">
            <v>"C:\Program Files (x86)\AstroGrep\AstroGrep.exe" /spath="C:\Users\stu\Documents\Analysis\2016-02-23 RTDC Observations" /stypes="*4030*20160710*" /stext=" 11:.+((prompt.+disp)|(slice.+state.+chan)|(ment ac)|(system.+state.+chan)|(\|lc)|(penalty)|(\[timeout))" /e /r /s</v>
          </cell>
        </row>
        <row r="19">
          <cell r="A19" t="str">
            <v>107-10</v>
          </cell>
          <cell r="B19">
            <v>4040</v>
          </cell>
          <cell r="C19" t="str">
            <v>DE.1.0.6.0</v>
          </cell>
          <cell r="D19" t="str">
            <v>204:701</v>
          </cell>
          <cell r="E19">
            <v>42561.192754629628</v>
          </cell>
          <cell r="F19">
            <v>42561.194189814814</v>
          </cell>
          <cell r="G19">
            <v>2</v>
          </cell>
          <cell r="H19" t="str">
            <v>204:233380</v>
          </cell>
          <cell r="I19">
            <v>42561.221550925926</v>
          </cell>
          <cell r="J19">
            <v>0</v>
          </cell>
          <cell r="K19" t="str">
            <v>4039/4040</v>
          </cell>
          <cell r="L19" t="b">
            <v>1</v>
          </cell>
          <cell r="M19">
            <v>2.73611111115315E-2</v>
          </cell>
          <cell r="N19">
            <v>39.40000000060536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https://search-rtdc-monitor-bjffxe2xuh6vdkpspy63sjmuny.us-east-1.es.amazonaws.com/_plugin/kibana/#/discover/Steve-Slow-Train-Analysis-(2080s-and-2083s)?_g=(refreshInterval:(display:Off,section:0,value:0),time:(from:'2016-07-10 03:37:34-0600',mode:absolute,to:'2016-07-10 06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19" t="str">
            <v>N</v>
          </cell>
          <cell r="X19">
            <v>1</v>
          </cell>
          <cell r="Y19">
            <v>7.0099999999999996E-2</v>
          </cell>
          <cell r="Z19">
            <v>23.338000000000001</v>
          </cell>
          <cell r="AA19">
            <v>23.267900000000001</v>
          </cell>
          <cell r="AB19" t="e">
            <v>#N/A</v>
          </cell>
          <cell r="AC19" t="e">
            <v>#N/A</v>
          </cell>
          <cell r="AD19" t="str">
            <v>0107-10</v>
          </cell>
          <cell r="AE19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19" t="str">
            <v>"C:\Program Files (x86)\AstroGrep\AstroGrep.exe" /spath="C:\Users\stu\Documents\Analysis\2016-02-23 RTDC Observations" /stypes="*4040*20160710*" /stext=" 11:.+((prompt.+disp)|(slice.+state.+chan)|(ment ac)|(system.+state.+chan)|(\|lc)|(penalty)|(\[timeout))" /e /r /s</v>
          </cell>
        </row>
        <row r="20">
          <cell r="A20" t="str">
            <v>108-10</v>
          </cell>
          <cell r="B20">
            <v>4028</v>
          </cell>
          <cell r="C20" t="str">
            <v>DE.1.0.6.0</v>
          </cell>
          <cell r="D20" t="str">
            <v>204:232738</v>
          </cell>
          <cell r="E20">
            <v>42561.226643518516</v>
          </cell>
          <cell r="F20">
            <v>42561.228275462963</v>
          </cell>
          <cell r="G20">
            <v>2</v>
          </cell>
          <cell r="H20" t="str">
            <v>204:3223</v>
          </cell>
          <cell r="I20">
            <v>42561.256932870368</v>
          </cell>
          <cell r="J20">
            <v>2</v>
          </cell>
          <cell r="K20" t="str">
            <v>4027/4028</v>
          </cell>
          <cell r="L20" t="b">
            <v>1</v>
          </cell>
          <cell r="M20">
            <v>2.8657407405262347E-2</v>
          </cell>
          <cell r="N20">
            <v>41.26666666357778</v>
          </cell>
          <cell r="R20" t="str">
            <v>Cut out button not pressed at end of run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  <cell r="W20" t="str">
            <v>N</v>
          </cell>
          <cell r="X20">
            <v>1</v>
          </cell>
          <cell r="Y20">
            <v>23.273800000000001</v>
          </cell>
          <cell r="Z20">
            <v>0.01</v>
          </cell>
          <cell r="AA20">
            <v>23.2638</v>
          </cell>
          <cell r="AB20">
            <v>1692</v>
          </cell>
          <cell r="AC20" t="str">
            <v>SIGNAL</v>
          </cell>
          <cell r="AD20" t="str">
            <v>0108-10</v>
          </cell>
          <cell r="AE20" t="str">
    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    </cell>
          <cell r="AF20" t="str">
    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    </cell>
        </row>
        <row r="21">
          <cell r="A21" t="str">
            <v>109-10</v>
          </cell>
          <cell r="B21">
            <v>4025</v>
          </cell>
          <cell r="C21" t="str">
            <v>DE.1.0.6.0</v>
          </cell>
          <cell r="D21" t="str">
            <v>204:449</v>
          </cell>
          <cell r="E21">
            <v>42561.1952662037</v>
          </cell>
          <cell r="F21">
            <v>42561.196597222224</v>
          </cell>
          <cell r="G21">
            <v>1</v>
          </cell>
          <cell r="H21" t="str">
            <v>204:231820</v>
          </cell>
          <cell r="I21">
            <v>42561.223020833335</v>
          </cell>
          <cell r="J21">
            <v>1</v>
          </cell>
          <cell r="K21" t="str">
            <v>4025/4026</v>
          </cell>
          <cell r="L21" t="str">
            <v>MALAVE</v>
          </cell>
          <cell r="M21">
            <v>2.6423611110658385E-2</v>
          </cell>
          <cell r="N21">
            <v>38.049999999348074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21" t="str">
            <v>N</v>
          </cell>
          <cell r="X21">
            <v>1</v>
          </cell>
          <cell r="Y21">
            <v>4.4900000000000002E-2</v>
          </cell>
          <cell r="Z21">
            <v>23.181999999999999</v>
          </cell>
          <cell r="AA21">
            <v>23.1371</v>
          </cell>
          <cell r="AB21">
            <v>126585</v>
          </cell>
          <cell r="AC21" t="str">
            <v>SIGNAL</v>
          </cell>
          <cell r="AD21" t="str">
            <v>0109-10</v>
          </cell>
          <cell r="AE21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21" t="str">
    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    </cell>
        </row>
        <row r="22">
          <cell r="A22" t="str">
            <v>110-10</v>
          </cell>
          <cell r="B22">
            <v>4026</v>
          </cell>
          <cell r="C22" t="str">
            <v>DE.1.0.6.0</v>
          </cell>
          <cell r="D22" t="str">
            <v>204:199322</v>
          </cell>
          <cell r="E22">
            <v>42561.241099537037</v>
          </cell>
          <cell r="F22">
            <v>42561.24181712963</v>
          </cell>
          <cell r="G22">
            <v>1</v>
          </cell>
          <cell r="H22" t="str">
            <v>204:138</v>
          </cell>
          <cell r="I22">
            <v>42561.265069444446</v>
          </cell>
          <cell r="J22">
            <v>1</v>
          </cell>
          <cell r="K22" t="str">
            <v>4025/4026</v>
          </cell>
          <cell r="L22" t="str">
            <v>MALAVE</v>
          </cell>
          <cell r="M22">
            <v>2.3252314815181307E-2</v>
          </cell>
          <cell r="P22">
            <v>34.433333335909992</v>
          </cell>
          <cell r="R22" t="str">
            <v>Wi-MAX outage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22" t="str">
            <v>Y</v>
          </cell>
          <cell r="X22">
            <v>1</v>
          </cell>
          <cell r="Y22">
            <v>19.932200000000002</v>
          </cell>
          <cell r="Z22">
            <v>1.38E-2</v>
          </cell>
          <cell r="AA22">
            <v>19.918400000000002</v>
          </cell>
          <cell r="AB22" t="e">
            <v>#N/A</v>
          </cell>
          <cell r="AC22" t="e">
            <v>#N/A</v>
          </cell>
          <cell r="AD22" t="str">
            <v>0110-10</v>
          </cell>
          <cell r="AE22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22" t="str">
    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    </cell>
        </row>
        <row r="23">
          <cell r="A23" t="str">
            <v>110-10</v>
          </cell>
          <cell r="B23">
            <v>4026</v>
          </cell>
          <cell r="C23" t="str">
            <v>DE.1.0.6.0</v>
          </cell>
          <cell r="D23" t="str">
            <v>204:232979</v>
          </cell>
          <cell r="E23">
            <v>42561.234849537039</v>
          </cell>
          <cell r="F23">
            <v>42561.238240740742</v>
          </cell>
          <cell r="G23">
            <v>4</v>
          </cell>
          <cell r="H23" t="str">
            <v>204:224693</v>
          </cell>
          <cell r="I23">
            <v>42561.238900462966</v>
          </cell>
          <cell r="J23">
            <v>1</v>
          </cell>
          <cell r="K23" t="str">
            <v>4025/4026</v>
          </cell>
          <cell r="L23" t="str">
            <v>MALAVE</v>
          </cell>
          <cell r="M23">
            <v>6.5972222364507616E-4</v>
          </cell>
          <cell r="S23">
            <v>0</v>
          </cell>
          <cell r="T23" t="str">
            <v>Southbound</v>
          </cell>
          <cell r="U23">
            <v>0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https://search-rtdc-monitor-bjffxe2xuh6vdkpspy63sjmuny.us-east-1.es.amazonaws.com/_plugin/kibana/#/discover/Steve-Slow-Train-Analysis-(2080s-and-2083s)?_g=(refreshInterval:(display:Off,section:0,value:0),time:(from:'2016-07-10 04:38:11-0600',mode:absolute,to:'2016-07-10 06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23" t="str">
            <v>Y</v>
          </cell>
          <cell r="X23">
            <v>0</v>
          </cell>
          <cell r="Y23">
            <v>23.297899999999998</v>
          </cell>
          <cell r="Z23">
            <v>22.4693</v>
          </cell>
          <cell r="AA23">
            <v>0.828599999999998</v>
          </cell>
          <cell r="AB23" t="e">
            <v>#N/A</v>
          </cell>
          <cell r="AC23" t="e">
            <v>#N/A</v>
          </cell>
          <cell r="AD23" t="str">
            <v>0110-10</v>
          </cell>
          <cell r="AE23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23" t="str">
            <v>"C:\Program Files (x86)\AstroGrep\AstroGrep.exe" /spath="C:\Users\stu\Documents\Analysis\2016-02-23 RTDC Observations" /stypes="*4026*20160710*" /stext=" 11:.+((prompt.+disp)|(slice.+state.+chan)|(ment ac)|(system.+state.+chan)|(\|lc)|(penalty)|(\[timeout))" /e /r /s</v>
          </cell>
        </row>
        <row r="24">
          <cell r="A24" t="str">
            <v>111-10</v>
          </cell>
          <cell r="B24">
            <v>4020</v>
          </cell>
          <cell r="C24" t="str">
            <v>DE.1.0.6.0</v>
          </cell>
          <cell r="D24" t="str">
            <v>204:695</v>
          </cell>
          <cell r="E24">
            <v>42561.204884259256</v>
          </cell>
          <cell r="F24">
            <v>42561.206319444442</v>
          </cell>
          <cell r="G24">
            <v>2</v>
          </cell>
          <cell r="H24" t="str">
            <v>204:233307</v>
          </cell>
          <cell r="I24">
            <v>42561.233854166669</v>
          </cell>
          <cell r="J24">
            <v>0</v>
          </cell>
          <cell r="K24" t="str">
            <v>4019/4020</v>
          </cell>
          <cell r="L24" t="str">
            <v>GEBRETEKLE</v>
          </cell>
          <cell r="M24">
            <v>2.7534722226846498E-2</v>
          </cell>
          <cell r="N24">
            <v>39.650000006658956</v>
          </cell>
          <cell r="S24">
            <v>1</v>
          </cell>
          <cell r="T24" t="str">
            <v>NorthBound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https://search-rtdc-monitor-bjffxe2xuh6vdkpspy63sjmuny.us-east-1.es.amazonaws.com/_plugin/kibana/#/discover/Steve-Slow-Train-Analysis-(2080s-and-2083s)?_g=(refreshInterval:(display:Off,section:0,value:0),time:(from:'2016-07-10 03:55:02-0600',mode:absolute,to:'2016-07-10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24" t="str">
            <v>N</v>
          </cell>
          <cell r="X24">
            <v>1</v>
          </cell>
          <cell r="Y24">
            <v>6.9500000000000006E-2</v>
          </cell>
          <cell r="Z24">
            <v>23.3307</v>
          </cell>
          <cell r="AA24">
            <v>23.261199999999999</v>
          </cell>
          <cell r="AB24" t="e">
            <v>#N/A</v>
          </cell>
          <cell r="AC24" t="e">
            <v>#N/A</v>
          </cell>
          <cell r="AD24" t="str">
            <v>0111-10</v>
          </cell>
          <cell r="AE24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24" t="str">
            <v>"C:\Program Files (x86)\AstroGrep\AstroGrep.exe" /spath="C:\Users\stu\Documents\Analysis\2016-02-23 RTDC Observations" /stypes="*4020*20160710*" /stext=" 11:.+((prompt.+disp)|(slice.+state.+chan)|(ment ac)|(system.+state.+chan)|(\|lc)|(penalty)|(\[timeout))" /e /r /s</v>
          </cell>
        </row>
        <row r="25">
          <cell r="A25" t="str">
            <v>112-10</v>
          </cell>
          <cell r="B25">
            <v>4019</v>
          </cell>
          <cell r="C25" t="str">
            <v>DE.1.0.6.0</v>
          </cell>
          <cell r="D25" t="str">
            <v>204:232990</v>
          </cell>
          <cell r="E25">
            <v>42561.242997685185</v>
          </cell>
          <cell r="F25">
            <v>42561.244363425925</v>
          </cell>
          <cell r="G25">
            <v>1</v>
          </cell>
          <cell r="H25" t="str">
            <v>204:147</v>
          </cell>
          <cell r="I25">
            <v>42561.273981481485</v>
          </cell>
          <cell r="J25">
            <v>0</v>
          </cell>
          <cell r="K25" t="str">
            <v>4019/4020</v>
          </cell>
          <cell r="L25" t="str">
            <v>GEBRETEKLE</v>
          </cell>
          <cell r="M25">
            <v>2.9618055559694767E-2</v>
          </cell>
          <cell r="N25">
            <v>42.650000005960464</v>
          </cell>
          <cell r="S25">
            <v>1</v>
          </cell>
          <cell r="T25" t="str">
            <v>Southbound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https://search-rtdc-monitor-bjffxe2xuh6vdkpspy63sjmuny.us-east-1.es.amazonaws.com/_plugin/kibana/#/discover/Steve-Slow-Train-Analysis-(2080s-and-2083s)?_g=(refreshInterval:(display:Off,section:0,value:0),time:(from:'2016-07-10 04:49:55-0600',mode:absolute,to:'2016-07-10 07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25" t="str">
            <v>N</v>
          </cell>
          <cell r="X25">
            <v>1</v>
          </cell>
          <cell r="Y25">
            <v>23.298999999999999</v>
          </cell>
          <cell r="Z25">
            <v>1.47E-2</v>
          </cell>
          <cell r="AA25">
            <v>23.284299999999998</v>
          </cell>
          <cell r="AB25" t="e">
            <v>#N/A</v>
          </cell>
          <cell r="AC25" t="e">
            <v>#N/A</v>
          </cell>
          <cell r="AD25" t="str">
            <v>0112-10</v>
          </cell>
          <cell r="AE25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25" t="str">
            <v>"C:\Program Files (x86)\AstroGrep\AstroGrep.exe" /spath="C:\Users\stu\Documents\Analysis\2016-02-23 RTDC Observations" /stypes="*4019*20160710*" /stext=" 12:.+((prompt.+disp)|(slice.+state.+chan)|(ment ac)|(system.+state.+chan)|(\|lc)|(penalty)|(\[timeout))" /e /r /s</v>
          </cell>
        </row>
        <row r="26">
          <cell r="A26" t="str">
            <v>113-10</v>
          </cell>
          <cell r="B26">
            <v>4011</v>
          </cell>
          <cell r="C26" t="str">
            <v>DE.1.0.6.0</v>
          </cell>
          <cell r="D26" t="str">
            <v>204:446</v>
          </cell>
          <cell r="E26">
            <v>42561.204351851855</v>
          </cell>
          <cell r="F26">
            <v>42561.205462962964</v>
          </cell>
          <cell r="G26">
            <v>1</v>
          </cell>
          <cell r="H26" t="str">
            <v>204:233306</v>
          </cell>
          <cell r="I26">
            <v>42561.245219907411</v>
          </cell>
          <cell r="J26">
            <v>1</v>
          </cell>
          <cell r="K26" t="str">
            <v>4011/4012</v>
          </cell>
          <cell r="L26" t="str">
            <v>NELSON</v>
          </cell>
          <cell r="M26">
            <v>3.9756944446708076E-2</v>
          </cell>
          <cell r="N26">
            <v>57.250000003259629</v>
          </cell>
          <cell r="S26">
            <v>1</v>
          </cell>
          <cell r="T26" t="str">
            <v>NorthBound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26" t="str">
            <v>N</v>
          </cell>
          <cell r="X26">
            <v>1</v>
          </cell>
          <cell r="Y26">
            <v>4.4600000000000001E-2</v>
          </cell>
          <cell r="Z26">
            <v>23.3306</v>
          </cell>
          <cell r="AA26">
            <v>23.286000000000001</v>
          </cell>
          <cell r="AB26" t="e">
            <v>#N/A</v>
          </cell>
          <cell r="AC26" t="e">
            <v>#N/A</v>
          </cell>
          <cell r="AD26" t="str">
            <v>0113-10</v>
          </cell>
          <cell r="AE26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26" t="str">
    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    </cell>
        </row>
        <row r="27">
          <cell r="A27" t="str">
            <v>114-10</v>
          </cell>
          <cell r="B27">
            <v>4012</v>
          </cell>
          <cell r="C27" t="str">
            <v>DE.1.0.6.0</v>
          </cell>
          <cell r="D27" t="str">
            <v>204:232996</v>
          </cell>
          <cell r="E27">
            <v>42561.251956018517</v>
          </cell>
          <cell r="F27">
            <v>42561.253078703703</v>
          </cell>
          <cell r="G27">
            <v>1</v>
          </cell>
          <cell r="H27" t="str">
            <v>204:145</v>
          </cell>
          <cell r="I27">
            <v>42561.283391203702</v>
          </cell>
          <cell r="J27">
            <v>1</v>
          </cell>
          <cell r="K27" t="str">
            <v>4011/4012</v>
          </cell>
          <cell r="L27" t="str">
            <v>NELSON</v>
          </cell>
          <cell r="M27">
            <v>3.0312499999126885E-2</v>
          </cell>
          <cell r="N27">
            <v>43.649999998742715</v>
          </cell>
          <cell r="S27">
            <v>1</v>
          </cell>
          <cell r="T27" t="str">
            <v>Southbound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27" t="str">
            <v>N</v>
          </cell>
          <cell r="X27">
            <v>1</v>
          </cell>
          <cell r="Y27">
            <v>23.299600000000002</v>
          </cell>
          <cell r="Z27">
            <v>1.4500000000000001E-2</v>
          </cell>
          <cell r="AA27">
            <v>23.2851</v>
          </cell>
          <cell r="AB27" t="e">
            <v>#N/A</v>
          </cell>
          <cell r="AC27" t="e">
            <v>#N/A</v>
          </cell>
          <cell r="AD27" t="str">
            <v>0114-10</v>
          </cell>
          <cell r="AE27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27" t="str">
    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    </cell>
        </row>
        <row r="28">
          <cell r="A28" t="str">
            <v>115-10</v>
          </cell>
          <cell r="B28">
            <v>4018</v>
          </cell>
          <cell r="C28" t="str">
            <v>DE.1.0.6.0</v>
          </cell>
          <cell r="D28" t="str">
            <v>204:777</v>
          </cell>
          <cell r="E28">
            <v>42561.226076388892</v>
          </cell>
          <cell r="F28">
            <v>42561.227152777778</v>
          </cell>
          <cell r="G28">
            <v>1</v>
          </cell>
          <cell r="H28" t="str">
            <v>204:104741</v>
          </cell>
          <cell r="I28">
            <v>42561.243333333332</v>
          </cell>
          <cell r="J28">
            <v>0</v>
          </cell>
          <cell r="K28" t="str">
            <v>4017/4018</v>
          </cell>
          <cell r="L28" t="str">
            <v>YORK</v>
          </cell>
          <cell r="M28">
            <v>1.6180555554456078E-2</v>
          </cell>
          <cell r="P28">
            <v>23.299999998416752</v>
          </cell>
          <cell r="R28" t="str">
            <v>Wi-MAX outage</v>
          </cell>
          <cell r="S28">
            <v>0.91666666666666663</v>
          </cell>
          <cell r="T28" t="str">
            <v>NorthBound</v>
          </cell>
          <cell r="U28">
            <v>11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28" t="str">
            <v>Y</v>
          </cell>
          <cell r="X28">
            <v>1</v>
          </cell>
          <cell r="Y28">
            <v>7.7700000000000005E-2</v>
          </cell>
          <cell r="Z28">
            <v>10.4741</v>
          </cell>
          <cell r="AA28">
            <v>10.3964</v>
          </cell>
          <cell r="AB28" t="e">
            <v>#N/A</v>
          </cell>
          <cell r="AC28" t="e">
            <v>#N/A</v>
          </cell>
          <cell r="AD28" t="str">
            <v>0115-10</v>
          </cell>
          <cell r="AE28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28" t="str">
    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    </cell>
        </row>
        <row r="29">
          <cell r="A29" t="str">
            <v>116-10</v>
          </cell>
          <cell r="B29">
            <v>4017</v>
          </cell>
          <cell r="C29" t="str">
            <v>DE.1.0.6.0</v>
          </cell>
          <cell r="D29" t="str">
            <v>204:232982</v>
          </cell>
          <cell r="E29">
            <v>42561.258344907408</v>
          </cell>
          <cell r="F29">
            <v>42561.260868055557</v>
          </cell>
          <cell r="G29">
            <v>3</v>
          </cell>
          <cell r="H29" t="str">
            <v>204:143</v>
          </cell>
          <cell r="I29">
            <v>42561.294120370374</v>
          </cell>
          <cell r="J29">
            <v>0</v>
          </cell>
          <cell r="K29" t="str">
            <v>4017/4018</v>
          </cell>
          <cell r="L29" t="str">
            <v>YORK</v>
          </cell>
          <cell r="M29">
            <v>3.3252314817218576E-2</v>
          </cell>
          <cell r="N29">
            <v>47.883333336794749</v>
          </cell>
          <cell r="S29">
            <v>1</v>
          </cell>
          <cell r="T29" t="str">
            <v>Southbound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https://search-rtdc-monitor-bjffxe2xuh6vdkpspy63sjmuny.us-east-1.es.amazonaws.com/_plugin/kibana/#/discover/Steve-Slow-Train-Analysis-(2080s-and-2083s)?_g=(refreshInterval:(display:Off,section:0,value:0),time:(from:'2016-07-10 05:12:01-0600',mode:absolute,to:'2016-07-10 08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29" t="str">
            <v>N</v>
          </cell>
          <cell r="X29">
            <v>1</v>
          </cell>
          <cell r="Y29">
            <v>23.298200000000001</v>
          </cell>
          <cell r="Z29">
            <v>1.43E-2</v>
          </cell>
          <cell r="AA29">
            <v>23.283900000000003</v>
          </cell>
          <cell r="AB29" t="e">
            <v>#N/A</v>
          </cell>
          <cell r="AC29" t="e">
            <v>#N/A</v>
          </cell>
          <cell r="AD29" t="str">
            <v>0116-10</v>
          </cell>
          <cell r="AE29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29" t="str">
            <v>"C:\Program Files (x86)\AstroGrep\AstroGrep.exe" /spath="C:\Users\stu\Documents\Analysis\2016-02-23 RTDC Observations" /stypes="*4017*20160710*" /stext=" 13:.+((prompt.+disp)|(slice.+state.+chan)|(ment ac)|(system.+state.+chan)|(\|lc)|(penalty)|(\[timeout))" /e /r /s</v>
          </cell>
        </row>
        <row r="30">
          <cell r="A30" t="str">
            <v>117-10</v>
          </cell>
          <cell r="B30">
            <v>4031</v>
          </cell>
          <cell r="C30" t="str">
            <v>DE.1.0.6.0</v>
          </cell>
          <cell r="D30" t="str">
            <v>204:458</v>
          </cell>
          <cell r="E30">
            <v>42561.23159722222</v>
          </cell>
          <cell r="F30">
            <v>42561.232928240737</v>
          </cell>
          <cell r="G30">
            <v>1</v>
          </cell>
          <cell r="H30" t="str">
            <v>204:233331</v>
          </cell>
          <cell r="I30">
            <v>42561.264791666668</v>
          </cell>
          <cell r="J30">
            <v>0</v>
          </cell>
          <cell r="K30" t="str">
            <v>4031/4032</v>
          </cell>
          <cell r="L30" t="str">
            <v>ACKERMAN</v>
          </cell>
          <cell r="M30">
            <v>3.1863425931078382E-2</v>
          </cell>
          <cell r="N30">
            <v>45.88333334075287</v>
          </cell>
          <cell r="S30">
            <v>1</v>
          </cell>
          <cell r="T30" t="str">
            <v>NorthBound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https://search-rtdc-monitor-bjffxe2xuh6vdkpspy63sjmuny.us-east-1.es.amazonaws.com/_plugin/kibana/#/discover/Steve-Slow-Train-Analysis-(2080s-and-2083s)?_g=(refreshInterval:(display:Off,section:0,value:0),time:(from:'2016-07-10 04:33:30-0600',mode:absolute,to:'2016-07-10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30" t="str">
            <v>N</v>
          </cell>
          <cell r="X30">
            <v>1</v>
          </cell>
          <cell r="Y30">
            <v>4.58E-2</v>
          </cell>
          <cell r="Z30">
            <v>23.333100000000002</v>
          </cell>
          <cell r="AA30">
            <v>23.287300000000002</v>
          </cell>
          <cell r="AB30" t="e">
            <v>#N/A</v>
          </cell>
          <cell r="AC30" t="e">
            <v>#N/A</v>
          </cell>
          <cell r="AD30" t="str">
            <v>0117-10</v>
          </cell>
          <cell r="AE30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30" t="str">
            <v>"C:\Program Files (x86)\AstroGrep\AstroGrep.exe" /spath="C:\Users\stu\Documents\Analysis\2016-02-23 RTDC Observations" /stypes="*4031*20160710*" /stext=" 12:.+((prompt.+disp)|(slice.+state.+chan)|(ment ac)|(system.+state.+chan)|(\|lc)|(penalty)|(\[timeout))" /e /r /s</v>
          </cell>
        </row>
        <row r="31">
          <cell r="A31" t="str">
            <v>118-10</v>
          </cell>
          <cell r="B31">
            <v>4032</v>
          </cell>
          <cell r="C31" t="str">
            <v>DE.1.0.6.0</v>
          </cell>
          <cell r="D31" t="str">
            <v>204:232998</v>
          </cell>
          <cell r="E31">
            <v>42561.272905092592</v>
          </cell>
          <cell r="F31">
            <v>42561.273680555554</v>
          </cell>
          <cell r="G31">
            <v>1</v>
          </cell>
          <cell r="H31" t="str">
            <v>204:139</v>
          </cell>
          <cell r="I31">
            <v>42561.306863425925</v>
          </cell>
          <cell r="J31">
            <v>0</v>
          </cell>
          <cell r="K31" t="str">
            <v>4031/4032</v>
          </cell>
          <cell r="L31" t="str">
            <v>ACKERMAN</v>
          </cell>
          <cell r="M31">
            <v>3.3182870371092577E-2</v>
          </cell>
          <cell r="N31">
            <v>47.78333333437331</v>
          </cell>
          <cell r="S31">
            <v>1</v>
          </cell>
          <cell r="T31" t="str">
            <v>Southbound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https://search-rtdc-monitor-bjffxe2xuh6vdkpspy63sjmuny.us-east-1.es.amazonaws.com/_plugin/kibana/#/discover/Steve-Slow-Train-Analysis-(2080s-and-2083s)?_g=(refreshInterval:(display:Off,section:0,value:0),time:(from:'2016-07-10 05:32:59-0600',mode:absolute,to:'2016-07-10 08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31" t="str">
            <v>N</v>
          </cell>
          <cell r="X31">
            <v>1</v>
          </cell>
          <cell r="Y31">
            <v>23.299800000000001</v>
          </cell>
          <cell r="Z31">
            <v>1.3899999999999999E-2</v>
          </cell>
          <cell r="AA31">
            <v>23.285900000000002</v>
          </cell>
          <cell r="AB31" t="e">
            <v>#N/A</v>
          </cell>
          <cell r="AC31" t="e">
            <v>#N/A</v>
          </cell>
          <cell r="AD31" t="str">
            <v>0118-10</v>
          </cell>
          <cell r="AE31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31" t="str">
            <v>"C:\Program Files (x86)\AstroGrep\AstroGrep.exe" /spath="C:\Users\stu\Documents\Analysis\2016-02-23 RTDC Observations" /stypes="*4032*20160710*" /stext=" 13:.+((prompt.+disp)|(slice.+state.+chan)|(ment ac)|(system.+state.+chan)|(\|lc)|(penalty)|(\[timeout))" /e /r /s</v>
          </cell>
        </row>
        <row r="32">
          <cell r="A32" t="str">
            <v>119-10</v>
          </cell>
          <cell r="B32">
            <v>4029</v>
          </cell>
          <cell r="C32" t="str">
            <v>DE.1.0.6.0</v>
          </cell>
          <cell r="D32" t="str">
            <v>204:447</v>
          </cell>
          <cell r="E32">
            <v>42561.246747685182</v>
          </cell>
          <cell r="F32">
            <v>42561.247743055559</v>
          </cell>
          <cell r="G32">
            <v>1</v>
          </cell>
          <cell r="H32" t="str">
            <v>204:233314</v>
          </cell>
          <cell r="I32">
            <v>42561.274895833332</v>
          </cell>
          <cell r="J32">
            <v>0</v>
          </cell>
          <cell r="K32" t="str">
            <v>4029/4030</v>
          </cell>
          <cell r="L32" t="str">
            <v>SANTIZO</v>
          </cell>
          <cell r="M32">
            <v>2.7152777773153502E-2</v>
          </cell>
          <cell r="N32">
            <v>39.099999993341044</v>
          </cell>
          <cell r="S32">
            <v>1</v>
          </cell>
          <cell r="T32" t="str">
            <v>NorthBound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https://search-rtdc-monitor-bjffxe2xuh6vdkpspy63sjmuny.us-east-1.es.amazonaws.com/_plugin/kibana/#/discover/Steve-Slow-Train-Analysis-(2080s-and-2083s)?_g=(refreshInterval:(display:Off,section:0,value:0),time:(from:'2016-07-10 04:55:19-0600',mode:absolute,to:'2016-07-10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32" t="str">
            <v>N</v>
          </cell>
          <cell r="X32">
            <v>1</v>
          </cell>
          <cell r="Y32">
            <v>4.4699999999999997E-2</v>
          </cell>
          <cell r="Z32">
            <v>23.331399999999999</v>
          </cell>
          <cell r="AA32">
            <v>23.2867</v>
          </cell>
          <cell r="AB32" t="e">
            <v>#N/A</v>
          </cell>
          <cell r="AC32" t="e">
            <v>#N/A</v>
          </cell>
          <cell r="AD32" t="str">
            <v>0119-10</v>
          </cell>
          <cell r="AE32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32" t="str">
            <v>"C:\Program Files (x86)\AstroGrep\AstroGrep.exe" /spath="C:\Users\stu\Documents\Analysis\2016-02-23 RTDC Observations" /stypes="*4029*20160710*" /stext=" 12:.+((prompt.+disp)|(slice.+state.+chan)|(ment ac)|(system.+state.+chan)|(\|lc)|(penalty)|(\[timeout))" /e /r /s</v>
          </cell>
        </row>
        <row r="33">
          <cell r="A33" t="str">
            <v>120-10</v>
          </cell>
          <cell r="B33">
            <v>4030</v>
          </cell>
          <cell r="C33" t="str">
            <v>DE.1.0.6.0</v>
          </cell>
          <cell r="D33" t="str">
            <v>204:232992</v>
          </cell>
          <cell r="E33">
            <v>42561.277870370373</v>
          </cell>
          <cell r="F33">
            <v>42561.278819444444</v>
          </cell>
          <cell r="G33">
            <v>1</v>
          </cell>
          <cell r="H33" t="str">
            <v>204:129</v>
          </cell>
          <cell r="I33">
            <v>42561.315104166664</v>
          </cell>
          <cell r="J33">
            <v>0</v>
          </cell>
          <cell r="K33" t="str">
            <v>4029/4030</v>
          </cell>
          <cell r="L33" t="str">
            <v>SANTIZO</v>
          </cell>
          <cell r="M33">
            <v>3.6284722220443655E-2</v>
          </cell>
          <cell r="N33">
            <v>52.249999997438863</v>
          </cell>
          <cell r="S33">
            <v>1</v>
          </cell>
          <cell r="T33" t="str">
            <v>Southbound</v>
          </cell>
          <cell r="U33">
            <v>12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https://search-rtdc-monitor-bjffxe2xuh6vdkpspy63sjmuny.us-east-1.es.amazonaws.com/_plugin/kibana/#/discover/Steve-Slow-Train-Analysis-(2080s-and-2083s)?_g=(refreshInterval:(display:Off,section:0,value:0),time:(from:'2016-07-10 05:40:08-0600',mode:absolute,to:'2016-07-10 08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33" t="str">
            <v>N</v>
          </cell>
          <cell r="X33">
            <v>1</v>
          </cell>
          <cell r="Y33">
            <v>23.299199999999999</v>
          </cell>
          <cell r="Z33">
            <v>1.29E-2</v>
          </cell>
          <cell r="AA33">
            <v>23.286300000000001</v>
          </cell>
          <cell r="AB33" t="e">
            <v>#N/A</v>
          </cell>
          <cell r="AC33" t="e">
            <v>#N/A</v>
          </cell>
          <cell r="AD33" t="str">
            <v>0120-10</v>
          </cell>
          <cell r="AE33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33" t="str">
            <v>"C:\Program Files (x86)\AstroGrep\AstroGrep.exe" /spath="C:\Users\stu\Documents\Analysis\2016-02-23 RTDC Observations" /stypes="*4030*20160710*" /stext=" 13:.+((prompt.+disp)|(slice.+state.+chan)|(ment ac)|(system.+state.+chan)|(\|lc)|(penalty)|(\[timeout))" /e /r /s</v>
          </cell>
        </row>
        <row r="34">
          <cell r="A34" t="str">
            <v>121-10</v>
          </cell>
          <cell r="B34">
            <v>4040</v>
          </cell>
          <cell r="C34" t="str">
            <v>DE.1.0.6.0</v>
          </cell>
          <cell r="D34" t="str">
            <v>204:783</v>
          </cell>
          <cell r="E34">
            <v>42561.260671296295</v>
          </cell>
          <cell r="F34">
            <v>42561.262511574074</v>
          </cell>
          <cell r="G34">
            <v>2</v>
          </cell>
          <cell r="H34" t="str">
            <v>204:233276</v>
          </cell>
          <cell r="I34">
            <v>42561.28833333333</v>
          </cell>
          <cell r="J34">
            <v>0</v>
          </cell>
          <cell r="K34" t="str">
            <v>4039/4040</v>
          </cell>
          <cell r="L34" t="str">
            <v>MADLOM</v>
          </cell>
          <cell r="M34">
            <v>2.5821759256359655E-2</v>
          </cell>
          <cell r="N34">
            <v>37.183333329157904</v>
          </cell>
          <cell r="S34">
            <v>1</v>
          </cell>
          <cell r="T34" t="str">
            <v>NorthBound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https://search-rtdc-monitor-bjffxe2xuh6vdkpspy63sjmuny.us-east-1.es.amazonaws.com/_plugin/kibana/#/discover/Steve-Slow-Train-Analysis-(2080s-and-2083s)?_g=(refreshInterval:(display:Off,section:0,value:0),time:(from:'2016-07-10 05:15:22-0600',mode:absolute,to:'2016-07-10 07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34" t="str">
            <v>N</v>
          </cell>
          <cell r="X34">
            <v>1</v>
          </cell>
          <cell r="Y34">
            <v>7.8299999999999995E-2</v>
          </cell>
          <cell r="Z34">
            <v>23.3276</v>
          </cell>
          <cell r="AA34">
            <v>23.249300000000002</v>
          </cell>
          <cell r="AB34" t="e">
            <v>#N/A</v>
          </cell>
          <cell r="AC34" t="e">
            <v>#N/A</v>
          </cell>
          <cell r="AD34" t="str">
            <v>0121-10</v>
          </cell>
          <cell r="AE34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34" t="str">
            <v>"C:\Program Files (x86)\AstroGrep\AstroGrep.exe" /spath="C:\Users\stu\Documents\Analysis\2016-02-23 RTDC Observations" /stypes="*4040*20160710*" /stext=" 12:.+((prompt.+disp)|(slice.+state.+chan)|(ment ac)|(system.+state.+chan)|(\|lc)|(penalty)|(\[timeout))" /e /r /s</v>
          </cell>
        </row>
        <row r="35">
          <cell r="A35" t="str">
            <v>122-10</v>
          </cell>
          <cell r="B35">
            <v>4039</v>
          </cell>
          <cell r="C35" t="str">
            <v>DE.1.0.6.0</v>
          </cell>
          <cell r="D35" t="str">
            <v>204:232953</v>
          </cell>
          <cell r="E35">
            <v>42561.292488425926</v>
          </cell>
          <cell r="F35">
            <v>42561.293807870374</v>
          </cell>
          <cell r="G35">
            <v>1</v>
          </cell>
          <cell r="H35" t="str">
            <v>204:150</v>
          </cell>
          <cell r="I35">
            <v>42561.324733796297</v>
          </cell>
          <cell r="J35">
            <v>0</v>
          </cell>
          <cell r="K35" t="str">
            <v>4039/4040</v>
          </cell>
          <cell r="L35" t="str">
            <v>MADLOM</v>
          </cell>
          <cell r="M35">
            <v>3.0925925922929309E-2</v>
          </cell>
          <cell r="N35">
            <v>44.533333329018205</v>
          </cell>
          <cell r="S35">
            <v>1</v>
          </cell>
          <cell r="T35" t="str">
            <v>Southbound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https://search-rtdc-monitor-bjffxe2xuh6vdkpspy63sjmuny.us-east-1.es.amazonaws.com/_plugin/kibana/#/discover/Steve-Slow-Train-Analysis-(2080s-and-2083s)?_g=(refreshInterval:(display:Off,section:0,value:0),time:(from:'2016-07-10 06:01:11-0600',mode:absolute,to:'2016-07-10 08:47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35" t="str">
            <v>N</v>
          </cell>
          <cell r="X35">
            <v>1</v>
          </cell>
          <cell r="Y35">
            <v>23.295300000000001</v>
          </cell>
          <cell r="Z35">
            <v>1.4999999999999999E-2</v>
          </cell>
          <cell r="AA35">
            <v>23.2803</v>
          </cell>
          <cell r="AB35" t="e">
            <v>#N/A</v>
          </cell>
          <cell r="AC35" t="e">
            <v>#N/A</v>
          </cell>
          <cell r="AD35" t="str">
            <v>0122-10</v>
          </cell>
          <cell r="AE35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35" t="str">
            <v>"C:\Program Files (x86)\AstroGrep\AstroGrep.exe" /spath="C:\Users\stu\Documents\Analysis\2016-02-23 RTDC Observations" /stypes="*4039*20160710*" /stext=" 13:.+((prompt.+disp)|(slice.+state.+chan)|(ment ac)|(system.+state.+chan)|(\|lc)|(penalty)|(\[timeout))" /e /r /s</v>
          </cell>
        </row>
        <row r="36">
          <cell r="A36" t="str">
            <v>123-10</v>
          </cell>
          <cell r="B36">
            <v>4025</v>
          </cell>
          <cell r="C36" t="str">
            <v>DE.1.0.6.0</v>
          </cell>
          <cell r="D36" t="str">
            <v>204:447</v>
          </cell>
          <cell r="E36">
            <v>42561.269988425927</v>
          </cell>
          <cell r="F36">
            <v>42561.270775462966</v>
          </cell>
          <cell r="G36">
            <v>1</v>
          </cell>
          <cell r="H36" t="str">
            <v>204:233293</v>
          </cell>
          <cell r="I36">
            <v>42561.295682870368</v>
          </cell>
          <cell r="J36">
            <v>1</v>
          </cell>
          <cell r="K36" t="str">
            <v>4025/4026</v>
          </cell>
          <cell r="L36" t="str">
            <v>MALAVE</v>
          </cell>
          <cell r="M36">
            <v>2.4907407401769888E-2</v>
          </cell>
          <cell r="N36">
            <v>35.866666658548638</v>
          </cell>
          <cell r="S36">
            <v>1</v>
          </cell>
          <cell r="T36" t="str">
            <v>NorthBound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36" t="str">
            <v>N</v>
          </cell>
          <cell r="X36">
            <v>1</v>
          </cell>
          <cell r="Y36">
            <v>4.4699999999999997E-2</v>
          </cell>
          <cell r="Z36">
            <v>23.3293</v>
          </cell>
          <cell r="AA36">
            <v>23.284600000000001</v>
          </cell>
          <cell r="AB36">
            <v>27333</v>
          </cell>
          <cell r="AC36" t="str">
            <v>PERMANENT SPEED RESTRICTION</v>
          </cell>
          <cell r="AD36" t="str">
            <v>0123-10</v>
          </cell>
          <cell r="AE36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36" t="str">
    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    </cell>
        </row>
        <row r="37">
          <cell r="A37" t="str">
            <v>124-10</v>
          </cell>
          <cell r="B37">
            <v>4026</v>
          </cell>
          <cell r="C37" t="str">
            <v>DE.1.0.6.0</v>
          </cell>
          <cell r="D37" t="str">
            <v>204:232980</v>
          </cell>
          <cell r="E37">
            <v>42561.306851851848</v>
          </cell>
          <cell r="F37">
            <v>42561.307650462964</v>
          </cell>
          <cell r="G37">
            <v>1</v>
          </cell>
          <cell r="H37" t="str">
            <v>204:152</v>
          </cell>
          <cell r="I37">
            <v>42561.337465277778</v>
          </cell>
          <cell r="J37">
            <v>0</v>
          </cell>
          <cell r="K37" t="str">
            <v>4025/4026</v>
          </cell>
          <cell r="L37" t="str">
            <v>MALAVE</v>
          </cell>
          <cell r="M37">
            <v>2.9814814814017154E-2</v>
          </cell>
          <cell r="N37">
            <v>42.933333332184702</v>
          </cell>
          <cell r="S37">
            <v>1</v>
          </cell>
          <cell r="T37" t="str">
            <v>Southbound</v>
          </cell>
          <cell r="U37">
            <v>12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https://search-rtdc-monitor-bjffxe2xuh6vdkpspy63sjmuny.us-east-1.es.amazonaws.com/_plugin/kibana/#/discover/Steve-Slow-Train-Analysis-(2080s-and-2083s)?_g=(refreshInterval:(display:Off,section:0,value:0),time:(from:'2016-07-10 06:21:52-0600',mode:absolute,to:'2016-07-10 09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37" t="str">
            <v>N</v>
          </cell>
          <cell r="X37">
            <v>1</v>
          </cell>
          <cell r="Y37">
            <v>23.297999999999998</v>
          </cell>
          <cell r="Z37">
            <v>1.52E-2</v>
          </cell>
          <cell r="AA37">
            <v>23.282799999999998</v>
          </cell>
          <cell r="AB37" t="e">
            <v>#N/A</v>
          </cell>
          <cell r="AC37" t="e">
            <v>#N/A</v>
          </cell>
          <cell r="AD37" t="str">
            <v>0124-10</v>
          </cell>
          <cell r="AE37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37" t="str">
            <v>"C:\Program Files (x86)\AstroGrep\AstroGrep.exe" /spath="C:\Users\stu\Documents\Analysis\2016-02-23 RTDC Observations" /stypes="*4026*20160710*" /stext=" 14:.+((prompt.+disp)|(slice.+state.+chan)|(ment ac)|(system.+state.+chan)|(\|lc)|(penalty)|(\[timeout))" /e /r /s</v>
          </cell>
        </row>
        <row r="38">
          <cell r="A38" t="str">
            <v>125-10</v>
          </cell>
          <cell r="B38">
            <v>4020</v>
          </cell>
          <cell r="C38" t="str">
            <v>DE.1.0.6.0</v>
          </cell>
          <cell r="D38" t="str">
            <v>204:457</v>
          </cell>
          <cell r="E38">
            <v>42561.276689814818</v>
          </cell>
          <cell r="F38">
            <v>42561.277685185189</v>
          </cell>
          <cell r="G38">
            <v>1</v>
          </cell>
          <cell r="H38" t="str">
            <v>204:233291</v>
          </cell>
          <cell r="I38">
            <v>42561.306157407409</v>
          </cell>
          <cell r="J38">
            <v>0</v>
          </cell>
          <cell r="K38" t="str">
            <v>4019/4020</v>
          </cell>
          <cell r="L38" t="str">
            <v>GEBRETEKLE</v>
          </cell>
          <cell r="M38">
            <v>2.8472222220443655E-2</v>
          </cell>
          <cell r="N38">
            <v>40.999999997438863</v>
          </cell>
          <cell r="S38">
            <v>1</v>
          </cell>
          <cell r="T38" t="str">
            <v>NorthBound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https://search-rtdc-monitor-bjffxe2xuh6vdkpspy63sjmuny.us-east-1.es.amazonaws.com/_plugin/kibana/#/discover/Steve-Slow-Train-Analysis-(2080s-and-2083s)?_g=(refreshInterval:(display:Off,section:0,value:0),time:(from:'2016-07-10 05:38:26-0600',mode:absolute,to:'2016-07-10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38" t="str">
            <v>N</v>
          </cell>
          <cell r="X38">
            <v>1</v>
          </cell>
          <cell r="Y38">
            <v>4.5699999999999998E-2</v>
          </cell>
          <cell r="Z38">
            <v>23.3291</v>
          </cell>
          <cell r="AA38">
            <v>23.2834</v>
          </cell>
          <cell r="AB38" t="e">
            <v>#N/A</v>
          </cell>
          <cell r="AC38" t="e">
            <v>#N/A</v>
          </cell>
          <cell r="AD38" t="str">
            <v>0125-10</v>
          </cell>
          <cell r="AE38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38" t="str">
            <v>"C:\Program Files (x86)\AstroGrep\AstroGrep.exe" /spath="C:\Users\stu\Documents\Analysis\2016-02-23 RTDC Observations" /stypes="*4020*20160710*" /stext=" 13:.+((prompt.+disp)|(slice.+state.+chan)|(ment ac)|(system.+state.+chan)|(\|lc)|(penalty)|(\[timeout))" /e /r /s</v>
          </cell>
        </row>
        <row r="39">
          <cell r="A39" t="str">
            <v>126-10</v>
          </cell>
          <cell r="B39">
            <v>4019</v>
          </cell>
          <cell r="C39" t="str">
            <v>DE.1.0.6.0</v>
          </cell>
          <cell r="D39" t="str">
            <v>204:232966</v>
          </cell>
          <cell r="E39">
            <v>42561.317083333335</v>
          </cell>
          <cell r="F39">
            <v>42561.318020833336</v>
          </cell>
          <cell r="G39">
            <v>1</v>
          </cell>
          <cell r="H39" t="str">
            <v>204:165</v>
          </cell>
          <cell r="I39">
            <v>42561.345555555556</v>
          </cell>
          <cell r="J39">
            <v>1</v>
          </cell>
          <cell r="K39" t="str">
            <v>4019/4020</v>
          </cell>
          <cell r="L39" t="str">
            <v>GEBRETEKLE</v>
          </cell>
          <cell r="M39">
            <v>2.753472221957054E-2</v>
          </cell>
          <cell r="N39">
            <v>39.649999996181577</v>
          </cell>
          <cell r="S39">
            <v>1</v>
          </cell>
          <cell r="T39" t="str">
            <v>Southbound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39" t="str">
            <v>N</v>
          </cell>
          <cell r="X39">
            <v>1</v>
          </cell>
          <cell r="Y39">
            <v>23.296600000000002</v>
          </cell>
          <cell r="Z39">
            <v>1.6500000000000001E-2</v>
          </cell>
          <cell r="AA39">
            <v>23.280100000000001</v>
          </cell>
          <cell r="AB39" t="e">
            <v>#N/A</v>
          </cell>
          <cell r="AC39" t="e">
            <v>#N/A</v>
          </cell>
          <cell r="AD39" t="str">
            <v>0126-10</v>
          </cell>
          <cell r="AE39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39" t="str">
    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    </cell>
        </row>
        <row r="40">
          <cell r="A40" t="str">
            <v>127-10</v>
          </cell>
          <cell r="B40">
            <v>4011</v>
          </cell>
          <cell r="C40" t="str">
            <v>DE.1.0.6.0</v>
          </cell>
          <cell r="D40" t="str">
            <v>204:471</v>
          </cell>
          <cell r="E40">
            <v>42561.284953703704</v>
          </cell>
          <cell r="F40">
            <v>42561.286099537036</v>
          </cell>
          <cell r="G40">
            <v>1</v>
          </cell>
          <cell r="H40" t="str">
            <v>204:233293</v>
          </cell>
          <cell r="I40">
            <v>42561.31653935185</v>
          </cell>
          <cell r="J40">
            <v>0</v>
          </cell>
          <cell r="K40" t="str">
            <v>4011/4012</v>
          </cell>
          <cell r="L40" t="str">
            <v>NELSON</v>
          </cell>
          <cell r="M40">
            <v>3.0439814814599231E-2</v>
          </cell>
          <cell r="N40">
            <v>43.833333333022892</v>
          </cell>
          <cell r="S40">
            <v>1</v>
          </cell>
          <cell r="T40" t="str">
            <v>NorthBound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https://search-rtdc-monitor-bjffxe2xuh6vdkpspy63sjmuny.us-east-1.es.amazonaws.com/_plugin/kibana/#/discover/Steve-Slow-Train-Analysis-(2080s-and-2083s)?_g=(refreshInterval:(display:Off,section:0,value:0),time:(from:'2016-07-10 05:50:20-0600',mode:absolute,to:'2016-07-10 08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40" t="str">
            <v>N</v>
          </cell>
          <cell r="X40">
            <v>1</v>
          </cell>
          <cell r="Y40">
            <v>4.7100000000000003E-2</v>
          </cell>
          <cell r="Z40">
            <v>23.3293</v>
          </cell>
          <cell r="AA40">
            <v>23.2822</v>
          </cell>
          <cell r="AB40" t="e">
            <v>#N/A</v>
          </cell>
          <cell r="AC40" t="e">
            <v>#N/A</v>
          </cell>
          <cell r="AD40" t="str">
            <v>0127-10</v>
          </cell>
          <cell r="AE40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40" t="str">
            <v>"C:\Program Files (x86)\AstroGrep\AstroGrep.exe" /spath="C:\Users\stu\Documents\Analysis\2016-02-23 RTDC Observations" /stypes="*4011*20160710*" /stext=" 13:.+((prompt.+disp)|(slice.+state.+chan)|(ment ac)|(system.+state.+chan)|(\|lc)|(penalty)|(\[timeout))" /e /r /s</v>
          </cell>
        </row>
        <row r="41">
          <cell r="A41" t="str">
            <v>128-10</v>
          </cell>
          <cell r="B41">
            <v>4012</v>
          </cell>
          <cell r="C41" t="str">
            <v>DE.1.0.6.0</v>
          </cell>
          <cell r="D41" t="str">
            <v>204:232986</v>
          </cell>
          <cell r="E41">
            <v>42561.323877314811</v>
          </cell>
          <cell r="F41">
            <v>42561.324756944443</v>
          </cell>
          <cell r="G41">
            <v>1</v>
          </cell>
          <cell r="H41" t="str">
            <v>204:136</v>
          </cell>
          <cell r="I41">
            <v>42561.356354166666</v>
          </cell>
          <cell r="J41">
            <v>0</v>
          </cell>
          <cell r="K41" t="str">
            <v>4011/4012</v>
          </cell>
          <cell r="L41" t="str">
            <v>NELSON</v>
          </cell>
          <cell r="M41">
            <v>3.1597222223354038E-2</v>
          </cell>
          <cell r="N41">
            <v>45.500000001629815</v>
          </cell>
          <cell r="S41">
            <v>1</v>
          </cell>
          <cell r="T41" t="str">
            <v>Southbound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https://search-rtdc-monitor-bjffxe2xuh6vdkpspy63sjmuny.us-east-1.es.amazonaws.com/_plugin/kibana/#/discover/Steve-Slow-Train-Analysis-(2080s-and-2083s)?_g=(refreshInterval:(display:Off,section:0,value:0),time:(from:'2016-07-10 06:46:23-0600',mode:absolute,to:'2016-07-10 09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41" t="str">
            <v>N</v>
          </cell>
          <cell r="X41">
            <v>1</v>
          </cell>
          <cell r="Y41">
            <v>23.2986</v>
          </cell>
          <cell r="Z41">
            <v>1.3599999999999999E-2</v>
          </cell>
          <cell r="AA41">
            <v>23.285</v>
          </cell>
          <cell r="AB41" t="e">
            <v>#N/A</v>
          </cell>
          <cell r="AC41" t="e">
            <v>#N/A</v>
          </cell>
          <cell r="AD41" t="str">
            <v>0128-10</v>
          </cell>
          <cell r="AE41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41" t="str">
            <v>"C:\Program Files (x86)\AstroGrep\AstroGrep.exe" /spath="C:\Users\stu\Documents\Analysis\2016-02-23 RTDC Observations" /stypes="*4012*20160710*" /stext=" 14:.+((prompt.+disp)|(slice.+state.+chan)|(ment ac)|(system.+state.+chan)|(\|lc)|(penalty)|(\[timeout))" /e /r /s</v>
          </cell>
        </row>
        <row r="42">
          <cell r="A42" t="str">
            <v>129-10</v>
          </cell>
          <cell r="B42">
            <v>4018</v>
          </cell>
          <cell r="C42" t="str">
            <v>DE.1.0.6.0</v>
          </cell>
          <cell r="D42" t="str">
            <v>204:449</v>
          </cell>
          <cell r="E42">
            <v>42561.297118055554</v>
          </cell>
          <cell r="F42">
            <v>42561.298472222225</v>
          </cell>
          <cell r="G42">
            <v>1</v>
          </cell>
          <cell r="H42" t="str">
            <v>204:233278</v>
          </cell>
          <cell r="I42">
            <v>42561.326932870368</v>
          </cell>
          <cell r="J42">
            <v>0</v>
          </cell>
          <cell r="K42" t="str">
            <v>4017/4018</v>
          </cell>
          <cell r="L42" t="str">
            <v>YORK</v>
          </cell>
          <cell r="M42">
            <v>2.8460648143664002E-2</v>
          </cell>
          <cell r="N42">
            <v>40.983333326876163</v>
          </cell>
          <cell r="S42">
            <v>1</v>
          </cell>
          <cell r="T42" t="str">
            <v>NorthBound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https://search-rtdc-monitor-bjffxe2xuh6vdkpspy63sjmuny.us-east-1.es.amazonaws.com/_plugin/kibana/#/discover/Steve-Slow-Train-Analysis-(2080s-and-2083s)?_g=(refreshInterval:(display:Off,section:0,value:0),time:(from:'2016-07-10 06:07:51-0600',mode:absolute,to:'2016-07-10 08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42" t="str">
            <v>N</v>
          </cell>
          <cell r="X42">
            <v>1</v>
          </cell>
          <cell r="Y42">
            <v>4.4900000000000002E-2</v>
          </cell>
          <cell r="Z42">
            <v>23.3278</v>
          </cell>
          <cell r="AA42">
            <v>23.282900000000001</v>
          </cell>
          <cell r="AB42" t="e">
            <v>#N/A</v>
          </cell>
          <cell r="AC42" t="e">
            <v>#N/A</v>
          </cell>
          <cell r="AD42" t="str">
            <v>0129-10</v>
          </cell>
          <cell r="AE42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42" t="str">
            <v>"C:\Program Files (x86)\AstroGrep\AstroGrep.exe" /spath="C:\Users\stu\Documents\Analysis\2016-02-23 RTDC Observations" /stypes="*4018*20160710*" /stext=" 13:.+((prompt.+disp)|(slice.+state.+chan)|(ment ac)|(system.+state.+chan)|(\|lc)|(penalty)|(\[timeout))" /e /r /s</v>
          </cell>
        </row>
        <row r="43">
          <cell r="A43" t="str">
            <v>130-10</v>
          </cell>
          <cell r="B43">
            <v>4017</v>
          </cell>
          <cell r="C43" t="str">
            <v>DE.1.0.6.0</v>
          </cell>
          <cell r="D43" t="str">
            <v>204:232964</v>
          </cell>
          <cell r="E43">
            <v>42561.328344907408</v>
          </cell>
          <cell r="F43">
            <v>42561.328958333332</v>
          </cell>
          <cell r="G43">
            <v>0</v>
          </cell>
          <cell r="H43" t="str">
            <v>204:145</v>
          </cell>
          <cell r="I43">
            <v>42561.366006944445</v>
          </cell>
          <cell r="J43">
            <v>0</v>
          </cell>
          <cell r="K43" t="str">
            <v>4017/4018</v>
          </cell>
          <cell r="L43" t="str">
            <v>YORK</v>
          </cell>
          <cell r="M43">
            <v>3.704861111327773E-2</v>
          </cell>
          <cell r="N43">
            <v>53.350000003119931</v>
          </cell>
          <cell r="S43">
            <v>1</v>
          </cell>
          <cell r="T43" t="str">
            <v>Southbound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https://search-rtdc-monitor-bjffxe2xuh6vdkpspy63sjmuny.us-east-1.es.amazonaws.com/_plugin/kibana/#/discover/Steve-Slow-Train-Analysis-(2080s-and-2083s)?_g=(refreshInterval:(display:Off,section:0,value:0),time:(from:'2016-07-10 06:52:49-0600',mode:absolute,to:'2016-07-10 09:47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43" t="str">
            <v>N</v>
          </cell>
          <cell r="X43">
            <v>1</v>
          </cell>
          <cell r="Y43">
            <v>23.296399999999998</v>
          </cell>
          <cell r="Z43">
            <v>1.4500000000000001E-2</v>
          </cell>
          <cell r="AA43">
            <v>23.281899999999997</v>
          </cell>
          <cell r="AB43" t="e">
            <v>#N/A</v>
          </cell>
          <cell r="AC43" t="e">
            <v>#N/A</v>
          </cell>
          <cell r="AD43" t="str">
            <v>0130-10</v>
          </cell>
          <cell r="AE43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43" t="str">
            <v>"C:\Program Files (x86)\AstroGrep\AstroGrep.exe" /spath="C:\Users\stu\Documents\Analysis\2016-02-23 RTDC Observations" /stypes="*4017*20160710*" /stext=" 14:.+((prompt.+disp)|(slice.+state.+chan)|(ment ac)|(system.+state.+chan)|(\|lc)|(penalty)|(\[timeout))" /e /r /s</v>
          </cell>
        </row>
        <row r="44">
          <cell r="A44" t="str">
            <v>131-10</v>
          </cell>
          <cell r="B44">
            <v>4031</v>
          </cell>
          <cell r="C44" t="str">
            <v>DE.1.0.6.0</v>
          </cell>
          <cell r="D44" t="str">
            <v>204:446</v>
          </cell>
          <cell r="E44">
            <v>42561.308321759258</v>
          </cell>
          <cell r="F44">
            <v>42561.309259259258</v>
          </cell>
          <cell r="G44">
            <v>1</v>
          </cell>
          <cell r="H44" t="str">
            <v>204:215103</v>
          </cell>
          <cell r="I44">
            <v>42561.335752314815</v>
          </cell>
          <cell r="J44">
            <v>0</v>
          </cell>
          <cell r="K44" t="str">
            <v>4031/4032</v>
          </cell>
          <cell r="L44" t="str">
            <v>ACKERMAN</v>
          </cell>
          <cell r="M44">
            <v>2.6493055556784384E-2</v>
          </cell>
          <cell r="P44">
            <v>38.150000001769513</v>
          </cell>
          <cell r="R44" t="str">
            <v>EC2174RH (CP 78TH AVENUE) Signal 2N was at STOP</v>
          </cell>
          <cell r="S44">
            <v>1</v>
          </cell>
          <cell r="T44" t="str">
            <v>NorthBound</v>
          </cell>
          <cell r="U44">
            <v>12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https://search-rtdc-monitor-bjffxe2xuh6vdkpspy63sjmuny.us-east-1.es.amazonaws.com/_plugin/kibana/#/discover/Steve-Slow-Train-Analysis-(2080s-and-2083s)?_g=(refreshInterval:(display:Off,section:0,value:0),time:(from:'2016-07-10 06:23:59-0600',mode:absolute,to:'2016-07-10 09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44" t="str">
            <v>Y</v>
          </cell>
          <cell r="X44">
            <v>1</v>
          </cell>
          <cell r="Y44">
            <v>4.4600000000000001E-2</v>
          </cell>
          <cell r="Z44">
            <v>21.510300000000001</v>
          </cell>
          <cell r="AA44">
            <v>21.465700000000002</v>
          </cell>
          <cell r="AB44" t="e">
            <v>#N/A</v>
          </cell>
          <cell r="AC44" t="e">
            <v>#N/A</v>
          </cell>
          <cell r="AD44" t="str">
            <v>0131-10</v>
          </cell>
          <cell r="AE44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44" t="str">
            <v>"C:\Program Files (x86)\AstroGrep\AstroGrep.exe" /spath="C:\Users\stu\Documents\Analysis\2016-02-23 RTDC Observations" /stypes="*4031*20160710*" /stext=" 14:.+((prompt.+disp)|(slice.+state.+chan)|(ment ac)|(system.+state.+chan)|(\|lc)|(penalty)|(\[timeout))" /e /r /s</v>
          </cell>
        </row>
        <row r="45">
          <cell r="A45" t="str">
            <v>132-10</v>
          </cell>
          <cell r="B45">
            <v>4032</v>
          </cell>
          <cell r="C45" t="str">
            <v>DE.1.0.6.0</v>
          </cell>
          <cell r="D45" t="str">
            <v>204:232975</v>
          </cell>
          <cell r="E45">
            <v>42561.346458333333</v>
          </cell>
          <cell r="F45">
            <v>42561.347557870373</v>
          </cell>
          <cell r="G45">
            <v>1</v>
          </cell>
          <cell r="H45" t="str">
            <v>204:156</v>
          </cell>
          <cell r="I45">
            <v>42561.377314814818</v>
          </cell>
          <cell r="J45">
            <v>1</v>
          </cell>
          <cell r="K45" t="str">
            <v>4031/4032</v>
          </cell>
          <cell r="L45" t="str">
            <v>ACKERMAN</v>
          </cell>
          <cell r="M45">
            <v>2.9756944444670808E-2</v>
          </cell>
          <cell r="N45">
            <v>42.850000000325963</v>
          </cell>
          <cell r="S45">
            <v>1</v>
          </cell>
          <cell r="T45" t="str">
            <v>Southbound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45" t="str">
            <v>N</v>
          </cell>
          <cell r="X45">
            <v>1</v>
          </cell>
          <cell r="Y45">
            <v>23.297499999999999</v>
          </cell>
          <cell r="Z45">
            <v>1.5599999999999999E-2</v>
          </cell>
          <cell r="AA45">
            <v>23.2819</v>
          </cell>
          <cell r="AB45" t="e">
            <v>#N/A</v>
          </cell>
          <cell r="AC45" t="e">
            <v>#N/A</v>
          </cell>
          <cell r="AD45" t="str">
            <v>0132-10</v>
          </cell>
          <cell r="AE45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45" t="str">
    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    </cell>
        </row>
        <row r="46">
          <cell r="A46" t="str">
            <v>133-10</v>
          </cell>
          <cell r="B46">
            <v>4029</v>
          </cell>
          <cell r="C46" t="str">
            <v>DE.1.0.6.0</v>
          </cell>
          <cell r="D46" t="str">
            <v>204:440</v>
          </cell>
          <cell r="E46">
            <v>42561.321655092594</v>
          </cell>
          <cell r="F46">
            <v>42561.322592592594</v>
          </cell>
          <cell r="G46">
            <v>1</v>
          </cell>
          <cell r="H46" t="str">
            <v>204:233310</v>
          </cell>
          <cell r="I46">
            <v>42561.348055555558</v>
          </cell>
          <cell r="J46">
            <v>0</v>
          </cell>
          <cell r="K46" t="str">
            <v>4029/4030</v>
          </cell>
          <cell r="L46" t="str">
            <v>SANTIZO</v>
          </cell>
          <cell r="M46">
            <v>2.5462962963501923E-2</v>
          </cell>
          <cell r="N46">
            <v>36.666666667442769</v>
          </cell>
          <cell r="S46">
            <v>1</v>
          </cell>
          <cell r="T46" t="str">
            <v>NorthBound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https://search-rtdc-monitor-bjffxe2xuh6vdkpspy63sjmuny.us-east-1.es.amazonaws.com/_plugin/kibana/#/discover/Steve-Slow-Train-Analysis-(2080s-and-2083s)?_g=(refreshInterval:(display:Off,section:0,value:0),time:(from:'2016-07-10 06:43:11-0600',mode:absolute,to:'2016-07-10 09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46" t="str">
            <v>N</v>
          </cell>
          <cell r="X46">
            <v>1</v>
          </cell>
          <cell r="Y46">
            <v>4.3999999999999997E-2</v>
          </cell>
          <cell r="Z46">
            <v>23.331</v>
          </cell>
          <cell r="AA46">
            <v>23.286999999999999</v>
          </cell>
          <cell r="AB46" t="e">
            <v>#N/A</v>
          </cell>
          <cell r="AC46" t="e">
            <v>#N/A</v>
          </cell>
          <cell r="AD46" t="str">
            <v>0133-10</v>
          </cell>
          <cell r="AE46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46" t="str">
            <v>"C:\Program Files (x86)\AstroGrep\AstroGrep.exe" /spath="C:\Users\stu\Documents\Analysis\2016-02-23 RTDC Observations" /stypes="*4029*20160710*" /stext=" 14:.+((prompt.+disp)|(slice.+state.+chan)|(ment ac)|(system.+state.+chan)|(\|lc)|(penalty)|(\[timeout))" /e /r /s</v>
          </cell>
        </row>
        <row r="47">
          <cell r="A47" t="str">
            <v>134-10</v>
          </cell>
          <cell r="B47">
            <v>4030</v>
          </cell>
          <cell r="C47" t="str">
            <v>DE.1.0.6.0</v>
          </cell>
          <cell r="D47" t="str">
            <v>204:232985</v>
          </cell>
          <cell r="E47">
            <v>42561.350034722222</v>
          </cell>
          <cell r="F47">
            <v>42561.35087962963</v>
          </cell>
          <cell r="G47">
            <v>1</v>
          </cell>
          <cell r="H47" t="str">
            <v>204:150</v>
          </cell>
          <cell r="I47">
            <v>42561.388182870367</v>
          </cell>
          <cell r="J47">
            <v>0</v>
          </cell>
          <cell r="K47" t="str">
            <v>4029/4030</v>
          </cell>
          <cell r="L47" t="str">
            <v>SANTIZO</v>
          </cell>
          <cell r="M47">
            <v>3.7303240736946464E-2</v>
          </cell>
          <cell r="N47">
            <v>53.716666661202908</v>
          </cell>
          <cell r="S47">
            <v>1</v>
          </cell>
          <cell r="T47" t="str">
            <v>Southbound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https://search-rtdc-monitor-bjffxe2xuh6vdkpspy63sjmuny.us-east-1.es.amazonaws.com/_plugin/kibana/#/discover/Steve-Slow-Train-Analysis-(2080s-and-2083s)?_g=(refreshInterval:(display:Off,section:0,value:0),time:(from:'2016-07-10 07:24:03-0600',mode:absolute,to:'2016-07-10 10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47" t="str">
            <v>N</v>
          </cell>
          <cell r="X47">
            <v>1</v>
          </cell>
          <cell r="Y47">
            <v>23.298500000000001</v>
          </cell>
          <cell r="Z47">
            <v>1.4999999999999999E-2</v>
          </cell>
          <cell r="AA47">
            <v>23.2835</v>
          </cell>
          <cell r="AB47" t="e">
            <v>#N/A</v>
          </cell>
          <cell r="AC47" t="e">
            <v>#N/A</v>
          </cell>
          <cell r="AD47" t="str">
            <v>0134-10</v>
          </cell>
          <cell r="AE47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47" t="str">
            <v>"C:\Program Files (x86)\AstroGrep\AstroGrep.exe" /spath="C:\Users\stu\Documents\Analysis\2016-02-23 RTDC Observations" /stypes="*4030*20160710*" /stext=" 15:.+((prompt.+disp)|(slice.+state.+chan)|(ment ac)|(system.+state.+chan)|(\|lc)|(penalty)|(\[timeout))" /e /r /s</v>
          </cell>
        </row>
        <row r="48">
          <cell r="A48" t="str">
            <v>135-10</v>
          </cell>
          <cell r="B48">
            <v>4040</v>
          </cell>
          <cell r="C48" t="str">
            <v>DE.1.0.6.0</v>
          </cell>
          <cell r="D48" t="str">
            <v>204:447</v>
          </cell>
          <cell r="E48">
            <v>42561.329074074078</v>
          </cell>
          <cell r="F48">
            <v>42561.330300925925</v>
          </cell>
          <cell r="G48">
            <v>1</v>
          </cell>
          <cell r="H48" t="str">
            <v>204:233276</v>
          </cell>
          <cell r="I48">
            <v>42561.358101851853</v>
          </cell>
          <cell r="J48">
            <v>0</v>
          </cell>
          <cell r="K48" t="str">
            <v>4039/4040</v>
          </cell>
          <cell r="L48" t="str">
            <v>MADLOM</v>
          </cell>
          <cell r="M48">
            <v>2.7800925927294884E-2</v>
          </cell>
          <cell r="N48">
            <v>40.033333335304633</v>
          </cell>
          <cell r="S48">
            <v>1</v>
          </cell>
          <cell r="T48" t="str">
            <v>NorthBound</v>
          </cell>
          <cell r="U48">
            <v>12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https://search-rtdc-monitor-bjffxe2xuh6vdkpspy63sjmuny.us-east-1.es.amazonaws.com/_plugin/kibana/#/discover/Steve-Slow-Train-Analysis-(2080s-and-2083s)?_g=(refreshInterval:(display:Off,section:0,value:0),time:(from:'2016-07-10 06:53:52-0600',mode:absolute,to:'2016-07-10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48" t="str">
            <v>N</v>
          </cell>
          <cell r="X48">
            <v>1</v>
          </cell>
          <cell r="Y48">
            <v>4.4699999999999997E-2</v>
          </cell>
          <cell r="Z48">
            <v>23.3276</v>
          </cell>
          <cell r="AA48">
            <v>23.282900000000001</v>
          </cell>
          <cell r="AB48" t="e">
            <v>#N/A</v>
          </cell>
          <cell r="AC48" t="e">
            <v>#N/A</v>
          </cell>
          <cell r="AD48" t="str">
            <v>0135-10</v>
          </cell>
          <cell r="AE48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48" t="str">
            <v>"C:\Program Files (x86)\AstroGrep\AstroGrep.exe" /spath="C:\Users\stu\Documents\Analysis\2016-02-23 RTDC Observations" /stypes="*4040*20160710*" /stext=" 14:.+((prompt.+disp)|(slice.+state.+chan)|(ment ac)|(system.+state.+chan)|(\|lc)|(penalty)|(\[timeout))" /e /r /s</v>
          </cell>
        </row>
        <row r="49">
          <cell r="A49" t="str">
            <v>136-10</v>
          </cell>
          <cell r="B49">
            <v>4039</v>
          </cell>
          <cell r="C49" t="str">
            <v>DE.1.0.6.0</v>
          </cell>
          <cell r="D49" t="str">
            <v>204:232946</v>
          </cell>
          <cell r="E49">
            <v>42561.367337962962</v>
          </cell>
          <cell r="F49">
            <v>42561.368298611109</v>
          </cell>
          <cell r="G49">
            <v>1</v>
          </cell>
          <cell r="H49" t="str">
            <v>204:152</v>
          </cell>
          <cell r="I49">
            <v>42561.397870370369</v>
          </cell>
          <cell r="J49">
            <v>0</v>
          </cell>
          <cell r="K49" t="str">
            <v>4039/4040</v>
          </cell>
          <cell r="L49" t="str">
            <v>MADLOM</v>
          </cell>
          <cell r="M49">
            <v>2.9571759259852115E-2</v>
          </cell>
          <cell r="N49">
            <v>42.583333334187046</v>
          </cell>
          <cell r="S49">
            <v>1</v>
          </cell>
          <cell r="T49" t="str">
            <v>Southbound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https://search-rtdc-monitor-bjffxe2xuh6vdkpspy63sjmuny.us-east-1.es.amazonaws.com/_plugin/kibana/#/discover/Steve-Slow-Train-Analysis-(2080s-and-2083s)?_g=(refreshInterval:(display:Off,section:0,value:0),time:(from:'2016-07-10 07:48:58-0600',mode:absolute,to:'2016-07-10 10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49" t="str">
            <v>N</v>
          </cell>
          <cell r="X49">
            <v>1</v>
          </cell>
          <cell r="Y49">
            <v>23.294599999999999</v>
          </cell>
          <cell r="Z49">
            <v>1.52E-2</v>
          </cell>
          <cell r="AA49">
            <v>23.279399999999999</v>
          </cell>
          <cell r="AB49" t="e">
            <v>#N/A</v>
          </cell>
          <cell r="AC49" t="e">
            <v>#N/A</v>
          </cell>
          <cell r="AD49" t="str">
            <v>0136-10</v>
          </cell>
          <cell r="AE49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49" t="str">
            <v>"C:\Program Files (x86)\AstroGrep\AstroGrep.exe" /spath="C:\Users\stu\Documents\Analysis\2016-02-23 RTDC Observations" /stypes="*4039*20160710*" /stext=" 15:.+((prompt.+disp)|(slice.+state.+chan)|(ment ac)|(system.+state.+chan)|(\|lc)|(penalty)|(\[timeout))" /e /r /s</v>
          </cell>
        </row>
        <row r="50">
          <cell r="A50" t="str">
            <v>137-10</v>
          </cell>
          <cell r="B50">
            <v>4025</v>
          </cell>
          <cell r="C50" t="str">
            <v>DE.1.0.6.0</v>
          </cell>
          <cell r="D50" t="str">
            <v>204:451</v>
          </cell>
          <cell r="E50">
            <v>42561.342766203707</v>
          </cell>
          <cell r="F50">
            <v>42561.344178240739</v>
          </cell>
          <cell r="G50">
            <v>2</v>
          </cell>
          <cell r="H50" t="str">
            <v>204:233289</v>
          </cell>
          <cell r="I50">
            <v>42561.371770833335</v>
          </cell>
          <cell r="J50">
            <v>0</v>
          </cell>
          <cell r="K50" t="str">
            <v>4025/4026</v>
          </cell>
          <cell r="L50" t="str">
            <v>PELLITIER</v>
          </cell>
          <cell r="M50">
            <v>2.7592592596192844E-2</v>
          </cell>
          <cell r="N50">
            <v>39.733333338517696</v>
          </cell>
          <cell r="S50">
            <v>1</v>
          </cell>
          <cell r="T50" t="str">
            <v>NorthBound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https://search-rtdc-monitor-bjffxe2xuh6vdkpspy63sjmuny.us-east-1.es.amazonaws.com/_plugin/kibana/#/discover/Steve-Slow-Train-Analysis-(2080s-and-2083s)?_g=(refreshInterval:(display:Off,section:0,value:0),time:(from:'2016-07-10 07:13:35-0600',mode:absolute,to:'2016-07-10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50" t="str">
            <v>N</v>
          </cell>
          <cell r="X50">
            <v>1</v>
          </cell>
          <cell r="Y50">
            <v>4.5100000000000001E-2</v>
          </cell>
          <cell r="Z50">
            <v>23.328900000000001</v>
          </cell>
          <cell r="AA50">
            <v>23.283799999999999</v>
          </cell>
          <cell r="AB50" t="e">
            <v>#N/A</v>
          </cell>
          <cell r="AC50" t="e">
            <v>#N/A</v>
          </cell>
          <cell r="AD50" t="str">
            <v>0137-10</v>
          </cell>
          <cell r="AE50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50" t="str">
            <v>"C:\Program Files (x86)\AstroGrep\AstroGrep.exe" /spath="C:\Users\stu\Documents\Analysis\2016-02-23 RTDC Observations" /stypes="*4025*20160710*" /stext=" 14:.+((prompt.+disp)|(slice.+state.+chan)|(ment ac)|(system.+state.+chan)|(\|lc)|(penalty)|(\[timeout))" /e /r /s</v>
          </cell>
        </row>
        <row r="51">
          <cell r="A51" t="str">
            <v>138-10</v>
          </cell>
          <cell r="B51">
            <v>4026</v>
          </cell>
          <cell r="C51" t="str">
            <v>DE.1.0.6.0</v>
          </cell>
          <cell r="D51" t="str">
            <v>204:232998</v>
          </cell>
          <cell r="E51">
            <v>42561.375671296293</v>
          </cell>
          <cell r="F51">
            <v>42561.376932870371</v>
          </cell>
          <cell r="G51">
            <v>1</v>
          </cell>
          <cell r="H51" t="str">
            <v>204:145</v>
          </cell>
          <cell r="I51">
            <v>42561.409594907411</v>
          </cell>
          <cell r="J51">
            <v>0</v>
          </cell>
          <cell r="K51" t="str">
            <v>4025/4026</v>
          </cell>
          <cell r="L51" t="str">
            <v>PELLITIER</v>
          </cell>
          <cell r="M51">
            <v>3.2662037039699499E-2</v>
          </cell>
          <cell r="N51">
            <v>47.033333337167278</v>
          </cell>
          <cell r="S51">
            <v>1</v>
          </cell>
          <cell r="T51" t="str">
            <v>Southbound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https://search-rtdc-monitor-bjffxe2xuh6vdkpspy63sjmuny.us-east-1.es.amazonaws.com/_plugin/kibana/#/discover/Steve-Slow-Train-Analysis-(2080s-and-2083s)?_g=(refreshInterval:(display:Off,section:0,value:0),time:(from:'2016-07-10 08:00:58-0600',mode:absolute,to:'2016-07-10 10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51" t="str">
            <v>N</v>
          </cell>
          <cell r="X51">
            <v>1</v>
          </cell>
          <cell r="Y51">
            <v>23.299800000000001</v>
          </cell>
          <cell r="Z51">
            <v>1.4500000000000001E-2</v>
          </cell>
          <cell r="AA51">
            <v>23.285299999999999</v>
          </cell>
          <cell r="AB51" t="e">
            <v>#N/A</v>
          </cell>
          <cell r="AC51" t="e">
            <v>#N/A</v>
          </cell>
          <cell r="AD51" t="str">
            <v>0138-10</v>
          </cell>
          <cell r="AE51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51" t="str">
            <v>"C:\Program Files (x86)\AstroGrep\AstroGrep.exe" /spath="C:\Users\stu\Documents\Analysis\2016-02-23 RTDC Observations" /stypes="*4026*20160710*" /stext=" 15:.+((prompt.+disp)|(slice.+state.+chan)|(ment ac)|(system.+state.+chan)|(\|lc)|(penalty)|(\[timeout))" /e /r /s</v>
          </cell>
        </row>
        <row r="52">
          <cell r="A52" t="str">
            <v>139-10</v>
          </cell>
          <cell r="B52">
            <v>4020</v>
          </cell>
          <cell r="C52" t="str">
            <v>DE.1.0.6.0</v>
          </cell>
          <cell r="D52" t="str">
            <v>204:464</v>
          </cell>
          <cell r="E52">
            <v>42561.349629629629</v>
          </cell>
          <cell r="F52">
            <v>42561.350532407407</v>
          </cell>
          <cell r="G52">
            <v>1</v>
          </cell>
          <cell r="H52" t="str">
            <v>204:233337</v>
          </cell>
          <cell r="I52">
            <v>42561.380659722221</v>
          </cell>
          <cell r="J52">
            <v>0</v>
          </cell>
          <cell r="K52" t="str">
            <v>4019/4020</v>
          </cell>
          <cell r="L52" t="str">
            <v>GEBRETEKLE</v>
          </cell>
          <cell r="M52">
            <v>3.0127314814308193E-2</v>
          </cell>
          <cell r="N52">
            <v>43.383333332603797</v>
          </cell>
          <cell r="S52">
            <v>1</v>
          </cell>
          <cell r="T52" t="str">
            <v>NorthBound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https://search-rtdc-monitor-bjffxe2xuh6vdkpspy63sjmuny.us-east-1.es.amazonaws.com/_plugin/kibana/#/discover/Steve-Slow-Train-Analysis-(2080s-and-2083s)?_g=(refreshInterval:(display:Off,section:0,value:0),time:(from:'2016-07-10 07:23:28-0600',mode:absolute,to:'2016-07-10 10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52" t="str">
            <v>N</v>
          </cell>
          <cell r="X52">
            <v>1</v>
          </cell>
          <cell r="Y52">
            <v>4.6399999999999997E-2</v>
          </cell>
          <cell r="Z52">
            <v>23.3337</v>
          </cell>
          <cell r="AA52">
            <v>23.287300000000002</v>
          </cell>
          <cell r="AB52" t="e">
            <v>#N/A</v>
          </cell>
          <cell r="AC52" t="e">
            <v>#N/A</v>
          </cell>
          <cell r="AD52" t="str">
            <v>0139-10</v>
          </cell>
          <cell r="AE52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52" t="str">
            <v>"C:\Program Files (x86)\AstroGrep\AstroGrep.exe" /spath="C:\Users\stu\Documents\Analysis\2016-02-23 RTDC Observations" /stypes="*4020*20160710*" /stext=" 15:.+((prompt.+disp)|(slice.+state.+chan)|(ment ac)|(system.+state.+chan)|(\|lc)|(penalty)|(\[timeout))" /e /r /s</v>
          </cell>
        </row>
        <row r="53">
          <cell r="A53" t="str">
            <v>140-10</v>
          </cell>
          <cell r="B53">
            <v>4019</v>
          </cell>
          <cell r="C53" t="str">
            <v>DE.1.0.6.0</v>
          </cell>
          <cell r="D53" t="str">
            <v>204:232986</v>
          </cell>
          <cell r="E53">
            <v>42561.390902777777</v>
          </cell>
          <cell r="F53">
            <v>42561.391875000001</v>
          </cell>
          <cell r="G53">
            <v>1</v>
          </cell>
          <cell r="H53" t="str">
            <v>204:160</v>
          </cell>
          <cell r="I53">
            <v>42561.418263888889</v>
          </cell>
          <cell r="J53">
            <v>1</v>
          </cell>
          <cell r="K53" t="str">
            <v>4019/4020</v>
          </cell>
          <cell r="L53" t="str">
            <v>GEBRETEKLE</v>
          </cell>
          <cell r="M53">
            <v>2.6388888887595385E-2</v>
          </cell>
          <cell r="N53">
            <v>37.999999998137355</v>
          </cell>
          <cell r="S53">
            <v>1</v>
          </cell>
          <cell r="T53" t="str">
            <v>Southbound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53" t="str">
            <v>N</v>
          </cell>
          <cell r="X53">
            <v>1</v>
          </cell>
          <cell r="Y53">
            <v>23.2986</v>
          </cell>
          <cell r="Z53">
            <v>1.6E-2</v>
          </cell>
          <cell r="AA53">
            <v>23.282600000000002</v>
          </cell>
          <cell r="AB53" t="e">
            <v>#N/A</v>
          </cell>
          <cell r="AC53" t="e">
            <v>#N/A</v>
          </cell>
          <cell r="AD53" t="str">
            <v>0140-10</v>
          </cell>
          <cell r="AE53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53" t="str">
    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    </cell>
        </row>
        <row r="54">
          <cell r="A54" t="str">
            <v>141-10</v>
          </cell>
          <cell r="B54">
            <v>4011</v>
          </cell>
          <cell r="C54" t="str">
            <v>DE.1.0.6.0</v>
          </cell>
          <cell r="D54" t="str">
            <v>204:446</v>
          </cell>
          <cell r="E54">
            <v>42561.357673611114</v>
          </cell>
          <cell r="F54">
            <v>42561.358819444446</v>
          </cell>
          <cell r="G54">
            <v>1</v>
          </cell>
          <cell r="H54" t="str">
            <v>204:233312</v>
          </cell>
          <cell r="I54">
            <v>42561.389930555553</v>
          </cell>
          <cell r="J54">
            <v>0</v>
          </cell>
          <cell r="K54" t="str">
            <v>4011/4012</v>
          </cell>
          <cell r="L54" t="str">
            <v>NELSON</v>
          </cell>
          <cell r="M54">
            <v>3.1111111107748002E-2</v>
          </cell>
          <cell r="N54">
            <v>44.799999995157123</v>
          </cell>
          <cell r="S54">
            <v>1</v>
          </cell>
          <cell r="T54" t="str">
            <v>NorthBound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https://search-rtdc-monitor-bjffxe2xuh6vdkpspy63sjmuny.us-east-1.es.amazonaws.com/_plugin/kibana/#/discover/Steve-Slow-Train-Analysis-(2080s-and-2083s)?_g=(refreshInterval:(display:Off,section:0,value:0),time:(from:'2016-07-10 07:35:03-0600',mode:absolute,to:'2016-07-10 10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54" t="str">
            <v>N</v>
          </cell>
          <cell r="X54">
            <v>1</v>
          </cell>
          <cell r="Y54">
            <v>4.4600000000000001E-2</v>
          </cell>
          <cell r="Z54">
            <v>23.331199999999999</v>
          </cell>
          <cell r="AA54">
            <v>23.2866</v>
          </cell>
          <cell r="AB54" t="e">
            <v>#N/A</v>
          </cell>
          <cell r="AC54" t="e">
            <v>#N/A</v>
          </cell>
          <cell r="AD54" t="str">
            <v>0141-10</v>
          </cell>
          <cell r="AE54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54" t="str">
            <v>"C:\Program Files (x86)\AstroGrep\AstroGrep.exe" /spath="C:\Users\stu\Documents\Analysis\2016-02-23 RTDC Observations" /stypes="*4011*20160710*" /stext=" 15:.+((prompt.+disp)|(slice.+state.+chan)|(ment ac)|(system.+state.+chan)|(\|lc)|(penalty)|(\[timeout))" /e /r /s</v>
          </cell>
        </row>
        <row r="55">
          <cell r="A55" t="str">
            <v>142-10</v>
          </cell>
          <cell r="B55">
            <v>4012</v>
          </cell>
          <cell r="C55" t="str">
            <v>DE.1.0.6.0</v>
          </cell>
          <cell r="D55" t="str">
            <v>204:232993</v>
          </cell>
          <cell r="E55">
            <v>42561.39739583333</v>
          </cell>
          <cell r="F55">
            <v>42561.401273148149</v>
          </cell>
          <cell r="G55">
            <v>5</v>
          </cell>
          <cell r="H55" t="str">
            <v>204:147</v>
          </cell>
          <cell r="I55">
            <v>42561.429212962961</v>
          </cell>
          <cell r="J55">
            <v>0</v>
          </cell>
          <cell r="K55" t="str">
            <v>4011/4012</v>
          </cell>
          <cell r="L55" t="str">
            <v>NELSON</v>
          </cell>
          <cell r="M55">
            <v>2.7939814812270924E-2</v>
          </cell>
          <cell r="N55">
            <v>40.233333329670131</v>
          </cell>
          <cell r="S55">
            <v>1</v>
          </cell>
          <cell r="T55" t="str">
            <v>Southbound</v>
          </cell>
          <cell r="U55">
            <v>12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https://search-rtdc-monitor-bjffxe2xuh6vdkpspy63sjmuny.us-east-1.es.amazonaws.com/_plugin/kibana/#/discover/Steve-Slow-Train-Analysis-(2080s-and-2083s)?_g=(refreshInterval:(display:Off,section:0,value:0),time:(from:'2016-07-10 08:32:15-0600',mode:absolute,to:'2016-07-10 11:18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55" t="str">
            <v>N</v>
          </cell>
          <cell r="X55">
            <v>1</v>
          </cell>
          <cell r="Y55">
            <v>23.299299999999999</v>
          </cell>
          <cell r="Z55">
            <v>1.47E-2</v>
          </cell>
          <cell r="AA55">
            <v>23.284599999999998</v>
          </cell>
          <cell r="AB55" t="e">
            <v>#N/A</v>
          </cell>
          <cell r="AC55" t="e">
            <v>#N/A</v>
          </cell>
          <cell r="AD55" t="str">
            <v>0142-10</v>
          </cell>
          <cell r="AE55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55" t="str">
            <v>"C:\Program Files (x86)\AstroGrep\AstroGrep.exe" /spath="C:\Users\stu\Documents\Analysis\2016-02-23 RTDC Observations" /stypes="*4012*20160710*" /stext=" 16:.+((prompt.+disp)|(slice.+state.+chan)|(ment ac)|(system.+state.+chan)|(\|lc)|(penalty)|(\[timeout))" /e /r /s</v>
          </cell>
        </row>
        <row r="56">
          <cell r="A56" t="str">
            <v>143-10</v>
          </cell>
          <cell r="B56">
            <v>4018</v>
          </cell>
          <cell r="C56" t="str">
            <v>DE.1.0.6.0</v>
          </cell>
          <cell r="D56" t="str">
            <v>204:480</v>
          </cell>
          <cell r="E56">
            <v>42561.367523148147</v>
          </cell>
          <cell r="F56">
            <v>42561.368425925924</v>
          </cell>
          <cell r="G56">
            <v>1</v>
          </cell>
          <cell r="H56" t="str">
            <v>204:233288</v>
          </cell>
          <cell r="I56">
            <v>42561.399236111109</v>
          </cell>
          <cell r="J56">
            <v>0</v>
          </cell>
          <cell r="K56" t="str">
            <v>4017/4018</v>
          </cell>
          <cell r="L56" t="str">
            <v>YORK</v>
          </cell>
          <cell r="M56">
            <v>3.0810185184236616E-2</v>
          </cell>
          <cell r="N56">
            <v>44.366666665300727</v>
          </cell>
          <cell r="S56">
            <v>1</v>
          </cell>
          <cell r="T56" t="str">
            <v>NorthBound</v>
          </cell>
          <cell r="U56">
            <v>12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https://search-rtdc-monitor-bjffxe2xuh6vdkpspy63sjmuny.us-east-1.es.amazonaws.com/_plugin/kibana/#/discover/Steve-Slow-Train-Analysis-(2080s-and-2083s)?_g=(refreshInterval:(display:Off,section:0,value:0),time:(from:'2016-07-10 07:49:14-0600',mode:absolute,to:'2016-07-10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56" t="str">
            <v>N</v>
          </cell>
          <cell r="X56">
            <v>1</v>
          </cell>
          <cell r="Y56">
            <v>4.8000000000000001E-2</v>
          </cell>
          <cell r="Z56">
            <v>23.328800000000001</v>
          </cell>
          <cell r="AA56">
            <v>23.280800000000003</v>
          </cell>
          <cell r="AB56" t="e">
            <v>#N/A</v>
          </cell>
          <cell r="AC56" t="e">
            <v>#N/A</v>
          </cell>
          <cell r="AD56" t="str">
            <v>0143-10</v>
          </cell>
          <cell r="AE56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56" t="str">
            <v>"C:\Program Files (x86)\AstroGrep\AstroGrep.exe" /spath="C:\Users\stu\Documents\Analysis\2016-02-23 RTDC Observations" /stypes="*4018*20160710*" /stext=" 15:.+((prompt.+disp)|(slice.+state.+chan)|(ment ac)|(system.+state.+chan)|(\|lc)|(penalty)|(\[timeout))" /e /r /s</v>
          </cell>
        </row>
        <row r="57">
          <cell r="A57" t="str">
            <v>144-10</v>
          </cell>
          <cell r="B57">
            <v>4017</v>
          </cell>
          <cell r="C57" t="str">
            <v>DE.1.0.6.0</v>
          </cell>
          <cell r="D57" t="str">
            <v>204:232977</v>
          </cell>
          <cell r="E57">
            <v>42561.399965277778</v>
          </cell>
          <cell r="F57">
            <v>42561.400706018518</v>
          </cell>
          <cell r="G57">
            <v>1</v>
          </cell>
          <cell r="H57" t="str">
            <v>204:145</v>
          </cell>
          <cell r="I57">
            <v>42561.438784722224</v>
          </cell>
          <cell r="J57">
            <v>0</v>
          </cell>
          <cell r="K57" t="str">
            <v>4017/4018</v>
          </cell>
          <cell r="L57" t="str">
            <v>YORK</v>
          </cell>
          <cell r="M57">
            <v>3.8078703706560191E-2</v>
          </cell>
          <cell r="N57">
            <v>54.833333337446675</v>
          </cell>
          <cell r="S57">
            <v>1</v>
          </cell>
          <cell r="T57" t="str">
            <v>Southbound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https://search-rtdc-monitor-bjffxe2xuh6vdkpspy63sjmuny.us-east-1.es.amazonaws.com/_plugin/kibana/#/discover/Steve-Slow-Train-Analysis-(2080s-and-2083s)?_g=(refreshInterval:(display:Off,section:0,value:0),time:(from:'2016-07-10 08:35:57-0600',mode:absolute,to:'2016-07-10 11:31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57" t="str">
            <v>N</v>
          </cell>
          <cell r="X57">
            <v>1</v>
          </cell>
          <cell r="Y57">
            <v>23.297699999999999</v>
          </cell>
          <cell r="Z57">
            <v>1.4500000000000001E-2</v>
          </cell>
          <cell r="AA57">
            <v>23.283199999999997</v>
          </cell>
          <cell r="AB57" t="e">
            <v>#N/A</v>
          </cell>
          <cell r="AC57" t="e">
            <v>#N/A</v>
          </cell>
          <cell r="AD57" t="str">
            <v>0144-10</v>
          </cell>
          <cell r="AE57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57" t="str">
            <v>"C:\Program Files (x86)\AstroGrep\AstroGrep.exe" /spath="C:\Users\stu\Documents\Analysis\2016-02-23 RTDC Observations" /stypes="*4017*20160710*" /stext=" 16:.+((prompt.+disp)|(slice.+state.+chan)|(ment ac)|(system.+state.+chan)|(\|lc)|(penalty)|(\[timeout))" /e /r /s</v>
          </cell>
        </row>
        <row r="58">
          <cell r="A58" t="str">
            <v>145-10</v>
          </cell>
          <cell r="B58">
            <v>4031</v>
          </cell>
          <cell r="C58" t="str">
            <v>DE.1.0.6.0</v>
          </cell>
          <cell r="D58" t="str">
            <v>204:473</v>
          </cell>
          <cell r="E58">
            <v>42561.37972222222</v>
          </cell>
          <cell r="F58">
            <v>42561.381365740737</v>
          </cell>
          <cell r="G58">
            <v>2</v>
          </cell>
          <cell r="H58" t="str">
            <v>204:233327</v>
          </cell>
          <cell r="I58">
            <v>42561.41133101852</v>
          </cell>
          <cell r="J58">
            <v>1</v>
          </cell>
          <cell r="K58" t="str">
            <v>4031/4032</v>
          </cell>
          <cell r="L58" t="str">
            <v>ACKERMAN</v>
          </cell>
          <cell r="M58">
            <v>2.9965277783048805E-2</v>
          </cell>
          <cell r="N58">
            <v>43.150000007590279</v>
          </cell>
          <cell r="S58">
            <v>1</v>
          </cell>
          <cell r="T58" t="str">
            <v>NorthBound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58" t="str">
            <v>N</v>
          </cell>
          <cell r="X58">
            <v>1</v>
          </cell>
          <cell r="Y58">
            <v>4.7300000000000002E-2</v>
          </cell>
          <cell r="Z58">
            <v>23.332699999999999</v>
          </cell>
          <cell r="AA58">
            <v>23.285399999999999</v>
          </cell>
          <cell r="AB58">
            <v>230436</v>
          </cell>
          <cell r="AC58" t="str">
            <v>PERMANENT SPEED RESTRICTION</v>
          </cell>
          <cell r="AD58" t="str">
            <v>0145-10</v>
          </cell>
          <cell r="AE58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58" t="str">
    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    </cell>
        </row>
        <row r="59">
          <cell r="A59" t="str">
            <v>146-10</v>
          </cell>
          <cell r="B59">
            <v>4032</v>
          </cell>
          <cell r="C59" t="str">
            <v>DE.1.0.6.0</v>
          </cell>
          <cell r="D59" t="str">
            <v>204:232993</v>
          </cell>
          <cell r="E59">
            <v>42561.419421296298</v>
          </cell>
          <cell r="F59">
            <v>42561.420960648145</v>
          </cell>
          <cell r="G59">
            <v>2</v>
          </cell>
          <cell r="H59" t="str">
            <v>204:147</v>
          </cell>
          <cell r="I59">
            <v>42561.450092592589</v>
          </cell>
          <cell r="J59">
            <v>0</v>
          </cell>
          <cell r="K59" t="str">
            <v>4031/4032</v>
          </cell>
          <cell r="L59" t="str">
            <v>ACKERMAN</v>
          </cell>
          <cell r="M59">
            <v>2.9131944444088731E-2</v>
          </cell>
          <cell r="N59">
            <v>41.949999999487773</v>
          </cell>
          <cell r="S59">
            <v>1</v>
          </cell>
          <cell r="T59" t="str">
            <v>Southbound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https://search-rtdc-monitor-bjffxe2xuh6vdkpspy63sjmuny.us-east-1.es.amazonaws.com/_plugin/kibana/#/discover/Steve-Slow-Train-Analysis-(2080s-and-2083s)?_g=(refreshInterval:(display:Off,section:0,value:0),time:(from:'2016-07-10 09:03:58-0600',mode:absolute,to:'2016-07-10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59" t="str">
            <v>N</v>
          </cell>
          <cell r="X59">
            <v>1</v>
          </cell>
          <cell r="Y59">
            <v>23.299299999999999</v>
          </cell>
          <cell r="Z59">
            <v>1.47E-2</v>
          </cell>
          <cell r="AA59">
            <v>23.284599999999998</v>
          </cell>
          <cell r="AB59" t="e">
            <v>#N/A</v>
          </cell>
          <cell r="AC59" t="e">
            <v>#N/A</v>
          </cell>
          <cell r="AD59" t="str">
            <v>0146-10</v>
          </cell>
          <cell r="AE59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59" t="str">
            <v>"C:\Program Files (x86)\AstroGrep\AstroGrep.exe" /spath="C:\Users\stu\Documents\Analysis\2016-02-23 RTDC Observations" /stypes="*4032*20160710*" /stext=" 16:.+((prompt.+disp)|(slice.+state.+chan)|(ment ac)|(system.+state.+chan)|(\|lc)|(penalty)|(\[timeout))" /e /r /s</v>
          </cell>
        </row>
        <row r="60">
          <cell r="A60" t="str">
            <v>147-10</v>
          </cell>
          <cell r="B60">
            <v>4029</v>
          </cell>
          <cell r="C60" t="str">
            <v>DE.1.0.6.0</v>
          </cell>
          <cell r="D60" t="str">
            <v>204:449</v>
          </cell>
          <cell r="E60">
            <v>42561.392997685187</v>
          </cell>
          <cell r="F60">
            <v>42561.393958333334</v>
          </cell>
          <cell r="G60">
            <v>1</v>
          </cell>
          <cell r="H60" t="str">
            <v>204:233320</v>
          </cell>
          <cell r="I60">
            <v>42561.42087962963</v>
          </cell>
          <cell r="J60">
            <v>0</v>
          </cell>
          <cell r="K60" t="str">
            <v>4029/4030</v>
          </cell>
          <cell r="L60" t="str">
            <v>SANTIZO</v>
          </cell>
          <cell r="M60">
            <v>2.6921296295768116E-2</v>
          </cell>
          <cell r="N60">
            <v>38.766666665906087</v>
          </cell>
          <cell r="S60">
            <v>1</v>
          </cell>
          <cell r="T60" t="str">
            <v>NorthBound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https://search-rtdc-monitor-bjffxe2xuh6vdkpspy63sjmuny.us-east-1.es.amazonaws.com/_plugin/kibana/#/discover/Steve-Slow-Train-Analysis-(2080s-and-2083s)?_g=(refreshInterval:(display:Off,section:0,value:0),time:(from:'2016-07-10 08:25:55-0600',mode:absolute,to:'2016-07-10 11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60" t="str">
            <v>N</v>
          </cell>
          <cell r="X60">
            <v>1</v>
          </cell>
          <cell r="Y60">
            <v>4.4900000000000002E-2</v>
          </cell>
          <cell r="Z60">
            <v>23.332000000000001</v>
          </cell>
          <cell r="AA60">
            <v>23.287100000000002</v>
          </cell>
          <cell r="AB60" t="e">
            <v>#N/A</v>
          </cell>
          <cell r="AC60" t="e">
            <v>#N/A</v>
          </cell>
          <cell r="AD60" t="str">
            <v>0147-10</v>
          </cell>
          <cell r="AE60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60" t="str">
            <v>"C:\Program Files (x86)\AstroGrep\AstroGrep.exe" /spath="C:\Users\stu\Documents\Analysis\2016-02-23 RTDC Observations" /stypes="*4029*20160710*" /stext=" 16:.+((prompt.+disp)|(slice.+state.+chan)|(ment ac)|(system.+state.+chan)|(\|lc)|(penalty)|(\[timeout))" /e /r /s</v>
          </cell>
        </row>
        <row r="61">
          <cell r="A61" t="str">
            <v>148-10</v>
          </cell>
          <cell r="B61">
            <v>4030</v>
          </cell>
          <cell r="C61" t="str">
            <v>DE.1.0.6.0</v>
          </cell>
          <cell r="D61" t="str">
            <v>204:232992</v>
          </cell>
          <cell r="E61">
            <v>42561.423252314817</v>
          </cell>
          <cell r="F61">
            <v>42561.424097222225</v>
          </cell>
          <cell r="G61">
            <v>1</v>
          </cell>
          <cell r="H61" t="str">
            <v>204:145</v>
          </cell>
          <cell r="I61">
            <v>42561.461273148147</v>
          </cell>
          <cell r="J61">
            <v>0</v>
          </cell>
          <cell r="K61" t="str">
            <v>4029/4030</v>
          </cell>
          <cell r="L61" t="str">
            <v>SANTIZO</v>
          </cell>
          <cell r="M61">
            <v>3.7175925921474118E-2</v>
          </cell>
          <cell r="N61">
            <v>53.53333332692273</v>
          </cell>
          <cell r="S61">
            <v>1</v>
          </cell>
          <cell r="T61" t="str">
            <v>Southbound</v>
          </cell>
          <cell r="U61">
            <v>12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https://search-rtdc-monitor-bjffxe2xuh6vdkpspy63sjmuny.us-east-1.es.amazonaws.com/_plugin/kibana/#/discover/Steve-Slow-Train-Analysis-(2080s-and-2083s)?_g=(refreshInterval:(display:Off,section:0,value:0),time:(from:'2016-07-10 09:09:29-0600',mode:absolute,to:'2016-07-10 12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61" t="str">
            <v>N</v>
          </cell>
          <cell r="X61">
            <v>1</v>
          </cell>
          <cell r="Y61">
            <v>23.299199999999999</v>
          </cell>
          <cell r="Z61">
            <v>1.4500000000000001E-2</v>
          </cell>
          <cell r="AA61">
            <v>23.284699999999997</v>
          </cell>
          <cell r="AB61" t="e">
            <v>#N/A</v>
          </cell>
          <cell r="AC61" t="e">
            <v>#N/A</v>
          </cell>
          <cell r="AD61" t="str">
            <v>0148-10</v>
          </cell>
          <cell r="AE61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61" t="str">
            <v>"C:\Program Files (x86)\AstroGrep\AstroGrep.exe" /spath="C:\Users\stu\Documents\Analysis\2016-02-23 RTDC Observations" /stypes="*4030*20160710*" /stext=" 17:.+((prompt.+disp)|(slice.+state.+chan)|(ment ac)|(system.+state.+chan)|(\|lc)|(penalty)|(\[timeout))" /e /r /s</v>
          </cell>
        </row>
        <row r="62">
          <cell r="A62" t="str">
            <v>149-10</v>
          </cell>
          <cell r="B62">
            <v>4040</v>
          </cell>
          <cell r="C62" t="str">
            <v>DE.1.0.6.0</v>
          </cell>
          <cell r="D62" t="str">
            <v>204:460</v>
          </cell>
          <cell r="E62">
            <v>42561.400717592594</v>
          </cell>
          <cell r="F62">
            <v>42561.401666666665</v>
          </cell>
          <cell r="G62">
            <v>1</v>
          </cell>
          <cell r="H62" t="str">
            <v>204:233280</v>
          </cell>
          <cell r="I62">
            <v>42561.431284722225</v>
          </cell>
          <cell r="J62">
            <v>1</v>
          </cell>
          <cell r="K62" t="str">
            <v>4039/4040</v>
          </cell>
          <cell r="L62" t="str">
            <v>MADLOM</v>
          </cell>
          <cell r="M62">
            <v>2.9618055559694767E-2</v>
          </cell>
          <cell r="N62">
            <v>42.650000005960464</v>
          </cell>
          <cell r="S62">
            <v>1</v>
          </cell>
          <cell r="T62" t="str">
            <v>NorthBound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62" t="str">
            <v>N</v>
          </cell>
          <cell r="X62">
            <v>1</v>
          </cell>
          <cell r="Y62">
            <v>4.5999999999999999E-2</v>
          </cell>
          <cell r="Z62">
            <v>23.327999999999999</v>
          </cell>
          <cell r="AA62">
            <v>23.282</v>
          </cell>
          <cell r="AB62" t="e">
            <v>#N/A</v>
          </cell>
          <cell r="AC62" t="e">
            <v>#N/A</v>
          </cell>
          <cell r="AD62" t="str">
            <v>0149-10</v>
          </cell>
          <cell r="AE62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62" t="str">
    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    </cell>
        </row>
        <row r="63">
          <cell r="A63" t="str">
            <v>150-10</v>
          </cell>
          <cell r="B63">
            <v>4039</v>
          </cell>
          <cell r="C63" t="str">
            <v>DE.1.0.6.0</v>
          </cell>
          <cell r="D63" t="str">
            <v>204:232976</v>
          </cell>
          <cell r="E63">
            <v>42561.438136574077</v>
          </cell>
          <cell r="F63">
            <v>42561.438946759263</v>
          </cell>
          <cell r="G63">
            <v>1</v>
          </cell>
          <cell r="H63" t="str">
            <v>204:178</v>
          </cell>
          <cell r="I63">
            <v>42561.470752314817</v>
          </cell>
          <cell r="J63">
            <v>1</v>
          </cell>
          <cell r="K63" t="str">
            <v>4039/4040</v>
          </cell>
          <cell r="L63" t="str">
            <v>MADLOM</v>
          </cell>
          <cell r="M63">
            <v>3.1805555554456078E-2</v>
          </cell>
          <cell r="N63">
            <v>45.799999998416752</v>
          </cell>
          <cell r="S63">
            <v>1</v>
          </cell>
          <cell r="T63" t="str">
            <v>Southbound</v>
          </cell>
          <cell r="U63">
            <v>12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63" t="str">
            <v>N</v>
          </cell>
          <cell r="X63">
            <v>1</v>
          </cell>
          <cell r="Y63">
            <v>23.297599999999999</v>
          </cell>
          <cell r="Z63">
            <v>1.78E-2</v>
          </cell>
          <cell r="AA63">
            <v>23.279799999999998</v>
          </cell>
          <cell r="AB63" t="e">
            <v>#N/A</v>
          </cell>
          <cell r="AC63" t="e">
            <v>#N/A</v>
          </cell>
          <cell r="AD63" t="str">
            <v>0150-10</v>
          </cell>
          <cell r="AE63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63" t="str">
    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    </cell>
        </row>
        <row r="64">
          <cell r="A64" t="str">
            <v>151-10</v>
          </cell>
          <cell r="B64">
            <v>4025</v>
          </cell>
          <cell r="C64" t="str">
            <v>DE.1.0.6.0</v>
          </cell>
          <cell r="D64" t="str">
            <v>204:469</v>
          </cell>
          <cell r="E64">
            <v>42561.411886574075</v>
          </cell>
          <cell r="F64">
            <v>42561.412939814814</v>
          </cell>
          <cell r="G64">
            <v>1</v>
          </cell>
          <cell r="H64" t="str">
            <v>204:233257</v>
          </cell>
          <cell r="I64">
            <v>42561.441435185188</v>
          </cell>
          <cell r="J64">
            <v>0</v>
          </cell>
          <cell r="K64" t="str">
            <v>4025/4026</v>
          </cell>
          <cell r="L64" t="str">
            <v>MALAVE</v>
          </cell>
          <cell r="M64">
            <v>2.849537037400296E-2</v>
          </cell>
          <cell r="N64">
            <v>41.033333338564262</v>
          </cell>
          <cell r="S64">
            <v>1</v>
          </cell>
          <cell r="T64" t="str">
            <v>NorthBound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https://search-rtdc-monitor-bjffxe2xuh6vdkpspy63sjmuny.us-east-1.es.amazonaws.com/_plugin/kibana/#/discover/Steve-Slow-Train-Analysis-(2080s-and-2083s)?_g=(refreshInterval:(display:Off,section:0,value:0),time:(from:'2016-07-10 08:53:07-0600',mode:absolute,to:'2016-07-10 11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64" t="str">
            <v>N</v>
          </cell>
          <cell r="X64">
            <v>1</v>
          </cell>
          <cell r="Y64">
            <v>4.6899999999999997E-2</v>
          </cell>
          <cell r="Z64">
            <v>23.325700000000001</v>
          </cell>
          <cell r="AA64">
            <v>23.2788</v>
          </cell>
          <cell r="AB64" t="e">
            <v>#N/A</v>
          </cell>
          <cell r="AC64" t="e">
            <v>#N/A</v>
          </cell>
          <cell r="AD64" t="str">
            <v>0151-10</v>
          </cell>
          <cell r="AE64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64" t="str">
            <v>"C:\Program Files (x86)\AstroGrep\AstroGrep.exe" /spath="C:\Users\stu\Documents\Analysis\2016-02-23 RTDC Observations" /stypes="*4025*20160710*" /stext=" 16:.+((prompt.+disp)|(slice.+state.+chan)|(ment ac)|(system.+state.+chan)|(\|lc)|(penalty)|(\[timeout))" /e /r /s</v>
          </cell>
        </row>
        <row r="65">
          <cell r="A65" t="str">
            <v>152-10</v>
          </cell>
          <cell r="B65">
            <v>4026</v>
          </cell>
          <cell r="C65" t="str">
            <v>DE.1.0.6.0</v>
          </cell>
          <cell r="D65" t="str">
            <v>204:232944</v>
          </cell>
          <cell r="E65">
            <v>42561.454675925925</v>
          </cell>
          <cell r="F65">
            <v>42561.455937500003</v>
          </cell>
          <cell r="G65">
            <v>1</v>
          </cell>
          <cell r="H65" t="str">
            <v>204:158</v>
          </cell>
          <cell r="I65">
            <v>42561.484930555554</v>
          </cell>
          <cell r="J65">
            <v>1</v>
          </cell>
          <cell r="K65" t="str">
            <v>4025/4026</v>
          </cell>
          <cell r="L65" t="str">
            <v>MALAVE</v>
          </cell>
          <cell r="M65">
            <v>2.8993055551836733E-2</v>
          </cell>
          <cell r="N65">
            <v>41.749999994644895</v>
          </cell>
          <cell r="S65">
            <v>1</v>
          </cell>
          <cell r="T65" t="str">
            <v>Southbound</v>
          </cell>
          <cell r="U65">
            <v>12</v>
          </cell>
          <cell r="V65" t="str">
    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65" t="str">
            <v>N</v>
          </cell>
          <cell r="X65">
            <v>1</v>
          </cell>
          <cell r="Y65">
            <v>23.2944</v>
          </cell>
          <cell r="Z65">
            <v>1.5800000000000002E-2</v>
          </cell>
          <cell r="AA65">
            <v>23.278600000000001</v>
          </cell>
          <cell r="AB65" t="e">
            <v>#N/A</v>
          </cell>
          <cell r="AC65" t="e">
            <v>#N/A</v>
          </cell>
          <cell r="AD65" t="str">
            <v>0152-10</v>
          </cell>
          <cell r="AE65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65" t="str">
    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    </cell>
        </row>
        <row r="66">
          <cell r="A66" t="str">
            <v>153-10</v>
          </cell>
          <cell r="B66">
            <v>4020</v>
          </cell>
          <cell r="C66" t="str">
            <v>DE.1.0.6.0</v>
          </cell>
          <cell r="D66" t="str">
            <v>204:455</v>
          </cell>
          <cell r="E66">
            <v>42561.420949074076</v>
          </cell>
          <cell r="F66">
            <v>42561.42224537037</v>
          </cell>
          <cell r="G66">
            <v>1</v>
          </cell>
          <cell r="H66" t="str">
            <v>204:233293</v>
          </cell>
          <cell r="I66">
            <v>42561.452164351853</v>
          </cell>
          <cell r="J66">
            <v>0</v>
          </cell>
          <cell r="K66" t="str">
            <v>4019/4020</v>
          </cell>
          <cell r="L66" t="str">
            <v>GEBRETEKLE</v>
          </cell>
          <cell r="M66">
            <v>2.9918981483206153E-2</v>
          </cell>
          <cell r="N66">
            <v>43.08333333581686</v>
          </cell>
          <cell r="S66">
            <v>1</v>
          </cell>
          <cell r="T66" t="str">
            <v>NorthBound</v>
          </cell>
          <cell r="U66">
            <v>12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https://search-rtdc-monitor-bjffxe2xuh6vdkpspy63sjmuny.us-east-1.es.amazonaws.com/_plugin/kibana/#/discover/Steve-Slow-Train-Analysis-(2080s-and-2083s)?_g=(refreshInterval:(display:Off,section:0,value:0),time:(from:'2016-07-10 09:06:10-0600',mode:absolute,to:'2016-07-10 11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66" t="str">
            <v>N</v>
          </cell>
          <cell r="X66">
            <v>1</v>
          </cell>
          <cell r="Y66">
            <v>4.5499999999999999E-2</v>
          </cell>
          <cell r="Z66">
            <v>23.3293</v>
          </cell>
          <cell r="AA66">
            <v>23.283799999999999</v>
          </cell>
          <cell r="AB66" t="e">
            <v>#N/A</v>
          </cell>
          <cell r="AC66" t="e">
            <v>#N/A</v>
          </cell>
          <cell r="AD66" t="str">
            <v>0153-10</v>
          </cell>
          <cell r="AE66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66" t="str">
            <v>"C:\Program Files (x86)\AstroGrep\AstroGrep.exe" /spath="C:\Users\stu\Documents\Analysis\2016-02-23 RTDC Observations" /stypes="*4020*20160710*" /stext=" 16:.+((prompt.+disp)|(slice.+state.+chan)|(ment ac)|(system.+state.+chan)|(\|lc)|(penalty)|(\[timeout))" /e /r /s</v>
          </cell>
        </row>
        <row r="67">
          <cell r="A67" t="str">
            <v>154-10</v>
          </cell>
          <cell r="B67">
            <v>4019</v>
          </cell>
          <cell r="C67" t="str">
            <v>DE.1.0.6.0</v>
          </cell>
          <cell r="D67" t="str">
            <v>204:232979</v>
          </cell>
          <cell r="E67">
            <v>42561.461574074077</v>
          </cell>
          <cell r="F67">
            <v>42561.462743055556</v>
          </cell>
          <cell r="G67">
            <v>1</v>
          </cell>
          <cell r="H67" t="str">
            <v>204:149</v>
          </cell>
          <cell r="I67">
            <v>42561.491736111115</v>
          </cell>
          <cell r="J67">
            <v>1</v>
          </cell>
          <cell r="K67" t="str">
            <v>4019/4020</v>
          </cell>
          <cell r="L67" t="str">
            <v>GEBRETEKLE</v>
          </cell>
          <cell r="M67">
            <v>2.899305555911269E-2</v>
          </cell>
          <cell r="N67">
            <v>41.750000005122274</v>
          </cell>
          <cell r="S67">
            <v>1</v>
          </cell>
          <cell r="T67" t="str">
            <v>Southbound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67" t="str">
            <v>N</v>
          </cell>
          <cell r="X67">
            <v>1</v>
          </cell>
          <cell r="Y67">
            <v>23.297899999999998</v>
          </cell>
          <cell r="Z67">
            <v>1.49E-2</v>
          </cell>
          <cell r="AA67">
            <v>23.282999999999998</v>
          </cell>
          <cell r="AB67" t="e">
            <v>#N/A</v>
          </cell>
          <cell r="AC67" t="e">
            <v>#N/A</v>
          </cell>
          <cell r="AD67" t="str">
            <v>0154-10</v>
          </cell>
          <cell r="AE67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67" t="str">
    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    </cell>
        </row>
        <row r="68">
          <cell r="A68" t="str">
            <v>155-10</v>
          </cell>
          <cell r="B68">
            <v>4011</v>
          </cell>
          <cell r="C68" t="str">
            <v>DE.1.0.6.0</v>
          </cell>
          <cell r="D68" t="str">
            <v>204:449</v>
          </cell>
          <cell r="E68">
            <v>42561.431655092594</v>
          </cell>
          <cell r="F68">
            <v>42561.432627314818</v>
          </cell>
          <cell r="G68">
            <v>1</v>
          </cell>
          <cell r="H68" t="str">
            <v>204:233330</v>
          </cell>
          <cell r="I68">
            <v>42561.462314814817</v>
          </cell>
          <cell r="J68">
            <v>1</v>
          </cell>
          <cell r="K68" t="str">
            <v>4011/4012</v>
          </cell>
          <cell r="L68" t="str">
            <v>MAYBERRY</v>
          </cell>
          <cell r="M68">
            <v>2.9687499998544808E-2</v>
          </cell>
          <cell r="N68">
            <v>42.749999997904524</v>
          </cell>
          <cell r="S68">
            <v>1</v>
          </cell>
          <cell r="T68" t="str">
            <v>NorthBound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68" t="str">
            <v>N</v>
          </cell>
          <cell r="X68">
            <v>1</v>
          </cell>
          <cell r="Y68">
            <v>4.4900000000000002E-2</v>
          </cell>
          <cell r="Z68">
            <v>23.332999999999998</v>
          </cell>
          <cell r="AA68">
            <v>23.2881</v>
          </cell>
          <cell r="AB68">
            <v>110617</v>
          </cell>
          <cell r="AC68" t="str">
            <v>EQUIPMENT RESTRICTION</v>
          </cell>
          <cell r="AD68" t="str">
            <v>0155-10</v>
          </cell>
          <cell r="AE68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68" t="str">
    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    </cell>
        </row>
        <row r="69">
          <cell r="A69" t="str">
            <v>156-10</v>
          </cell>
          <cell r="B69">
            <v>4012</v>
          </cell>
          <cell r="C69" t="str">
            <v>DE.1.0.6.0</v>
          </cell>
          <cell r="D69" t="str">
            <v>204:232994</v>
          </cell>
          <cell r="E69">
            <v>42561.464733796296</v>
          </cell>
          <cell r="F69">
            <v>42561.465983796297</v>
          </cell>
          <cell r="G69">
            <v>1</v>
          </cell>
          <cell r="H69" t="str">
            <v>204:134</v>
          </cell>
          <cell r="I69">
            <v>42561.502395833333</v>
          </cell>
          <cell r="J69">
            <v>0</v>
          </cell>
          <cell r="K69" t="str">
            <v>4011/4012</v>
          </cell>
          <cell r="L69" t="str">
            <v>MAYBERRY</v>
          </cell>
          <cell r="M69">
            <v>3.6412037035916001E-2</v>
          </cell>
          <cell r="N69">
            <v>52.433333331719041</v>
          </cell>
          <cell r="S69">
            <v>1</v>
          </cell>
          <cell r="T69" t="str">
            <v>Southbound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https://search-rtdc-monitor-bjffxe2xuh6vdkpspy63sjmuny.us-east-1.es.amazonaws.com/_plugin/kibana/#/discover/Steve-Slow-Train-Analysis-(2080s-and-2083s)?_g=(refreshInterval:(display:Off,section:0,value:0),time:(from:'2016-07-10 10:09:13-0600',mode:absolute,to:'2016-07-10 13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69" t="str">
            <v>N</v>
          </cell>
          <cell r="X69">
            <v>1</v>
          </cell>
          <cell r="Y69">
            <v>23.299399999999999</v>
          </cell>
          <cell r="Z69">
            <v>1.34E-2</v>
          </cell>
          <cell r="AA69">
            <v>23.285999999999998</v>
          </cell>
          <cell r="AB69" t="e">
            <v>#N/A</v>
          </cell>
          <cell r="AC69" t="e">
            <v>#N/A</v>
          </cell>
          <cell r="AD69" t="str">
            <v>0156-10</v>
          </cell>
          <cell r="AE69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69" t="str">
            <v>"C:\Program Files (x86)\AstroGrep\AstroGrep.exe" /spath="C:\Users\stu\Documents\Analysis\2016-02-23 RTDC Observations" /stypes="*4012*20160710*" /stext=" 18:.+((prompt.+disp)|(slice.+state.+chan)|(ment ac)|(system.+state.+chan)|(\|lc)|(penalty)|(\[timeout))" /e /r /s</v>
          </cell>
        </row>
        <row r="70">
          <cell r="A70" t="str">
            <v>157-10</v>
          </cell>
          <cell r="B70">
            <v>4018</v>
          </cell>
          <cell r="C70" t="str">
            <v>DE.1.0.6.0</v>
          </cell>
          <cell r="D70" t="str">
            <v>204:446</v>
          </cell>
          <cell r="E70">
            <v>42561.439583333333</v>
          </cell>
          <cell r="F70">
            <v>42561.440486111111</v>
          </cell>
          <cell r="G70">
            <v>1</v>
          </cell>
          <cell r="H70" t="str">
            <v>204:233300</v>
          </cell>
          <cell r="I70">
            <v>42561.472500000003</v>
          </cell>
          <cell r="J70">
            <v>0</v>
          </cell>
          <cell r="K70" t="str">
            <v>4017/4018</v>
          </cell>
          <cell r="L70" t="str">
            <v>YORK</v>
          </cell>
          <cell r="M70">
            <v>3.2013888892834075E-2</v>
          </cell>
          <cell r="N70">
            <v>46.100000005681068</v>
          </cell>
          <cell r="S70">
            <v>1</v>
          </cell>
          <cell r="T70" t="str">
            <v>NorthBound</v>
          </cell>
          <cell r="U70">
            <v>12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https://search-rtdc-monitor-bjffxe2xuh6vdkpspy63sjmuny.us-east-1.es.amazonaws.com/_plugin/kibana/#/discover/Steve-Slow-Train-Analysis-(2080s-and-2083s)?_g=(refreshInterval:(display:Off,section:0,value:0),time:(from:'2016-07-10 09:33:00-0600',mode:absolute,to:'2016-07-10 12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70" t="str">
            <v>N</v>
          </cell>
          <cell r="X70">
            <v>1</v>
          </cell>
          <cell r="Y70">
            <v>4.4600000000000001E-2</v>
          </cell>
          <cell r="Z70">
            <v>23.33</v>
          </cell>
          <cell r="AA70">
            <v>23.285399999999999</v>
          </cell>
          <cell r="AB70" t="e">
            <v>#N/A</v>
          </cell>
          <cell r="AC70" t="e">
            <v>#N/A</v>
          </cell>
          <cell r="AD70" t="str">
            <v>0157-10</v>
          </cell>
          <cell r="AE70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70" t="str">
            <v>"C:\Program Files (x86)\AstroGrep\AstroGrep.exe" /spath="C:\Users\stu\Documents\Analysis\2016-02-23 RTDC Observations" /stypes="*4018*20160710*" /stext=" 17:.+((prompt.+disp)|(slice.+state.+chan)|(ment ac)|(system.+state.+chan)|(\|lc)|(penalty)|(\[timeout))" /e /r /s</v>
          </cell>
        </row>
        <row r="71">
          <cell r="A71" t="str">
            <v>158-10</v>
          </cell>
          <cell r="B71">
            <v>4017</v>
          </cell>
          <cell r="C71" t="str">
            <v>DE.1.0.6.0</v>
          </cell>
          <cell r="D71" t="str">
            <v>204:232968</v>
          </cell>
          <cell r="E71">
            <v>42561.473298611112</v>
          </cell>
          <cell r="F71">
            <v>42561.473981481482</v>
          </cell>
          <cell r="G71">
            <v>0</v>
          </cell>
          <cell r="H71" t="str">
            <v>204:139</v>
          </cell>
          <cell r="I71">
            <v>42561.511759259258</v>
          </cell>
          <cell r="J71">
            <v>0</v>
          </cell>
          <cell r="K71" t="str">
            <v>4017/4018</v>
          </cell>
          <cell r="L71" t="str">
            <v>YORK</v>
          </cell>
          <cell r="M71">
            <v>3.7777777775772847E-2</v>
          </cell>
          <cell r="N71">
            <v>54.3999999971129</v>
          </cell>
          <cell r="S71">
            <v>1</v>
          </cell>
          <cell r="T71" t="str">
            <v>Southbound</v>
          </cell>
          <cell r="U71">
            <v>12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https://search-rtdc-monitor-bjffxe2xuh6vdkpspy63sjmuny.us-east-1.es.amazonaws.com/_plugin/kibana/#/discover/Steve-Slow-Train-Analysis-(2080s-and-2083s)?_g=(refreshInterval:(display:Off,section:0,value:0),time:(from:'2016-07-10 10:21:33-0600',mode:absolute,to:'2016-07-10 13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71" t="str">
            <v>N</v>
          </cell>
          <cell r="X71">
            <v>1</v>
          </cell>
          <cell r="Y71">
            <v>23.296800000000001</v>
          </cell>
          <cell r="Z71">
            <v>1.3899999999999999E-2</v>
          </cell>
          <cell r="AA71">
            <v>23.282900000000001</v>
          </cell>
          <cell r="AB71" t="e">
            <v>#N/A</v>
          </cell>
          <cell r="AC71" t="e">
            <v>#N/A</v>
          </cell>
          <cell r="AD71" t="str">
            <v>0158-10</v>
          </cell>
          <cell r="AE71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71" t="str">
            <v>"C:\Program Files (x86)\AstroGrep\AstroGrep.exe" /spath="C:\Users\stu\Documents\Analysis\2016-02-23 RTDC Observations" /stypes="*4017*20160710*" /stext=" 18:.+((prompt.+disp)|(slice.+state.+chan)|(ment ac)|(system.+state.+chan)|(\|lc)|(penalty)|(\[timeout))" /e /r /s</v>
          </cell>
        </row>
        <row r="72">
          <cell r="A72" t="str">
            <v>159-10</v>
          </cell>
          <cell r="B72">
            <v>4031</v>
          </cell>
          <cell r="C72" t="str">
            <v>DE.1.0.6.0</v>
          </cell>
          <cell r="D72" t="str">
            <v>204:446</v>
          </cell>
          <cell r="E72">
            <v>42561.452407407407</v>
          </cell>
          <cell r="F72">
            <v>42561.453703703701</v>
          </cell>
          <cell r="G72">
            <v>1</v>
          </cell>
          <cell r="H72" t="str">
            <v>204:233295</v>
          </cell>
          <cell r="I72">
            <v>42561.483182870368</v>
          </cell>
          <cell r="J72">
            <v>0</v>
          </cell>
          <cell r="K72" t="str">
            <v>4031/4032</v>
          </cell>
          <cell r="L72" t="str">
            <v>PELLITIER</v>
          </cell>
          <cell r="M72">
            <v>2.9479166667442769E-2</v>
          </cell>
          <cell r="N72">
            <v>42.450000001117587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https://search-rtdc-monitor-bjffxe2xuh6vdkpspy63sjmuny.us-east-1.es.amazonaws.com/_plugin/kibana/#/discover/Steve-Slow-Train-Analysis-(2080s-and-2083s)?_g=(refreshInterval:(display:Off,section:0,value:0),time:(from:'2016-07-10 09:51:28-0600',mode:absolute,to:'2016-07-10 12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72" t="str">
            <v>N</v>
          </cell>
          <cell r="X72">
            <v>1</v>
          </cell>
          <cell r="Y72">
            <v>4.4600000000000001E-2</v>
          </cell>
          <cell r="Z72">
            <v>23.329499999999999</v>
          </cell>
          <cell r="AA72">
            <v>23.2849</v>
          </cell>
          <cell r="AB72" t="e">
            <v>#N/A</v>
          </cell>
          <cell r="AC72" t="e">
            <v>#N/A</v>
          </cell>
          <cell r="AD72" t="str">
            <v>0159-10</v>
          </cell>
          <cell r="AE72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72" t="str">
            <v>"C:\Program Files (x86)\AstroGrep\AstroGrep.exe" /spath="C:\Users\stu\Documents\Analysis\2016-02-23 RTDC Observations" /stypes="*4031*20160710*" /stext=" 17:.+((prompt.+disp)|(slice.+state.+chan)|(ment ac)|(system.+state.+chan)|(\|lc)|(penalty)|(\[timeout))" /e /r /s</v>
          </cell>
        </row>
        <row r="73">
          <cell r="A73" t="str">
            <v>160-10</v>
          </cell>
          <cell r="B73">
            <v>4032</v>
          </cell>
          <cell r="C73" t="str">
            <v>DE.1.0.6.0</v>
          </cell>
          <cell r="D73" t="str">
            <v>204:232977</v>
          </cell>
          <cell r="E73">
            <v>42561.486759259256</v>
          </cell>
          <cell r="F73">
            <v>42561.489062499997</v>
          </cell>
          <cell r="G73">
            <v>3</v>
          </cell>
          <cell r="H73" t="str">
            <v>204:108055</v>
          </cell>
          <cell r="I73">
            <v>42561.584675925929</v>
          </cell>
          <cell r="J73">
            <v>1</v>
          </cell>
          <cell r="K73" t="str">
            <v>4031/4032</v>
          </cell>
          <cell r="L73" t="str">
            <v>PELLITIER</v>
          </cell>
          <cell r="M73">
            <v>9.5613425932242535E-2</v>
          </cell>
          <cell r="P73">
            <v>137.68333334242925</v>
          </cell>
          <cell r="R73" t="str">
            <v>EC1035XH (CP SABLE) Signal 2S was at STOP</v>
          </cell>
          <cell r="S73">
            <v>8.3333333333333329E-2</v>
          </cell>
          <cell r="T73" t="str">
            <v>Southbound</v>
          </cell>
          <cell r="U73">
            <v>1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73" t="str">
            <v>Y</v>
          </cell>
          <cell r="X73">
            <v>1</v>
          </cell>
          <cell r="Y73">
            <v>23.297699999999999</v>
          </cell>
          <cell r="Z73">
            <v>10.8055</v>
          </cell>
          <cell r="AA73">
            <v>12.492199999999999</v>
          </cell>
          <cell r="AB73">
            <v>108954</v>
          </cell>
          <cell r="AC73" t="str">
            <v>GRADE CROSSING</v>
          </cell>
          <cell r="AD73" t="str">
            <v>0160-10</v>
          </cell>
          <cell r="AE73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73" t="str">
    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    </cell>
        </row>
        <row r="74">
          <cell r="A74" t="str">
            <v>161-10</v>
          </cell>
          <cell r="B74">
            <v>4029</v>
          </cell>
          <cell r="C74" t="str">
            <v>DE.1.0.6.0</v>
          </cell>
          <cell r="D74" t="str">
            <v>204:457</v>
          </cell>
          <cell r="E74">
            <v>42561.465231481481</v>
          </cell>
          <cell r="F74">
            <v>42561.466354166667</v>
          </cell>
          <cell r="G74">
            <v>1</v>
          </cell>
          <cell r="H74" t="str">
            <v>204:233310</v>
          </cell>
          <cell r="I74">
            <v>42561.494375000002</v>
          </cell>
          <cell r="J74">
            <v>0</v>
          </cell>
          <cell r="K74" t="str">
            <v>4029/4030</v>
          </cell>
          <cell r="L74" t="str">
            <v>BARTLETT</v>
          </cell>
          <cell r="M74">
            <v>2.8020833335176576E-2</v>
          </cell>
          <cell r="N74">
            <v>40.350000002654269</v>
          </cell>
          <cell r="S74">
            <v>1</v>
          </cell>
          <cell r="T74" t="str">
            <v>NorthBound</v>
          </cell>
          <cell r="U74">
            <v>12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https://search-rtdc-monitor-bjffxe2xuh6vdkpspy63sjmuny.us-east-1.es.amazonaws.com/_plugin/kibana/#/discover/Steve-Slow-Train-Analysis-(2080s-and-2083s)?_g=(refreshInterval:(display:Off,section:0,value:0),time:(from:'2016-07-10 10:09:56-0600',mode:absolute,to:'2016-07-10 12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74" t="str">
            <v>N</v>
          </cell>
          <cell r="X74">
            <v>1</v>
          </cell>
          <cell r="Y74">
            <v>4.5699999999999998E-2</v>
          </cell>
          <cell r="Z74">
            <v>23.331</v>
          </cell>
          <cell r="AA74">
            <v>23.285299999999999</v>
          </cell>
          <cell r="AB74" t="e">
            <v>#N/A</v>
          </cell>
          <cell r="AC74" t="e">
            <v>#N/A</v>
          </cell>
          <cell r="AD74" t="str">
            <v>0161-10</v>
          </cell>
          <cell r="AE74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74" t="str">
            <v>"C:\Program Files (x86)\AstroGrep\AstroGrep.exe" /spath="C:\Users\stu\Documents\Analysis\2016-02-23 RTDC Observations" /stypes="*4029*20160710*" /stext=" 17:.+((prompt.+disp)|(slice.+state.+chan)|(ment ac)|(system.+state.+chan)|(\|lc)|(penalty)|(\[timeout))" /e /r /s</v>
          </cell>
        </row>
        <row r="75">
          <cell r="A75" t="str">
            <v>162-10</v>
          </cell>
          <cell r="B75">
            <v>4030</v>
          </cell>
          <cell r="C75" t="str">
            <v>DE.1.0.6.0</v>
          </cell>
          <cell r="D75" t="str">
            <v>204:232989</v>
          </cell>
          <cell r="E75">
            <v>42561.501435185186</v>
          </cell>
          <cell r="F75">
            <v>42561.502743055556</v>
          </cell>
          <cell r="G75">
            <v>1</v>
          </cell>
          <cell r="H75" t="str">
            <v>204:167</v>
          </cell>
          <cell r="I75">
            <v>42561.534398148149</v>
          </cell>
          <cell r="J75">
            <v>0</v>
          </cell>
          <cell r="K75" t="str">
            <v>4029/4030</v>
          </cell>
          <cell r="L75" t="str">
            <v>BARTLETT</v>
          </cell>
          <cell r="M75">
            <v>3.1655092592700385E-2</v>
          </cell>
          <cell r="N75">
            <v>45.583333333488554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https://search-rtdc-monitor-bjffxe2xuh6vdkpspy63sjmuny.us-east-1.es.amazonaws.com/_plugin/kibana/#/discover/Steve-Slow-Train-Analysis-(2080s-and-2083s)?_g=(refreshInterval:(display:Off,section:0,value:0),time:(from:'2016-07-10 11:02:04-0600',mode:absolute,to:'2016-07-10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75" t="str">
            <v>N</v>
          </cell>
          <cell r="X75">
            <v>1</v>
          </cell>
          <cell r="Y75">
            <v>23.2989</v>
          </cell>
          <cell r="Z75">
            <v>1.67E-2</v>
          </cell>
          <cell r="AA75">
            <v>23.2822</v>
          </cell>
          <cell r="AB75" t="e">
            <v>#N/A</v>
          </cell>
          <cell r="AC75" t="e">
            <v>#N/A</v>
          </cell>
          <cell r="AD75" t="str">
            <v>0162-10</v>
          </cell>
          <cell r="AE75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75" t="str">
            <v>"C:\Program Files (x86)\AstroGrep\AstroGrep.exe" /spath="C:\Users\stu\Documents\Analysis\2016-02-23 RTDC Observations" /stypes="*4030*20160710*" /stext=" 18:.+((prompt.+disp)|(slice.+state.+chan)|(ment ac)|(system.+state.+chan)|(\|lc)|(penalty)|(\[timeout))" /e /r /s</v>
          </cell>
        </row>
        <row r="76">
          <cell r="A76" t="str">
            <v>163-10</v>
          </cell>
          <cell r="B76">
            <v>4040</v>
          </cell>
          <cell r="C76" t="str">
            <v>DE.1.0.6.0</v>
          </cell>
          <cell r="D76" t="str">
            <v>204:488</v>
          </cell>
          <cell r="E76">
            <v>42561.475208333337</v>
          </cell>
          <cell r="F76">
            <v>42561.477326388886</v>
          </cell>
          <cell r="G76">
            <v>3</v>
          </cell>
          <cell r="H76" t="str">
            <v>204:233339</v>
          </cell>
          <cell r="I76">
            <v>42561.504606481481</v>
          </cell>
          <cell r="J76">
            <v>0</v>
          </cell>
          <cell r="K76" t="str">
            <v>4039/4040</v>
          </cell>
          <cell r="L76" t="str">
            <v>STORY</v>
          </cell>
          <cell r="M76">
            <v>2.7280092595901806E-2</v>
          </cell>
          <cell r="N76">
            <v>39.283333338098601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https://search-rtdc-monitor-bjffxe2xuh6vdkpspy63sjmuny.us-east-1.es.amazonaws.com/_plugin/kibana/#/discover/Steve-Slow-Train-Analysis-(2080s-and-2083s)?_g=(refreshInterval:(display:Off,section:0,value:0),time:(from:'2016-07-10 10:24:18-0600',mode:absolute,to:'2016-07-10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76" t="str">
            <v>N</v>
          </cell>
          <cell r="X76">
            <v>1</v>
          </cell>
          <cell r="Y76">
            <v>4.8800000000000003E-2</v>
          </cell>
          <cell r="Z76">
            <v>23.3339</v>
          </cell>
          <cell r="AA76">
            <v>23.2851</v>
          </cell>
          <cell r="AB76" t="e">
            <v>#N/A</v>
          </cell>
          <cell r="AC76" t="e">
            <v>#N/A</v>
          </cell>
          <cell r="AD76" t="str">
            <v>0163-10</v>
          </cell>
          <cell r="AE76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76" t="str">
            <v>"C:\Program Files (x86)\AstroGrep\AstroGrep.exe" /spath="C:\Users\stu\Documents\Analysis\2016-02-23 RTDC Observations" /stypes="*4040*20160710*" /stext=" 18:.+((prompt.+disp)|(slice.+state.+chan)|(ment ac)|(system.+state.+chan)|(\|lc)|(penalty)|(\[timeout))" /e /r /s</v>
          </cell>
        </row>
        <row r="77">
          <cell r="A77" t="str">
            <v>164-10</v>
          </cell>
          <cell r="B77">
            <v>4039</v>
          </cell>
          <cell r="C77" t="str">
            <v>DE.1.0.6.0</v>
          </cell>
          <cell r="D77" t="str">
            <v>204:233011</v>
          </cell>
          <cell r="E77">
            <v>42561.516238425924</v>
          </cell>
          <cell r="F77">
            <v>42561.517152777778</v>
          </cell>
          <cell r="G77">
            <v>1</v>
          </cell>
          <cell r="H77" t="str">
            <v>204:116</v>
          </cell>
          <cell r="I77">
            <v>42561.545358796298</v>
          </cell>
          <cell r="J77">
            <v>0</v>
          </cell>
          <cell r="K77" t="str">
            <v>4039/4040</v>
          </cell>
          <cell r="L77" t="str">
            <v>STORY</v>
          </cell>
          <cell r="M77">
            <v>2.8206018519995268E-2</v>
          </cell>
          <cell r="N77">
            <v>40.616666668793187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https://search-rtdc-monitor-bjffxe2xuh6vdkpspy63sjmuny.us-east-1.es.amazonaws.com/_plugin/kibana/#/discover/Steve-Slow-Train-Analysis-(2080s-and-2083s)?_g=(refreshInterval:(display:Off,section:0,value:0),time:(from:'2016-07-10 11:23:23-0600',mode:absolute,to:'2016-07-10 14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77" t="str">
            <v>N</v>
          </cell>
          <cell r="X77">
            <v>1</v>
          </cell>
          <cell r="Y77">
            <v>23.301100000000002</v>
          </cell>
          <cell r="Z77">
            <v>1.1599999999999999E-2</v>
          </cell>
          <cell r="AA77">
            <v>23.2895</v>
          </cell>
          <cell r="AB77" t="e">
            <v>#N/A</v>
          </cell>
          <cell r="AC77" t="e">
            <v>#N/A</v>
          </cell>
          <cell r="AD77" t="str">
            <v>0164-10</v>
          </cell>
          <cell r="AE77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77" t="str">
            <v>"C:\Program Files (x86)\AstroGrep\AstroGrep.exe" /spath="C:\Users\stu\Documents\Analysis\2016-02-23 RTDC Observations" /stypes="*4039*20160710*" /stext=" 19:.+((prompt.+disp)|(slice.+state.+chan)|(ment ac)|(system.+state.+chan)|(\|lc)|(penalty)|(\[timeout))" /e /r /s</v>
          </cell>
        </row>
        <row r="78">
          <cell r="A78" t="str">
            <v>165-10</v>
          </cell>
          <cell r="B78">
            <v>4025</v>
          </cell>
          <cell r="C78" t="str">
            <v>DE.1.0.6.0</v>
          </cell>
          <cell r="D78" t="str">
            <v>204:455</v>
          </cell>
          <cell r="E78">
            <v>42561.487997685188</v>
          </cell>
          <cell r="F78">
            <v>42561.489537037036</v>
          </cell>
          <cell r="G78">
            <v>2</v>
          </cell>
          <cell r="H78" t="str">
            <v>204:233317</v>
          </cell>
          <cell r="I78">
            <v>42561.522650462961</v>
          </cell>
          <cell r="J78">
            <v>0</v>
          </cell>
          <cell r="K78" t="str">
            <v>4025/4026</v>
          </cell>
          <cell r="L78" t="str">
            <v>SNYDER</v>
          </cell>
          <cell r="M78">
            <v>3.3113425924966577E-2</v>
          </cell>
          <cell r="N78">
            <v>47.683333331951872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https://search-rtdc-monitor-bjffxe2xuh6vdkpspy63sjmuny.us-east-1.es.amazonaws.com/_plugin/kibana/#/discover/Steve-Slow-Train-Analysis-(2080s-and-2083s)?_g=(refreshInterval:(display:Off,section:0,value:0),time:(from:'2016-07-10 10:42:43-0600',mode:absolute,to:'2016-07-10 13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78" t="str">
            <v>N</v>
          </cell>
          <cell r="X78">
            <v>1</v>
          </cell>
          <cell r="Y78">
            <v>4.5499999999999999E-2</v>
          </cell>
          <cell r="Z78">
            <v>23.331700000000001</v>
          </cell>
          <cell r="AA78">
            <v>23.286200000000001</v>
          </cell>
          <cell r="AB78" t="e">
            <v>#N/A</v>
          </cell>
          <cell r="AC78" t="e">
            <v>#N/A</v>
          </cell>
          <cell r="AD78" t="str">
            <v>0165-10</v>
          </cell>
          <cell r="AE78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78" t="str">
            <v>"C:\Program Files (x86)\AstroGrep\AstroGrep.exe" /spath="C:\Users\stu\Documents\Analysis\2016-02-23 RTDC Observations" /stypes="*4025*20160710*" /stext=" 18:.+((prompt.+disp)|(slice.+state.+chan)|(ment ac)|(system.+state.+chan)|(\|lc)|(penalty)|(\[timeout))" /e /r /s</v>
          </cell>
        </row>
        <row r="79">
          <cell r="A79" t="str">
            <v>166-10</v>
          </cell>
          <cell r="B79">
            <v>4026</v>
          </cell>
          <cell r="C79" t="str">
            <v>DE.1.0.6.0</v>
          </cell>
          <cell r="D79" t="str">
            <v>204:233002</v>
          </cell>
          <cell r="E79">
            <v>42561.525879629633</v>
          </cell>
          <cell r="F79">
            <v>42561.527395833335</v>
          </cell>
          <cell r="G79">
            <v>2</v>
          </cell>
          <cell r="H79" t="str">
            <v>204:167</v>
          </cell>
          <cell r="I79">
            <v>42561.55872685185</v>
          </cell>
          <cell r="J79">
            <v>0</v>
          </cell>
          <cell r="K79" t="str">
            <v>4025/4026</v>
          </cell>
          <cell r="L79" t="str">
            <v>SNYDER</v>
          </cell>
          <cell r="M79">
            <v>3.1331018515629694E-2</v>
          </cell>
          <cell r="N79">
            <v>45.116666662506759</v>
          </cell>
          <cell r="S79">
            <v>1</v>
          </cell>
          <cell r="T79" t="str">
            <v>Southbound</v>
          </cell>
          <cell r="U79">
            <v>12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https://search-rtdc-monitor-bjffxe2xuh6vdkpspy63sjmuny.us-east-1.es.amazonaws.com/_plugin/kibana/#/discover/Steve-Slow-Train-Analysis-(2080s-and-2083s)?_g=(refreshInterval:(display:Off,section:0,value:0),time:(from:'2016-07-10 11:37:16-0600',mode:absolute,to:'2016-07-10 14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79" t="str">
            <v>N</v>
          </cell>
          <cell r="X79">
            <v>1</v>
          </cell>
          <cell r="Y79">
            <v>23.3002</v>
          </cell>
          <cell r="Z79">
            <v>1.67E-2</v>
          </cell>
          <cell r="AA79">
            <v>23.2835</v>
          </cell>
          <cell r="AB79" t="e">
            <v>#N/A</v>
          </cell>
          <cell r="AC79" t="e">
            <v>#N/A</v>
          </cell>
          <cell r="AD79" t="str">
            <v>0166-10</v>
          </cell>
          <cell r="AE79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79" t="str">
            <v>"C:\Program Files (x86)\AstroGrep\AstroGrep.exe" /spath="C:\Users\stu\Documents\Analysis\2016-02-23 RTDC Observations" /stypes="*4026*20160710*" /stext=" 19:.+((prompt.+disp)|(slice.+state.+chan)|(ment ac)|(system.+state.+chan)|(\|lc)|(penalty)|(\[timeout))" /e /r /s</v>
          </cell>
        </row>
        <row r="80">
          <cell r="A80" t="str">
            <v>167-10</v>
          </cell>
          <cell r="B80">
            <v>4020</v>
          </cell>
          <cell r="C80" t="str">
            <v>DE.1.0.6.0</v>
          </cell>
          <cell r="D80" t="str">
            <v>204:453</v>
          </cell>
          <cell r="E80">
            <v>42561.497407407405</v>
          </cell>
          <cell r="F80">
            <v>42561.498495370368</v>
          </cell>
          <cell r="G80">
            <v>1</v>
          </cell>
          <cell r="H80" t="str">
            <v>204:233332</v>
          </cell>
          <cell r="I80">
            <v>42561.527372685188</v>
          </cell>
          <cell r="J80">
            <v>2</v>
          </cell>
          <cell r="K80" t="str">
            <v>4019/4020</v>
          </cell>
          <cell r="L80" t="str">
            <v>YOUNG</v>
          </cell>
          <cell r="M80">
            <v>2.8877314820419997E-2</v>
          </cell>
          <cell r="N80">
            <v>41.583333341404796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80" t="str">
            <v>N</v>
          </cell>
          <cell r="X80">
            <v>1</v>
          </cell>
          <cell r="Y80">
            <v>4.53E-2</v>
          </cell>
          <cell r="Z80">
            <v>23.333200000000001</v>
          </cell>
          <cell r="AA80">
            <v>23.2879</v>
          </cell>
          <cell r="AB80">
            <v>228668</v>
          </cell>
          <cell r="AC80" t="str">
            <v>PERMANENT SPEED RESTRICTION</v>
          </cell>
          <cell r="AD80" t="str">
            <v>0167-10</v>
          </cell>
          <cell r="AE80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80" t="str">
    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    </cell>
        </row>
        <row r="81">
          <cell r="A81" t="str">
            <v>168-10</v>
          </cell>
          <cell r="B81">
            <v>4019</v>
          </cell>
          <cell r="C81" t="str">
            <v>DE.1.0.6.0</v>
          </cell>
          <cell r="D81" t="str">
            <v>204:232990</v>
          </cell>
          <cell r="E81">
            <v>42561.529432870368</v>
          </cell>
          <cell r="F81">
            <v>42561.531423611108</v>
          </cell>
          <cell r="G81">
            <v>2</v>
          </cell>
          <cell r="H81" t="str">
            <v>204:107595</v>
          </cell>
          <cell r="I81">
            <v>42561.552662037036</v>
          </cell>
          <cell r="J81">
            <v>0</v>
          </cell>
          <cell r="K81" t="str">
            <v>4019/4020</v>
          </cell>
          <cell r="L81" t="str">
            <v>YOUNG</v>
          </cell>
          <cell r="M81">
            <v>2.1238425928459037E-2</v>
          </cell>
          <cell r="P81">
            <v>30.583333336981013</v>
          </cell>
          <cell r="R81" t="str">
            <v>EC1035XH (CP SABLE) Signal 4S was at STOP</v>
          </cell>
          <cell r="S81">
            <v>8.3333333333333329E-2</v>
          </cell>
          <cell r="T81" t="str">
            <v>Southbound</v>
          </cell>
          <cell r="U81">
            <v>1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https://search-rtdc-monitor-bjffxe2xuh6vdkpspy63sjmuny.us-east-1.es.amazonaws.com/_plugin/kibana/#/discover/Steve-Slow-Train-Analysis-(2080s-and-2083s)?_g=(refreshInterval:(display:Off,section:0,value:0),time:(from:'2016-07-10 11:42:23-0600',mode:absolute,to:'2016-07-10 14:15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81" t="str">
            <v>Y</v>
          </cell>
          <cell r="X81">
            <v>1</v>
          </cell>
          <cell r="Y81">
            <v>23.298999999999999</v>
          </cell>
          <cell r="Z81">
            <v>10.759499999999999</v>
          </cell>
          <cell r="AA81">
            <v>12.5395</v>
          </cell>
          <cell r="AB81" t="e">
            <v>#N/A</v>
          </cell>
          <cell r="AC81" t="e">
            <v>#N/A</v>
          </cell>
          <cell r="AD81" t="str">
            <v>0168-10</v>
          </cell>
          <cell r="AE81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81" t="str">
            <v>"C:\Program Files (x86)\AstroGrep\AstroGrep.exe" /spath="C:\Users\stu\Documents\Analysis\2016-02-23 RTDC Observations" /stypes="*4019*20160710*" /stext=" 19:.+((prompt.+disp)|(slice.+state.+chan)|(ment ac)|(system.+state.+chan)|(\|lc)|(penalty)|(\[timeout))" /e /r /s</v>
          </cell>
        </row>
        <row r="82">
          <cell r="A82" t="str">
            <v>169-10</v>
          </cell>
          <cell r="B82">
            <v>4011</v>
          </cell>
          <cell r="C82" t="str">
            <v>DE.1.0.6.0</v>
          </cell>
          <cell r="D82" t="str">
            <v>204:455</v>
          </cell>
          <cell r="E82">
            <v>42561.504652777781</v>
          </cell>
          <cell r="F82">
            <v>42561.509016203701</v>
          </cell>
          <cell r="G82">
            <v>6</v>
          </cell>
          <cell r="H82" t="str">
            <v>204:233310</v>
          </cell>
          <cell r="I82">
            <v>42561.53533564815</v>
          </cell>
          <cell r="J82">
            <v>0</v>
          </cell>
          <cell r="K82" t="str">
            <v>4011/4012</v>
          </cell>
          <cell r="L82" t="str">
            <v>MAYBERRY</v>
          </cell>
          <cell r="M82">
            <v>2.6319444448745344E-2</v>
          </cell>
          <cell r="N82">
            <v>37.900000006193295</v>
          </cell>
          <cell r="S82">
            <v>1</v>
          </cell>
          <cell r="T82" t="str">
            <v>NorthBound</v>
          </cell>
          <cell r="U82">
            <v>12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https://search-rtdc-monitor-bjffxe2xuh6vdkpspy63sjmuny.us-east-1.es.amazonaws.com/_plugin/kibana/#/discover/Steve-Slow-Train-Analysis-(2080s-and-2083s)?_g=(refreshInterval:(display:Off,section:0,value:0),time:(from:'2016-07-10 11:06:42-0600',mode:absolute,to:'2016-07-10 13:50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82" t="str">
            <v>N</v>
          </cell>
          <cell r="X82">
            <v>1</v>
          </cell>
          <cell r="Y82">
            <v>4.5499999999999999E-2</v>
          </cell>
          <cell r="Z82">
            <v>23.331</v>
          </cell>
          <cell r="AA82">
            <v>23.285499999999999</v>
          </cell>
          <cell r="AB82" t="e">
            <v>#N/A</v>
          </cell>
          <cell r="AC82" t="e">
            <v>#N/A</v>
          </cell>
          <cell r="AD82" t="str">
            <v>0169-10</v>
          </cell>
          <cell r="AE82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82" t="str">
            <v>"C:\Program Files (x86)\AstroGrep\AstroGrep.exe" /spath="C:\Users\stu\Documents\Analysis\2016-02-23 RTDC Observations" /stypes="*4011*20160710*" /stext=" 18:.+((prompt.+disp)|(slice.+state.+chan)|(ment ac)|(system.+state.+chan)|(\|lc)|(penalty)|(\[timeout))" /e /r /s</v>
          </cell>
        </row>
        <row r="83">
          <cell r="A83" t="str">
            <v>170-10</v>
          </cell>
          <cell r="B83">
            <v>4012</v>
          </cell>
          <cell r="C83" t="str">
            <v>DE.1.0.6.0</v>
          </cell>
          <cell r="D83" t="str">
            <v>204:232994</v>
          </cell>
          <cell r="E83">
            <v>42561.540659722225</v>
          </cell>
          <cell r="F83">
            <v>42561.541631944441</v>
          </cell>
          <cell r="G83">
            <v>1</v>
          </cell>
          <cell r="H83" t="str">
            <v>204:106110</v>
          </cell>
          <cell r="I83">
            <v>42561.562777777777</v>
          </cell>
          <cell r="J83">
            <v>1</v>
          </cell>
          <cell r="K83" t="str">
            <v>4011/4012</v>
          </cell>
          <cell r="L83" t="str">
            <v>MAYBERRY</v>
          </cell>
          <cell r="M83">
            <v>2.1145833336049691E-2</v>
          </cell>
          <cell r="P83">
            <v>30.450000003911555</v>
          </cell>
          <cell r="R83" t="str">
            <v>EC1035XH (CP SABLE) Signal 4S was at STOP</v>
          </cell>
          <cell r="S83">
            <v>8.3333333333333329E-2</v>
          </cell>
          <cell r="T83" t="str">
            <v>Southbound</v>
          </cell>
          <cell r="U83">
            <v>1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83" t="str">
            <v>Y</v>
          </cell>
          <cell r="X83">
            <v>1</v>
          </cell>
          <cell r="Y83">
            <v>23.299399999999999</v>
          </cell>
          <cell r="Z83">
            <v>10.611000000000001</v>
          </cell>
          <cell r="AA83">
            <v>12.688399999999998</v>
          </cell>
          <cell r="AB83">
            <v>127587</v>
          </cell>
          <cell r="AC83" t="str">
            <v>SIGNAL</v>
          </cell>
          <cell r="AD83" t="str">
            <v>0170-10</v>
          </cell>
          <cell r="AE83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83" t="str">
    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    </cell>
        </row>
        <row r="84">
          <cell r="A84" t="str">
            <v>171-10</v>
          </cell>
          <cell r="B84">
            <v>4018</v>
          </cell>
          <cell r="C84" t="str">
            <v>DE.1.0.6.0</v>
          </cell>
          <cell r="D84" t="str">
            <v>204:464</v>
          </cell>
          <cell r="E84">
            <v>42561.513784722221</v>
          </cell>
          <cell r="F84">
            <v>42561.518148148149</v>
          </cell>
          <cell r="G84">
            <v>6</v>
          </cell>
          <cell r="H84" t="str">
            <v>204:233297</v>
          </cell>
          <cell r="I84">
            <v>42561.545520833337</v>
          </cell>
          <cell r="J84">
            <v>0</v>
          </cell>
          <cell r="K84" t="str">
            <v>4017/4018</v>
          </cell>
          <cell r="L84" t="str">
            <v>ARNOLD</v>
          </cell>
          <cell r="M84">
            <v>2.7372685188311152E-2</v>
          </cell>
          <cell r="N84">
            <v>39.416666671168059</v>
          </cell>
          <cell r="S84">
            <v>1</v>
          </cell>
          <cell r="T84" t="str">
            <v>NorthBound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https://search-rtdc-monitor-bjffxe2xuh6vdkpspy63sjmuny.us-east-1.es.amazonaws.com/_plugin/kibana/#/discover/Steve-Slow-Train-Analysis-(2080s-and-2083s)?_g=(refreshInterval:(display:Off,section:0,value:0),time:(from:'2016-07-10 11:19:51-0600',mode:absolute,to:'2016-07-10 14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84" t="str">
            <v>N</v>
          </cell>
          <cell r="X84">
            <v>1</v>
          </cell>
          <cell r="Y84">
            <v>4.6399999999999997E-2</v>
          </cell>
          <cell r="Z84">
            <v>23.329699999999999</v>
          </cell>
          <cell r="AA84">
            <v>23.283300000000001</v>
          </cell>
          <cell r="AB84" t="e">
            <v>#N/A</v>
          </cell>
          <cell r="AC84" t="e">
            <v>#N/A</v>
          </cell>
          <cell r="AD84" t="str">
            <v>0171-10</v>
          </cell>
          <cell r="AE84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84" t="str">
            <v>"C:\Program Files (x86)\AstroGrep\AstroGrep.exe" /spath="C:\Users\stu\Documents\Analysis\2016-02-23 RTDC Observations" /stypes="*4018*20160710*" /stext=" 19:.+((prompt.+disp)|(slice.+state.+chan)|(ment ac)|(system.+state.+chan)|(\|lc)|(penalty)|(\[timeout))" /e /r /s</v>
          </cell>
        </row>
        <row r="85">
          <cell r="A85" t="str">
            <v>172-10</v>
          </cell>
          <cell r="B85">
            <v>4017</v>
          </cell>
          <cell r="C85" t="str">
            <v>DE.1.0.6.0</v>
          </cell>
          <cell r="D85" t="str">
            <v>204:232973</v>
          </cell>
          <cell r="E85">
            <v>42561.553981481484</v>
          </cell>
          <cell r="F85">
            <v>42561.555266203701</v>
          </cell>
          <cell r="G85">
            <v>1</v>
          </cell>
          <cell r="H85" t="str">
            <v>204:105044</v>
          </cell>
          <cell r="I85">
            <v>42561.573483796295</v>
          </cell>
          <cell r="J85">
            <v>0</v>
          </cell>
          <cell r="K85" t="str">
            <v>4017/4018</v>
          </cell>
          <cell r="L85" t="str">
            <v>ARNOLD</v>
          </cell>
          <cell r="M85">
            <v>1.8217592594737653E-2</v>
          </cell>
          <cell r="P85">
            <v>26.23333333642222</v>
          </cell>
          <cell r="R85" t="str">
            <v>EC1035XH (CP SABLE) Signal 4S was at STOP</v>
          </cell>
          <cell r="S85">
            <v>8.3333333333333329E-2</v>
          </cell>
          <cell r="T85" t="str">
            <v>Southbound</v>
          </cell>
          <cell r="U85">
            <v>1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https://search-rtdc-monitor-bjffxe2xuh6vdkpspy63sjmuny.us-east-1.es.amazonaws.com/_plugin/kibana/#/discover/Steve-Slow-Train-Analysis-(2080s-and-2083s)?_g=(refreshInterval:(display:Off,section:0,value:0),time:(from:'2016-07-10 12:17:44-0600',mode:absolute,to:'2016-07-10 14:45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85" t="str">
            <v>Y</v>
          </cell>
          <cell r="X85">
            <v>1</v>
          </cell>
          <cell r="Y85">
            <v>23.2973</v>
          </cell>
          <cell r="Z85">
            <v>10.5044</v>
          </cell>
          <cell r="AA85">
            <v>12.792899999999999</v>
          </cell>
          <cell r="AB85" t="e">
            <v>#N/A</v>
          </cell>
          <cell r="AC85" t="e">
            <v>#N/A</v>
          </cell>
          <cell r="AD85" t="str">
            <v>0172-10</v>
          </cell>
          <cell r="AE85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85" t="str">
            <v>"C:\Program Files (x86)\AstroGrep\AstroGrep.exe" /spath="C:\Users\stu\Documents\Analysis\2016-02-23 RTDC Observations" /stypes="*4017*20160710*" /stext=" 19:.+((prompt.+disp)|(slice.+state.+chan)|(ment ac)|(system.+state.+chan)|(\|lc)|(penalty)|(\[timeout))" /e /r /s</v>
          </cell>
        </row>
        <row r="86">
          <cell r="A86" t="str">
            <v>173-10</v>
          </cell>
          <cell r="B86">
            <v>4031</v>
          </cell>
          <cell r="C86" t="str">
            <v>DE.1.0.6.0</v>
          </cell>
          <cell r="D86" t="str">
            <v>204:444</v>
          </cell>
          <cell r="E86">
            <v>42561.528657407405</v>
          </cell>
          <cell r="F86">
            <v>42561.530763888892</v>
          </cell>
          <cell r="G86">
            <v>3</v>
          </cell>
          <cell r="H86" t="str">
            <v>204:233344</v>
          </cell>
          <cell r="I86">
            <v>42561.556539351855</v>
          </cell>
          <cell r="J86">
            <v>0</v>
          </cell>
          <cell r="K86" t="str">
            <v>4031/4032</v>
          </cell>
          <cell r="L86" t="str">
            <v>STEWART</v>
          </cell>
          <cell r="M86">
            <v>2.5775462963792961E-2</v>
          </cell>
          <cell r="N86">
            <v>37.116666667861864</v>
          </cell>
          <cell r="S86">
            <v>1</v>
          </cell>
          <cell r="T86" t="str">
            <v>NorthBound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https://search-rtdc-monitor-bjffxe2xuh6vdkpspy63sjmuny.us-east-1.es.amazonaws.com/_plugin/kibana/#/discover/Steve-Slow-Train-Analysis-(2080s-and-2083s)?_g=(refreshInterval:(display:Off,section:0,value:0),time:(from:'2016-07-10 11:41:16-0600',mode:absolute,to:'2016-07-10 14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86" t="str">
            <v>N</v>
          </cell>
          <cell r="X86">
            <v>1</v>
          </cell>
          <cell r="Y86">
            <v>4.4400000000000002E-2</v>
          </cell>
          <cell r="Z86">
            <v>23.334399999999999</v>
          </cell>
          <cell r="AA86">
            <v>23.29</v>
          </cell>
          <cell r="AB86" t="e">
            <v>#N/A</v>
          </cell>
          <cell r="AC86" t="e">
            <v>#N/A</v>
          </cell>
          <cell r="AD86" t="str">
            <v>0173-10</v>
          </cell>
          <cell r="AE86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86" t="str">
            <v>"C:\Program Files (x86)\AstroGrep\AstroGrep.exe" /spath="C:\Users\stu\Documents\Analysis\2016-02-23 RTDC Observations" /stypes="*4031*20160710*" /stext=" 19:.+((prompt.+disp)|(slice.+state.+chan)|(ment ac)|(system.+state.+chan)|(\|lc)|(penalty)|(\[timeout))" /e /r /s</v>
          </cell>
        </row>
        <row r="87">
          <cell r="A87" t="str">
            <v>174-10</v>
          </cell>
          <cell r="B87">
            <v>4032</v>
          </cell>
          <cell r="C87" t="str">
            <v>DE.1.0.6.0</v>
          </cell>
          <cell r="D87" t="str">
            <v>204:233038</v>
          </cell>
          <cell r="E87">
            <v>42561.564479166664</v>
          </cell>
          <cell r="F87">
            <v>42561.56559027778</v>
          </cell>
          <cell r="G87">
            <v>1</v>
          </cell>
          <cell r="H87" t="str">
            <v>204:108055</v>
          </cell>
          <cell r="I87">
            <v>42561.584675925929</v>
          </cell>
          <cell r="J87">
            <v>0</v>
          </cell>
          <cell r="K87" t="str">
            <v>4031/4032</v>
          </cell>
          <cell r="L87" t="str">
            <v>STEWART</v>
          </cell>
          <cell r="M87">
            <v>1.9085648149484769E-2</v>
          </cell>
          <cell r="P87">
            <v>46.683333328692243</v>
          </cell>
          <cell r="R87" t="str">
            <v>EC1035XH (CP SABLE) Signal 2S was at STOP</v>
          </cell>
          <cell r="S87">
            <v>0.91666666666666663</v>
          </cell>
          <cell r="T87" t="str">
            <v>Southbound</v>
          </cell>
          <cell r="U87">
            <v>1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https://search-rtdc-monitor-bjffxe2xuh6vdkpspy63sjmuny.us-east-1.es.amazonaws.com/_plugin/kibana/#/discover/Steve-Slow-Train-Analysis-(2080s-and-2083s)?_g=(refreshInterval:(display:Off,section:0,value:0),time:(from:'2016-07-10 12:32:51-0600',mode:absolute,to:'2016-07-10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87" t="str">
            <v>Y</v>
          </cell>
          <cell r="X87">
            <v>1</v>
          </cell>
          <cell r="Y87">
            <v>23.303799999999999</v>
          </cell>
          <cell r="Z87">
            <v>10.8055</v>
          </cell>
          <cell r="AA87">
            <v>12.498299999999999</v>
          </cell>
          <cell r="AB87" t="e">
            <v>#N/A</v>
          </cell>
          <cell r="AC87" t="e">
            <v>#N/A</v>
          </cell>
          <cell r="AD87" t="str">
            <v>0174-10</v>
          </cell>
          <cell r="AE87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87" t="str">
    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    </cell>
        </row>
        <row r="88">
          <cell r="A88" t="str">
            <v>174-10</v>
          </cell>
          <cell r="B88">
            <v>4032</v>
          </cell>
          <cell r="C88" t="str">
            <v>DE.1.0.6.0</v>
          </cell>
          <cell r="D88" t="str">
            <v>204:86352</v>
          </cell>
          <cell r="E88">
            <v>42561.587222222224</v>
          </cell>
          <cell r="F88">
            <v>42561.587905092594</v>
          </cell>
          <cell r="G88">
            <v>0</v>
          </cell>
          <cell r="H88" t="str">
            <v>204:161</v>
          </cell>
          <cell r="I88">
            <v>42561.601238425923</v>
          </cell>
          <cell r="J88">
            <v>0</v>
          </cell>
          <cell r="K88" t="str">
            <v>4031/4032</v>
          </cell>
          <cell r="L88" t="str">
            <v>STEWART</v>
          </cell>
          <cell r="M88">
            <v>1.3333333328773733E-2</v>
          </cell>
          <cell r="T88" t="str">
            <v>Southbound</v>
          </cell>
          <cell r="U88">
            <v>10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https://search-rtdc-monitor-bjffxe2xuh6vdkpspy63sjmuny.us-east-1.es.amazonaws.com/_plugin/kibana/#/discover/Steve-Slow-Train-Analysis-(2080s-and-2083s)?_g=(refreshInterval:(display:Off,section:0,value:0),time:(from:'2016-07-10 13:05:36-0600',mode:absolute,to:'2016-07-10 15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88" t="str">
            <v>Y</v>
          </cell>
          <cell r="X88">
            <v>0</v>
          </cell>
          <cell r="Y88">
            <v>8.6351999999999993</v>
          </cell>
          <cell r="Z88">
            <v>1.61E-2</v>
          </cell>
          <cell r="AA88">
            <v>8.6190999999999995</v>
          </cell>
          <cell r="AB88" t="e">
            <v>#N/A</v>
          </cell>
          <cell r="AC88" t="e">
            <v>#N/A</v>
          </cell>
          <cell r="AD88" t="str">
            <v>0174-10</v>
          </cell>
          <cell r="AE88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88" t="str">
    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    </cell>
        </row>
        <row r="89">
          <cell r="A89" t="str">
            <v>175-10</v>
          </cell>
          <cell r="B89">
            <v>4029</v>
          </cell>
          <cell r="C89" t="str">
            <v>DE.1.0.6.0</v>
          </cell>
          <cell r="D89" t="str">
            <v>204:473</v>
          </cell>
          <cell r="E89">
            <v>42561.537476851852</v>
          </cell>
          <cell r="F89">
            <v>42561.538495370369</v>
          </cell>
          <cell r="G89">
            <v>1</v>
          </cell>
          <cell r="H89" t="str">
            <v>204:233316</v>
          </cell>
          <cell r="I89">
            <v>42561.567175925928</v>
          </cell>
          <cell r="J89">
            <v>0</v>
          </cell>
          <cell r="K89" t="str">
            <v>4029/4030</v>
          </cell>
          <cell r="L89" t="str">
            <v>BARTLETT</v>
          </cell>
          <cell r="M89">
            <v>2.8680555558821652E-2</v>
          </cell>
          <cell r="N89">
            <v>41.300000004703179</v>
          </cell>
          <cell r="S89">
            <v>1</v>
          </cell>
          <cell r="T89" t="str">
            <v>NorthBound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https://search-rtdc-monitor-bjffxe2xuh6vdkpspy63sjmuny.us-east-1.es.amazonaws.com/_plugin/kibana/#/discover/Steve-Slow-Train-Analysis-(2080s-and-2083s)?_g=(refreshInterval:(display:Off,section:0,value:0),time:(from:'2016-07-10 11:53:58-0600',mode:absolute,to:'2016-07-10 14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89" t="str">
            <v>N</v>
          </cell>
          <cell r="X89">
            <v>1</v>
          </cell>
          <cell r="Y89">
            <v>4.7300000000000002E-2</v>
          </cell>
          <cell r="Z89">
            <v>23.331600000000002</v>
          </cell>
          <cell r="AA89">
            <v>23.284300000000002</v>
          </cell>
          <cell r="AB89" t="e">
            <v>#N/A</v>
          </cell>
          <cell r="AC89" t="e">
            <v>#N/A</v>
          </cell>
          <cell r="AD89" t="str">
            <v>0175-10</v>
          </cell>
          <cell r="AE89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89" t="str">
            <v>"C:\Program Files (x86)\AstroGrep\AstroGrep.exe" /spath="C:\Users\stu\Documents\Analysis\2016-02-23 RTDC Observations" /stypes="*4029*20160710*" /stext=" 19:.+((prompt.+disp)|(slice.+state.+chan)|(ment ac)|(system.+state.+chan)|(\|lc)|(penalty)|(\[timeout))" /e /r /s</v>
          </cell>
        </row>
        <row r="90">
          <cell r="A90" t="str">
            <v>176-10</v>
          </cell>
          <cell r="B90">
            <v>4030</v>
          </cell>
          <cell r="C90" t="str">
            <v>DE.1.0.6.0</v>
          </cell>
          <cell r="D90" t="str">
            <v>204:233000</v>
          </cell>
          <cell r="E90">
            <v>42561.569201388891</v>
          </cell>
          <cell r="F90">
            <v>42561.569895833331</v>
          </cell>
          <cell r="G90">
            <v>0</v>
          </cell>
          <cell r="H90" t="str">
            <v>204:154</v>
          </cell>
          <cell r="I90">
            <v>42561.611608796295</v>
          </cell>
          <cell r="J90">
            <v>0</v>
          </cell>
          <cell r="K90" t="str">
            <v>4029/4030</v>
          </cell>
          <cell r="L90" t="str">
            <v>BARTLETT</v>
          </cell>
          <cell r="M90">
            <v>4.1712962964083999E-2</v>
          </cell>
          <cell r="N90">
            <v>60.066666668280959</v>
          </cell>
          <cell r="S90">
            <v>1</v>
          </cell>
          <cell r="T90" t="str">
            <v>Southbound</v>
          </cell>
          <cell r="U90">
            <v>12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https://search-rtdc-monitor-bjffxe2xuh6vdkpspy63sjmuny.us-east-1.es.amazonaws.com/_plugin/kibana/#/discover/Steve-Slow-Train-Analysis-(2080s-and-2083s)?_g=(refreshInterval:(display:Off,section:0,value:0),time:(from:'2016-07-10 12:39:39-0600',mode:absolute,to:'2016-07-10 15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90" t="str">
            <v>N</v>
          </cell>
          <cell r="X90">
            <v>1</v>
          </cell>
          <cell r="Y90">
            <v>23.3</v>
          </cell>
          <cell r="Z90">
            <v>1.54E-2</v>
          </cell>
          <cell r="AA90">
            <v>23.284600000000001</v>
          </cell>
          <cell r="AB90" t="e">
            <v>#N/A</v>
          </cell>
          <cell r="AC90" t="e">
            <v>#N/A</v>
          </cell>
          <cell r="AD90" t="str">
            <v>0176-10</v>
          </cell>
          <cell r="AE90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90" t="str">
            <v>"C:\Program Files (x86)\AstroGrep\AstroGrep.exe" /spath="C:\Users\stu\Documents\Analysis\2016-02-23 RTDC Observations" /stypes="*4030*20160710*" /stext=" 20:.+((prompt.+disp)|(slice.+state.+chan)|(ment ac)|(system.+state.+chan)|(\|lc)|(penalty)|(\[timeout))" /e /r /s</v>
          </cell>
        </row>
        <row r="91">
          <cell r="A91" t="str">
            <v>177-10</v>
          </cell>
          <cell r="B91">
            <v>4040</v>
          </cell>
          <cell r="C91" t="str">
            <v>DE.1.0.6.0</v>
          </cell>
          <cell r="D91" t="str">
            <v>204:416</v>
          </cell>
          <cell r="E91">
            <v>42561.548738425925</v>
          </cell>
          <cell r="F91">
            <v>42561.549745370372</v>
          </cell>
          <cell r="G91">
            <v>1</v>
          </cell>
          <cell r="H91" t="str">
            <v>204:233312</v>
          </cell>
          <cell r="I91">
            <v>42561.578125</v>
          </cell>
          <cell r="J91">
            <v>1</v>
          </cell>
          <cell r="K91" t="str">
            <v>4039/4040</v>
          </cell>
          <cell r="L91" t="str">
            <v>STORY</v>
          </cell>
          <cell r="M91">
            <v>2.8379629628034309E-2</v>
          </cell>
          <cell r="N91">
            <v>40.866666664369404</v>
          </cell>
          <cell r="S91">
            <v>1</v>
          </cell>
          <cell r="T91" t="str">
            <v>NorthBound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91" t="str">
            <v>N</v>
          </cell>
          <cell r="X91">
            <v>1</v>
          </cell>
          <cell r="Y91">
            <v>4.1599999999999998E-2</v>
          </cell>
          <cell r="Z91">
            <v>23.331199999999999</v>
          </cell>
          <cell r="AA91">
            <v>23.2896</v>
          </cell>
          <cell r="AB91">
            <v>224578</v>
          </cell>
          <cell r="AC91" t="str">
            <v>PERMANENT SPEED RESTRICTION</v>
          </cell>
          <cell r="AD91" t="str">
            <v>0177-10</v>
          </cell>
          <cell r="AE91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91" t="str">
    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    </cell>
        </row>
        <row r="92">
          <cell r="A92" t="str">
            <v>178-10</v>
          </cell>
          <cell r="B92">
            <v>4039</v>
          </cell>
          <cell r="C92" t="str">
            <v>DE.1.0.6.0</v>
          </cell>
          <cell r="D92" t="str">
            <v>204:232998</v>
          </cell>
          <cell r="E92">
            <v>42561.586493055554</v>
          </cell>
          <cell r="F92">
            <v>42561.587569444448</v>
          </cell>
          <cell r="G92">
            <v>1</v>
          </cell>
          <cell r="H92" t="str">
            <v>204:125</v>
          </cell>
          <cell r="I92">
            <v>42561.62295138889</v>
          </cell>
          <cell r="J92">
            <v>0</v>
          </cell>
          <cell r="K92" t="str">
            <v>4039/4040</v>
          </cell>
          <cell r="L92" t="str">
            <v>STORY</v>
          </cell>
          <cell r="M92">
            <v>3.5381944442633539E-2</v>
          </cell>
          <cell r="N92">
            <v>50.949999997392297</v>
          </cell>
          <cell r="S92">
            <v>1</v>
          </cell>
          <cell r="T92" t="str">
            <v>Southbound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https://search-rtdc-monitor-bjffxe2xuh6vdkpspy63sjmuny.us-east-1.es.amazonaws.com/_plugin/kibana/#/discover/Steve-Slow-Train-Analysis-(2080s-and-2083s)?_g=(refreshInterval:(display:Off,section:0,value:0),time:(from:'2016-07-10 13:04:33-0600',mode:absolute,to:'2016-07-10 15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92" t="str">
            <v>N</v>
          </cell>
          <cell r="X92">
            <v>1</v>
          </cell>
          <cell r="Y92">
            <v>23.299800000000001</v>
          </cell>
          <cell r="Z92">
            <v>1.2500000000000001E-2</v>
          </cell>
          <cell r="AA92">
            <v>23.287300000000002</v>
          </cell>
          <cell r="AB92" t="e">
            <v>#N/A</v>
          </cell>
          <cell r="AC92" t="e">
            <v>#N/A</v>
          </cell>
          <cell r="AD92" t="str">
            <v>0178-10</v>
          </cell>
          <cell r="AE92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92" t="str">
            <v>"C:\Program Files (x86)\AstroGrep\AstroGrep.exe" /spath="C:\Users\stu\Documents\Analysis\2016-02-23 RTDC Observations" /stypes="*4039*20160710*" /stext=" 20:.+((prompt.+disp)|(slice.+state.+chan)|(ment ac)|(system.+state.+chan)|(\|lc)|(penalty)|(\[timeout))" /e /r /s</v>
          </cell>
        </row>
        <row r="93">
          <cell r="A93" t="str">
            <v>179-10</v>
          </cell>
          <cell r="B93">
            <v>4025</v>
          </cell>
          <cell r="C93" t="str">
            <v>DE.1.0.6.0</v>
          </cell>
          <cell r="D93" t="str">
            <v>204:446</v>
          </cell>
          <cell r="E93">
            <v>42561.561157407406</v>
          </cell>
          <cell r="F93">
            <v>42561.5624537037</v>
          </cell>
          <cell r="G93">
            <v>1</v>
          </cell>
          <cell r="H93" t="str">
            <v>204:233282</v>
          </cell>
          <cell r="I93">
            <v>42561.591446759259</v>
          </cell>
          <cell r="J93">
            <v>0</v>
          </cell>
          <cell r="K93" t="str">
            <v>4025/4026</v>
          </cell>
          <cell r="L93" t="str">
            <v>SNYDER</v>
          </cell>
          <cell r="M93">
            <v>2.899305555911269E-2</v>
          </cell>
          <cell r="N93">
            <v>41.750000005122274</v>
          </cell>
          <cell r="S93">
            <v>1</v>
          </cell>
          <cell r="T93" t="str">
            <v>NorthBound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https://search-rtdc-monitor-bjffxe2xuh6vdkpspy63sjmuny.us-east-1.es.amazonaws.com/_plugin/kibana/#/discover/Steve-Slow-Train-Analysis-(2080s-and-2083s)?_g=(refreshInterval:(display:Off,section:0,value:0),time:(from:'2016-07-10 12:28:04-0600',mode:absolute,to:'2016-07-10 15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93" t="str">
            <v>N</v>
          </cell>
          <cell r="X93">
            <v>1</v>
          </cell>
          <cell r="Y93">
            <v>4.4600000000000001E-2</v>
          </cell>
          <cell r="Z93">
            <v>23.328199999999999</v>
          </cell>
          <cell r="AA93">
            <v>23.2836</v>
          </cell>
          <cell r="AB93" t="e">
            <v>#N/A</v>
          </cell>
          <cell r="AC93" t="e">
            <v>#N/A</v>
          </cell>
          <cell r="AD93" t="str">
            <v>0179-10</v>
          </cell>
          <cell r="AE93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93" t="str">
            <v>"C:\Program Files (x86)\AstroGrep\AstroGrep.exe" /spath="C:\Users\stu\Documents\Analysis\2016-02-23 RTDC Observations" /stypes="*4025*20160710*" /stext=" 20:.+((prompt.+disp)|(slice.+state.+chan)|(ment ac)|(system.+state.+chan)|(\|lc)|(penalty)|(\[timeout))" /e /r /s</v>
          </cell>
        </row>
        <row r="94">
          <cell r="A94" t="str">
            <v>180-10</v>
          </cell>
          <cell r="B94">
            <v>4026</v>
          </cell>
          <cell r="C94" t="str">
            <v>DE.1.0.6.0</v>
          </cell>
          <cell r="D94" t="str">
            <v>204:232957</v>
          </cell>
          <cell r="E94">
            <v>42561.600787037038</v>
          </cell>
          <cell r="F94">
            <v>42561.602349537039</v>
          </cell>
          <cell r="G94">
            <v>2</v>
          </cell>
          <cell r="H94" t="str">
            <v>204:152</v>
          </cell>
          <cell r="I94">
            <v>42561.633796296293</v>
          </cell>
          <cell r="J94">
            <v>0</v>
          </cell>
          <cell r="K94" t="str">
            <v>4025/4026</v>
          </cell>
          <cell r="L94" t="str">
            <v>SNYDER</v>
          </cell>
          <cell r="M94">
            <v>3.1446759254322387E-2</v>
          </cell>
          <cell r="N94">
            <v>45.283333326224238</v>
          </cell>
          <cell r="S94">
            <v>1</v>
          </cell>
          <cell r="T94" t="str">
            <v>Southbound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https://search-rtdc-monitor-bjffxe2xuh6vdkpspy63sjmuny.us-east-1.es.amazonaws.com/_plugin/kibana/#/discover/Steve-Slow-Train-Analysis-(2080s-and-2083s)?_g=(refreshInterval:(display:Off,section:0,value:0),time:(from:'2016-07-10 13:25:08-0600',mode:absolute,to:'2016-07-10 16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94" t="str">
            <v>N</v>
          </cell>
          <cell r="X94">
            <v>1</v>
          </cell>
          <cell r="Y94">
            <v>23.2957</v>
          </cell>
          <cell r="Z94">
            <v>1.52E-2</v>
          </cell>
          <cell r="AA94">
            <v>23.2805</v>
          </cell>
          <cell r="AB94" t="e">
            <v>#N/A</v>
          </cell>
          <cell r="AC94" t="e">
            <v>#N/A</v>
          </cell>
          <cell r="AD94" t="str">
            <v>0180-10</v>
          </cell>
          <cell r="AE94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94" t="str">
            <v>"C:\Program Files (x86)\AstroGrep\AstroGrep.exe" /spath="C:\Users\stu\Documents\Analysis\2016-02-23 RTDC Observations" /stypes="*4026*20160710*" /stext=" 21:.+((prompt.+disp)|(slice.+state.+chan)|(ment ac)|(system.+state.+chan)|(\|lc)|(penalty)|(\[timeout))" /e /r /s</v>
          </cell>
        </row>
        <row r="95">
          <cell r="A95" t="str">
            <v>181-10</v>
          </cell>
          <cell r="B95">
            <v>4027</v>
          </cell>
          <cell r="C95" t="str">
            <v>DE.1.0.6.0</v>
          </cell>
          <cell r="D95" t="str">
            <v>204:1481</v>
          </cell>
          <cell r="E95">
            <v>42561.572395833333</v>
          </cell>
          <cell r="F95">
            <v>42561.573958333334</v>
          </cell>
          <cell r="G95">
            <v>2</v>
          </cell>
          <cell r="H95" t="str">
            <v>204:1471</v>
          </cell>
          <cell r="I95">
            <v>42561.599131944444</v>
          </cell>
          <cell r="J95">
            <v>2</v>
          </cell>
          <cell r="K95" t="str">
            <v>4027/4028</v>
          </cell>
          <cell r="L95" t="str">
            <v>PELLITIER</v>
          </cell>
          <cell r="M95">
            <v>2.5173611109494232E-2</v>
          </cell>
          <cell r="N95">
            <v>36.249999997671694</v>
          </cell>
          <cell r="R95" t="str">
            <v>Cut out button not pressed at end of run</v>
          </cell>
          <cell r="S95">
            <v>1</v>
          </cell>
          <cell r="T95" t="str">
            <v>NorthBound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  <cell r="W95" t="str">
            <v>N</v>
          </cell>
          <cell r="X95">
            <v>1</v>
          </cell>
          <cell r="Y95">
            <v>0.14810000000000001</v>
          </cell>
          <cell r="Z95">
            <v>23.32</v>
          </cell>
          <cell r="AA95">
            <v>23.171900000000001</v>
          </cell>
          <cell r="AB95">
            <v>63309</v>
          </cell>
          <cell r="AC95" t="str">
            <v>GRADE CROSSING</v>
          </cell>
          <cell r="AD95" t="str">
            <v>0181-10</v>
          </cell>
          <cell r="AE95" t="str">
    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    </cell>
          <cell r="AF95" t="str">
    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    </cell>
        </row>
        <row r="96">
          <cell r="A96" t="str">
            <v>183-10</v>
          </cell>
          <cell r="B96">
            <v>4020</v>
          </cell>
          <cell r="C96" t="str">
            <v>DE.1.0.6.0</v>
          </cell>
          <cell r="D96" t="str">
            <v>204:509</v>
          </cell>
          <cell r="E96">
            <v>42561.582719907405</v>
          </cell>
          <cell r="F96">
            <v>42561.583668981482</v>
          </cell>
          <cell r="G96">
            <v>1</v>
          </cell>
          <cell r="H96" t="str">
            <v>204:233305</v>
          </cell>
          <cell r="I96">
            <v>42561.610138888886</v>
          </cell>
          <cell r="J96">
            <v>0</v>
          </cell>
          <cell r="K96" t="str">
            <v>4019/4020</v>
          </cell>
          <cell r="L96" t="str">
            <v>YOUNG</v>
          </cell>
          <cell r="M96">
            <v>2.6469907403225079E-2</v>
          </cell>
          <cell r="N96">
            <v>38.116666660644114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https://search-rtdc-monitor-bjffxe2xuh6vdkpspy63sjmuny.us-east-1.es.amazonaws.com/_plugin/kibana/#/discover/Steve-Slow-Train-Analysis-(2080s-and-2083s)?_g=(refreshInterval:(display:Off,section:0,value:0),time:(from:'2016-07-10 12:59:07-0600',mode:absolute,to:'2016-07-10 15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96" t="str">
            <v>N</v>
          </cell>
          <cell r="X96">
            <v>2</v>
          </cell>
          <cell r="Y96">
            <v>5.0900000000000001E-2</v>
          </cell>
          <cell r="Z96">
            <v>23.330500000000001</v>
          </cell>
          <cell r="AA96">
            <v>23.279600000000002</v>
          </cell>
          <cell r="AB96" t="e">
            <v>#N/A</v>
          </cell>
          <cell r="AC96" t="e">
            <v>#N/A</v>
          </cell>
          <cell r="AD96" t="str">
            <v>0183-10</v>
          </cell>
          <cell r="AE96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96" t="str">
            <v>"C:\Program Files (x86)\AstroGrep\AstroGrep.exe" /spath="C:\Users\stu\Documents\Analysis\2016-02-23 RTDC Observations" /stypes="*4020*20160710*" /stext=" 20:.+((prompt.+disp)|(slice.+state.+chan)|(ment ac)|(system.+state.+chan)|(\|lc)|(penalty)|(\[timeout))" /e /r /s</v>
          </cell>
        </row>
        <row r="97">
          <cell r="A97" t="str">
            <v>184-10</v>
          </cell>
          <cell r="B97">
            <v>4012</v>
          </cell>
          <cell r="C97" t="str">
            <v>DE.1.0.6.0</v>
          </cell>
          <cell r="D97" t="str">
            <v>204:232978</v>
          </cell>
          <cell r="E97">
            <v>42561.622337962966</v>
          </cell>
          <cell r="F97">
            <v>42561.623472222222</v>
          </cell>
          <cell r="G97">
            <v>1</v>
          </cell>
          <cell r="H97" t="str">
            <v>204:176</v>
          </cell>
          <cell r="I97">
            <v>42561.650752314818</v>
          </cell>
          <cell r="J97">
            <v>1</v>
          </cell>
          <cell r="K97" t="str">
            <v>4011/4012</v>
          </cell>
          <cell r="L97" t="str">
            <v>MAYBERRY</v>
          </cell>
          <cell r="M97">
            <v>2.7280092595901806E-2</v>
          </cell>
          <cell r="N97">
            <v>39.283333338098601</v>
          </cell>
          <cell r="S97">
            <v>1</v>
          </cell>
          <cell r="T97" t="str">
            <v>Southbound</v>
          </cell>
          <cell r="U97">
            <v>12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97" t="str">
            <v>N</v>
          </cell>
          <cell r="X97">
            <v>1</v>
          </cell>
          <cell r="Y97">
            <v>23.297799999999999</v>
          </cell>
          <cell r="Z97">
            <v>1.7600000000000001E-2</v>
          </cell>
          <cell r="AA97">
            <v>23.280199999999997</v>
          </cell>
          <cell r="AB97" t="e">
            <v>#N/A</v>
          </cell>
          <cell r="AC97" t="e">
            <v>#N/A</v>
          </cell>
          <cell r="AD97" t="str">
            <v>0184-10</v>
          </cell>
          <cell r="AE97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97" t="str">
    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    </cell>
        </row>
        <row r="98">
          <cell r="A98" t="str">
            <v>185-10</v>
          </cell>
          <cell r="B98">
            <v>4011</v>
          </cell>
          <cell r="C98" t="str">
            <v>DE.1.0.6.0</v>
          </cell>
          <cell r="D98" t="str">
            <v>204:447</v>
          </cell>
          <cell r="E98">
            <v>42561.590370370373</v>
          </cell>
          <cell r="F98">
            <v>42561.591504629629</v>
          </cell>
          <cell r="G98">
            <v>1</v>
          </cell>
          <cell r="H98" t="str">
            <v>204:233272</v>
          </cell>
          <cell r="I98">
            <v>42561.621354166666</v>
          </cell>
          <cell r="J98">
            <v>0</v>
          </cell>
          <cell r="K98" t="str">
            <v>4011/4012</v>
          </cell>
          <cell r="L98" t="str">
            <v>MAYBERRY</v>
          </cell>
          <cell r="M98">
            <v>2.9849537037080154E-2</v>
          </cell>
          <cell r="N98">
            <v>42.983333333395422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https://search-rtdc-monitor-bjffxe2xuh6vdkpspy63sjmuny.us-east-1.es.amazonaws.com/_plugin/kibana/#/discover/Steve-Slow-Train-Analysis-(2080s-and-2083s)?_g=(refreshInterval:(display:Off,section:0,value:0),time:(from:'2016-07-10 13:10:08-0600',mode:absolute,to:'2016-07-10 15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98" t="str">
            <v>N</v>
          </cell>
          <cell r="X98">
            <v>1</v>
          </cell>
          <cell r="Y98">
            <v>4.4699999999999997E-2</v>
          </cell>
          <cell r="Z98">
            <v>23.327200000000001</v>
          </cell>
          <cell r="AA98">
            <v>23.282500000000002</v>
          </cell>
          <cell r="AB98" t="e">
            <v>#N/A</v>
          </cell>
          <cell r="AC98" t="e">
            <v>#N/A</v>
          </cell>
          <cell r="AD98" t="str">
            <v>0185-10</v>
          </cell>
          <cell r="AE98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98" t="str">
            <v>"C:\Program Files (x86)\AstroGrep\AstroGrep.exe" /spath="C:\Users\stu\Documents\Analysis\2016-02-23 RTDC Observations" /stypes="*4011*20160710*" /stext=" 20:.+((prompt.+disp)|(slice.+state.+chan)|(ment ac)|(system.+state.+chan)|(\|lc)|(penalty)|(\[timeout))" /e /r /s</v>
          </cell>
        </row>
        <row r="99">
          <cell r="A99" t="str">
            <v>186-10</v>
          </cell>
          <cell r="B99">
            <v>4017</v>
          </cell>
          <cell r="C99" t="str">
            <v>DE.1.0.6.0</v>
          </cell>
          <cell r="D99" t="str">
            <v>204:232976</v>
          </cell>
          <cell r="E99">
            <v>42561.632453703707</v>
          </cell>
          <cell r="F99">
            <v>42561.633761574078</v>
          </cell>
          <cell r="G99">
            <v>1</v>
          </cell>
          <cell r="H99" t="str">
            <v>204:619</v>
          </cell>
          <cell r="I99">
            <v>42561.662615740737</v>
          </cell>
          <cell r="J99">
            <v>0</v>
          </cell>
          <cell r="K99" t="str">
            <v>4017/4018</v>
          </cell>
          <cell r="L99" t="str">
            <v>ARNOLD</v>
          </cell>
          <cell r="M99">
            <v>2.8854166659584735E-2</v>
          </cell>
          <cell r="N99">
            <v>41.549999989802018</v>
          </cell>
          <cell r="S99">
            <v>1</v>
          </cell>
          <cell r="T99" t="str">
            <v>Southbound</v>
          </cell>
          <cell r="U99">
            <v>12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https://search-rtdc-monitor-bjffxe2xuh6vdkpspy63sjmuny.us-east-1.es.amazonaws.com/_plugin/kibana/#/discover/Steve-Slow-Train-Analysis-(2080s-and-2083s)?_g=(refreshInterval:(display:Off,section:0,value:0),time:(from:'2016-07-10 14:10:44-0600',mode:absolute,to:'2016-07-10 16:54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99" t="str">
            <v>N</v>
          </cell>
          <cell r="X99">
            <v>1</v>
          </cell>
          <cell r="Y99">
            <v>23.297599999999999</v>
          </cell>
          <cell r="Z99">
            <v>6.1899999999999997E-2</v>
          </cell>
          <cell r="AA99">
            <v>23.235699999999998</v>
          </cell>
          <cell r="AB99" t="e">
            <v>#N/A</v>
          </cell>
          <cell r="AC99" t="e">
            <v>#N/A</v>
          </cell>
          <cell r="AD99" t="str">
            <v>0186-10</v>
          </cell>
          <cell r="AE99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99" t="str">
            <v>"C:\Program Files (x86)\AstroGrep\AstroGrep.exe" /spath="C:\Users\stu\Documents\Analysis\2016-02-23 RTDC Observations" /stypes="*4017*20160710*" /stext=" 21:.+((prompt.+disp)|(slice.+state.+chan)|(ment ac)|(system.+state.+chan)|(\|lc)|(penalty)|(\[timeout))" /e /r /s</v>
          </cell>
        </row>
        <row r="100">
          <cell r="A100" t="str">
            <v>187-10</v>
          </cell>
          <cell r="B100">
            <v>4018</v>
          </cell>
          <cell r="C100" t="str">
            <v>DE.1.0.6.0</v>
          </cell>
          <cell r="D100" t="str">
            <v>204:447</v>
          </cell>
          <cell r="E100">
            <v>42561.601782407408</v>
          </cell>
          <cell r="F100">
            <v>42561.60292824074</v>
          </cell>
          <cell r="G100">
            <v>1</v>
          </cell>
          <cell r="H100" t="str">
            <v>204:233297</v>
          </cell>
          <cell r="I100">
            <v>42561.631388888891</v>
          </cell>
          <cell r="J100">
            <v>0</v>
          </cell>
          <cell r="K100" t="str">
            <v>4017/4018</v>
          </cell>
          <cell r="L100" t="str">
            <v>ARNOLD</v>
          </cell>
          <cell r="M100">
            <v>2.846064815093996E-2</v>
          </cell>
          <cell r="N100">
            <v>40.983333337353542</v>
          </cell>
          <cell r="S100">
            <v>1</v>
          </cell>
          <cell r="T100" t="str">
            <v>NorthBound</v>
          </cell>
          <cell r="U100">
            <v>12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https://search-rtdc-monitor-bjffxe2xuh6vdkpspy63sjmuny.us-east-1.es.amazonaws.com/_plugin/kibana/#/discover/Steve-Slow-Train-Analysis-(2080s-and-2083s)?_g=(refreshInterval:(display:Off,section:0,value:0),time:(from:'2016-07-10 13:26:34-0600',mode:absolute,to:'2016-07-10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00" t="str">
            <v>N</v>
          </cell>
          <cell r="X100">
            <v>1</v>
          </cell>
          <cell r="Y100">
            <v>4.4699999999999997E-2</v>
          </cell>
          <cell r="Z100">
            <v>23.329699999999999</v>
          </cell>
          <cell r="AA100">
            <v>23.285</v>
          </cell>
          <cell r="AB100" t="e">
            <v>#N/A</v>
          </cell>
          <cell r="AC100" t="e">
            <v>#N/A</v>
          </cell>
          <cell r="AD100" t="str">
            <v>0187-10</v>
          </cell>
          <cell r="AE100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00" t="str">
            <v>"C:\Program Files (x86)\AstroGrep\AstroGrep.exe" /spath="C:\Users\stu\Documents\Analysis\2016-02-23 RTDC Observations" /stypes="*4018*20160710*" /stext=" 21:.+((prompt.+disp)|(slice.+state.+chan)|(ment ac)|(system.+state.+chan)|(\|lc)|(penalty)|(\[timeout))" /e /r /s</v>
          </cell>
        </row>
        <row r="101">
          <cell r="A101" t="str">
            <v>188-10</v>
          </cell>
          <cell r="B101">
            <v>4032</v>
          </cell>
          <cell r="C101" t="str">
            <v>DE.1.0.6.0</v>
          </cell>
          <cell r="D101" t="str">
            <v>204:233005</v>
          </cell>
          <cell r="E101">
            <v>42561.643750000003</v>
          </cell>
          <cell r="F101">
            <v>42561.644513888888</v>
          </cell>
          <cell r="G101">
            <v>1</v>
          </cell>
          <cell r="H101" t="str">
            <v>204:150</v>
          </cell>
          <cell r="I101">
            <v>42561.671689814815</v>
          </cell>
          <cell r="J101">
            <v>1</v>
          </cell>
          <cell r="K101" t="str">
            <v>4031/4032</v>
          </cell>
          <cell r="L101" t="str">
            <v>STEWART</v>
          </cell>
          <cell r="M101">
            <v>2.7175925926712807E-2</v>
          </cell>
          <cell r="N101">
            <v>39.133333334466442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101" t="str">
            <v>N</v>
          </cell>
          <cell r="X101">
            <v>1</v>
          </cell>
          <cell r="Y101">
            <v>23.3005</v>
          </cell>
          <cell r="Z101">
            <v>1.4999999999999999E-2</v>
          </cell>
          <cell r="AA101">
            <v>23.285499999999999</v>
          </cell>
          <cell r="AB101" t="e">
            <v>#N/A</v>
          </cell>
          <cell r="AC101" t="e">
            <v>#N/A</v>
          </cell>
          <cell r="AD101" t="str">
            <v>0188-10</v>
          </cell>
          <cell r="AE101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101" t="str">
    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    </cell>
        </row>
        <row r="102">
          <cell r="A102" t="str">
            <v>189-10</v>
          </cell>
          <cell r="B102">
            <v>4031</v>
          </cell>
          <cell r="C102" t="str">
            <v>DE.1.0.6.0</v>
          </cell>
          <cell r="D102" t="str">
            <v>204:460</v>
          </cell>
          <cell r="E102">
            <v>42561.61</v>
          </cell>
          <cell r="F102">
            <v>42561.611145833333</v>
          </cell>
          <cell r="G102">
            <v>1</v>
          </cell>
          <cell r="H102" t="str">
            <v>204:233322</v>
          </cell>
          <cell r="I102">
            <v>42561.641377314816</v>
          </cell>
          <cell r="J102">
            <v>0</v>
          </cell>
          <cell r="K102" t="str">
            <v>4031/4032</v>
          </cell>
          <cell r="L102" t="str">
            <v>STEWART</v>
          </cell>
          <cell r="M102">
            <v>3.0231481483497191E-2</v>
          </cell>
          <cell r="N102">
            <v>43.533333336235955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https://search-rtdc-monitor-bjffxe2xuh6vdkpspy63sjmuny.us-east-1.es.amazonaws.com/_plugin/kibana/#/discover/Steve-Slow-Train-Analysis-(2080s-and-2083s)?_g=(refreshInterval:(display:Off,section:0,value:0),time:(from:'2016-07-10 13:38:24-0600',mode:absolute,to:'2016-07-10 16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102" t="str">
            <v>N</v>
          </cell>
          <cell r="X102">
            <v>1</v>
          </cell>
          <cell r="Y102">
            <v>4.5999999999999999E-2</v>
          </cell>
          <cell r="Z102">
            <v>23.3322</v>
          </cell>
          <cell r="AA102">
            <v>23.286200000000001</v>
          </cell>
          <cell r="AB102" t="e">
            <v>#N/A</v>
          </cell>
          <cell r="AC102" t="e">
            <v>#N/A</v>
          </cell>
          <cell r="AD102" t="str">
            <v>0189-10</v>
          </cell>
          <cell r="AE102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102" t="str">
            <v>"C:\Program Files (x86)\AstroGrep\AstroGrep.exe" /spath="C:\Users\stu\Documents\Analysis\2016-02-23 RTDC Observations" /stypes="*4031*20160710*" /stext=" 21:.+((prompt.+disp)|(slice.+state.+chan)|(ment ac)|(system.+state.+chan)|(\|lc)|(penalty)|(\[timeout))" /e /r /s</v>
          </cell>
        </row>
        <row r="103">
          <cell r="A103" t="str">
            <v>190-10</v>
          </cell>
          <cell r="B103">
            <v>4030</v>
          </cell>
          <cell r="C103" t="str">
            <v>DE.1.0.6.0</v>
          </cell>
          <cell r="D103" t="str">
            <v>204:232930</v>
          </cell>
          <cell r="E103">
            <v>42561.652569444443</v>
          </cell>
          <cell r="F103">
            <v>42561.653252314813</v>
          </cell>
          <cell r="G103">
            <v>0</v>
          </cell>
          <cell r="H103" t="str">
            <v>204:174</v>
          </cell>
          <cell r="I103">
            <v>42561.680694444447</v>
          </cell>
          <cell r="J103">
            <v>0</v>
          </cell>
          <cell r="K103" t="str">
            <v>4029/4030</v>
          </cell>
          <cell r="L103" t="str">
            <v>BARTLETT</v>
          </cell>
          <cell r="M103">
            <v>2.7442129634437151E-2</v>
          </cell>
          <cell r="N103">
            <v>39.516666673589498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https://search-rtdc-monitor-bjffxe2xuh6vdkpspy63sjmuny.us-east-1.es.amazonaws.com/_plugin/kibana/#/discover/Steve-Slow-Train-Analysis-(2080s-and-2083s)?_g=(refreshInterval:(display:Off,section:0,value:0),time:(from:'2016-07-10 14:39:42-0600',mode:absolute,to:'2016-07-10 17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103" t="str">
            <v>N</v>
          </cell>
          <cell r="X103">
            <v>1</v>
          </cell>
          <cell r="Y103">
            <v>23.292999999999999</v>
          </cell>
          <cell r="Z103">
            <v>1.7399999999999999E-2</v>
          </cell>
          <cell r="AA103">
            <v>23.275600000000001</v>
          </cell>
          <cell r="AB103" t="e">
            <v>#N/A</v>
          </cell>
          <cell r="AC103" t="e">
            <v>#N/A</v>
          </cell>
          <cell r="AD103" t="str">
            <v>0190-10</v>
          </cell>
          <cell r="AE103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103" t="str">
            <v>"C:\Program Files (x86)\AstroGrep\AstroGrep.exe" /spath="C:\Users\stu\Documents\Analysis\2016-02-23 RTDC Observations" /stypes="*4030*20160710*" /stext=" 22:.+((prompt.+disp)|(slice.+state.+chan)|(ment ac)|(system.+state.+chan)|(\|lc)|(penalty)|(\[timeout))" /e /r /s</v>
          </cell>
        </row>
        <row r="104">
          <cell r="A104" t="str">
            <v>191-10</v>
          </cell>
          <cell r="B104">
            <v>4029</v>
          </cell>
          <cell r="C104" t="str">
            <v>DE.1.0.6.0</v>
          </cell>
          <cell r="D104" t="str">
            <v>204:458</v>
          </cell>
          <cell r="E104">
            <v>42561.615787037037</v>
          </cell>
          <cell r="F104">
            <v>42561.61917824074</v>
          </cell>
          <cell r="G104">
            <v>4</v>
          </cell>
          <cell r="H104" t="str">
            <v>204:233242</v>
          </cell>
          <cell r="I104">
            <v>42561.651620370372</v>
          </cell>
          <cell r="J104">
            <v>1</v>
          </cell>
          <cell r="K104" t="str">
            <v>4029/4030</v>
          </cell>
          <cell r="L104" t="str">
            <v>BARTLETT</v>
          </cell>
          <cell r="M104">
            <v>3.2442129631817807E-2</v>
          </cell>
          <cell r="N104">
            <v>46.716666669817641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104" t="str">
            <v>N</v>
          </cell>
          <cell r="X104">
            <v>1</v>
          </cell>
          <cell r="Y104">
            <v>4.58E-2</v>
          </cell>
          <cell r="Z104">
            <v>23.324200000000001</v>
          </cell>
          <cell r="AA104">
            <v>23.278400000000001</v>
          </cell>
          <cell r="AB104" t="e">
            <v>#N/A</v>
          </cell>
          <cell r="AC104" t="e">
            <v>#N/A</v>
          </cell>
          <cell r="AD104" t="str">
            <v>0191-10</v>
          </cell>
          <cell r="AE104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104" t="str">
    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    </cell>
        </row>
        <row r="105">
          <cell r="A105" t="str">
            <v>192-10</v>
          </cell>
          <cell r="B105">
            <v>4039</v>
          </cell>
          <cell r="C105" t="str">
            <v>DE.1.0.6.0</v>
          </cell>
          <cell r="D105" t="str">
            <v>204:232963</v>
          </cell>
          <cell r="E105">
            <v>42561.662303240744</v>
          </cell>
          <cell r="F105">
            <v>42561.663194444445</v>
          </cell>
          <cell r="G105">
            <v>1</v>
          </cell>
          <cell r="H105" t="str">
            <v>204:174</v>
          </cell>
          <cell r="I105">
            <v>42561.692939814813</v>
          </cell>
          <cell r="J105">
            <v>2</v>
          </cell>
          <cell r="K105" t="str">
            <v>4039/4040</v>
          </cell>
          <cell r="L105" t="str">
            <v>STORY</v>
          </cell>
          <cell r="M105">
            <v>2.9745370367891155E-2</v>
          </cell>
          <cell r="N105">
            <v>42.833333329763263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105" t="str">
            <v>N</v>
          </cell>
          <cell r="X105">
            <v>1</v>
          </cell>
          <cell r="Y105">
            <v>23.296299999999999</v>
          </cell>
          <cell r="Z105">
            <v>1.7399999999999999E-2</v>
          </cell>
          <cell r="AA105">
            <v>23.2789</v>
          </cell>
          <cell r="AB105">
            <v>190834</v>
          </cell>
          <cell r="AC105" t="str">
            <v>PERMANENT SPEED RESTRICTION</v>
          </cell>
          <cell r="AD105" t="str">
            <v>0192-10</v>
          </cell>
          <cell r="AE105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105" t="str">
    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    </cell>
        </row>
        <row r="106">
          <cell r="A106" t="str">
            <v>193-10</v>
          </cell>
          <cell r="B106">
            <v>4040</v>
          </cell>
          <cell r="C106" t="str">
            <v>DE.1.0.6.0</v>
          </cell>
          <cell r="D106" t="str">
            <v>204:431</v>
          </cell>
          <cell r="E106">
            <v>42561.630891203706</v>
          </cell>
          <cell r="F106">
            <v>42561.631886574076</v>
          </cell>
          <cell r="G106">
            <v>1</v>
          </cell>
          <cell r="H106" t="str">
            <v>204:233293</v>
          </cell>
          <cell r="I106">
            <v>42561.66134259259</v>
          </cell>
          <cell r="J106">
            <v>2</v>
          </cell>
          <cell r="K106" t="str">
            <v>4039/4040</v>
          </cell>
          <cell r="L106" t="str">
            <v>STORY</v>
          </cell>
          <cell r="M106">
            <v>2.9456018513883464E-2</v>
          </cell>
          <cell r="N106">
            <v>42.416666659992188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106" t="str">
            <v>N</v>
          </cell>
          <cell r="X106">
            <v>1</v>
          </cell>
          <cell r="Y106">
            <v>4.3099999999999999E-2</v>
          </cell>
          <cell r="Z106">
            <v>23.3293</v>
          </cell>
          <cell r="AA106">
            <v>23.286200000000001</v>
          </cell>
          <cell r="AB106" t="e">
            <v>#N/A</v>
          </cell>
          <cell r="AC106" t="e">
            <v>#N/A</v>
          </cell>
          <cell r="AD106" t="str">
            <v>0193-10</v>
          </cell>
          <cell r="AE106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106" t="str">
    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    </cell>
        </row>
        <row r="107">
          <cell r="A107" t="str">
            <v>194-10</v>
          </cell>
          <cell r="B107">
            <v>4026</v>
          </cell>
          <cell r="C107" t="str">
            <v>DE.1.0.6.0</v>
          </cell>
          <cell r="D107" t="str">
            <v>204:232959</v>
          </cell>
          <cell r="E107">
            <v>42561.674814814818</v>
          </cell>
          <cell r="F107">
            <v>42561.675937499997</v>
          </cell>
          <cell r="G107">
            <v>1</v>
          </cell>
          <cell r="H107" t="str">
            <v>204:154</v>
          </cell>
          <cell r="I107">
            <v>42561.706273148149</v>
          </cell>
          <cell r="J107">
            <v>2</v>
          </cell>
          <cell r="K107" t="str">
            <v>4025/4026</v>
          </cell>
          <cell r="L107" t="str">
            <v>SNYDER</v>
          </cell>
          <cell r="M107">
            <v>3.033564815268619E-2</v>
          </cell>
          <cell r="N107">
            <v>43.683333339868113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107" t="str">
            <v>N</v>
          </cell>
          <cell r="X107">
            <v>1</v>
          </cell>
          <cell r="Y107">
            <v>23.2959</v>
          </cell>
          <cell r="Z107">
            <v>1.54E-2</v>
          </cell>
          <cell r="AA107">
            <v>23.2805</v>
          </cell>
          <cell r="AB107">
            <v>4677</v>
          </cell>
          <cell r="AC107" t="str">
            <v>PERMANENT SPEED RESTRICTION</v>
          </cell>
          <cell r="AD107" t="str">
            <v>0194-10</v>
          </cell>
          <cell r="AE107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107" t="str">
    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    </cell>
        </row>
        <row r="108">
          <cell r="A108" t="str">
            <v>195-10</v>
          </cell>
          <cell r="B108">
            <v>4025</v>
          </cell>
          <cell r="C108" t="str">
            <v>DE.1.0.6.0</v>
          </cell>
          <cell r="D108" t="str">
            <v>204:478</v>
          </cell>
          <cell r="E108">
            <v>42561.637442129628</v>
          </cell>
          <cell r="F108">
            <v>42561.638657407406</v>
          </cell>
          <cell r="G108">
            <v>1</v>
          </cell>
          <cell r="H108" t="str">
            <v>204:233272</v>
          </cell>
          <cell r="I108">
            <v>42561.672951388886</v>
          </cell>
          <cell r="J108">
            <v>1</v>
          </cell>
          <cell r="K108" t="str">
            <v>4025/4026</v>
          </cell>
          <cell r="L108" t="str">
            <v>SNYDER</v>
          </cell>
          <cell r="M108">
            <v>3.4293981480004732E-2</v>
          </cell>
          <cell r="N108">
            <v>49.383333331206813</v>
          </cell>
          <cell r="S108">
            <v>1</v>
          </cell>
          <cell r="T108" t="str">
            <v>NorthBound</v>
          </cell>
          <cell r="U108">
            <v>12</v>
          </cell>
          <cell r="V108" t="str">
    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108" t="str">
            <v>N</v>
          </cell>
          <cell r="X108">
            <v>1</v>
          </cell>
          <cell r="Y108">
            <v>4.7800000000000002E-2</v>
          </cell>
          <cell r="Z108">
            <v>23.327200000000001</v>
          </cell>
          <cell r="AA108">
            <v>23.279400000000003</v>
          </cell>
          <cell r="AB108" t="e">
            <v>#N/A</v>
          </cell>
          <cell r="AC108" t="e">
            <v>#N/A</v>
          </cell>
          <cell r="AD108" t="str">
            <v>0195-10</v>
          </cell>
          <cell r="AE108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108" t="str">
    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    </cell>
        </row>
        <row r="109">
          <cell r="A109" t="str">
            <v>197-10</v>
          </cell>
          <cell r="B109">
            <v>4020</v>
          </cell>
          <cell r="C109" t="str">
            <v>DE.1.0.6.0</v>
          </cell>
          <cell r="D109" t="str">
            <v>204:469</v>
          </cell>
          <cell r="E109">
            <v>42561.648761574077</v>
          </cell>
          <cell r="F109">
            <v>42561.649745370371</v>
          </cell>
          <cell r="G109">
            <v>1</v>
          </cell>
          <cell r="H109" t="str">
            <v>204:233314</v>
          </cell>
          <cell r="I109">
            <v>42561.684050925927</v>
          </cell>
          <cell r="J109">
            <v>0</v>
          </cell>
          <cell r="K109" t="str">
            <v>4019/4020</v>
          </cell>
          <cell r="L109" t="str">
            <v>YOUNG</v>
          </cell>
          <cell r="M109">
            <v>3.4305555556784384E-2</v>
          </cell>
          <cell r="N109">
            <v>49.400000001769513</v>
          </cell>
          <cell r="S109">
            <v>1</v>
          </cell>
          <cell r="T109" t="str">
            <v>NorthBound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https://search-rtdc-monitor-bjffxe2xuh6vdkpspy63sjmuny.us-east-1.es.amazonaws.com/_plugin/kibana/#/discover/Steve-Slow-Train-Analysis-(2080s-and-2083s)?_g=(refreshInterval:(display:Off,section:0,value:0),time:(from:'2016-07-10 14:34:13-0600',mode:absolute,to:'2016-07-10 17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109" t="str">
            <v>N</v>
          </cell>
          <cell r="X109">
            <v>2</v>
          </cell>
          <cell r="Y109">
            <v>4.6899999999999997E-2</v>
          </cell>
          <cell r="Z109">
            <v>23.331399999999999</v>
          </cell>
          <cell r="AA109">
            <v>23.284499999999998</v>
          </cell>
          <cell r="AB109" t="e">
            <v>#N/A</v>
          </cell>
          <cell r="AC109" t="e">
            <v>#N/A</v>
          </cell>
          <cell r="AD109" t="str">
            <v>0197-10</v>
          </cell>
          <cell r="AE109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109" t="str">
            <v>"C:\Program Files (x86)\AstroGrep\AstroGrep.exe" /spath="C:\Users\stu\Documents\Analysis\2016-02-23 RTDC Observations" /stypes="*4020*20160710*" /stext=" 22:.+((prompt.+disp)|(slice.+state.+chan)|(ment ac)|(system.+state.+chan)|(\|lc)|(penalty)|(\[timeout))" /e /r /s</v>
          </cell>
        </row>
        <row r="110">
          <cell r="A110" t="str">
            <v>198-10</v>
          </cell>
          <cell r="B110">
            <v>4012</v>
          </cell>
          <cell r="C110" t="str">
            <v>DE.1.0.6.0</v>
          </cell>
          <cell r="D110" t="str">
            <v>204:232652</v>
          </cell>
          <cell r="E110">
            <v>42561.693576388891</v>
          </cell>
          <cell r="F110">
            <v>42561.69458333333</v>
          </cell>
          <cell r="G110">
            <v>1</v>
          </cell>
          <cell r="H110" t="str">
            <v>204:150</v>
          </cell>
          <cell r="I110">
            <v>42561.722905092596</v>
          </cell>
          <cell r="J110">
            <v>1</v>
          </cell>
          <cell r="K110" t="str">
            <v>4011/4012</v>
          </cell>
          <cell r="L110" t="str">
            <v>MAYBERRY</v>
          </cell>
          <cell r="M110">
            <v>2.8321759265963919E-2</v>
          </cell>
          <cell r="N110">
            <v>40.783333342988044</v>
          </cell>
          <cell r="S110">
            <v>1</v>
          </cell>
          <cell r="T110" t="str">
            <v>Southbound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110" t="str">
            <v>N</v>
          </cell>
          <cell r="X110">
            <v>1</v>
          </cell>
          <cell r="Y110">
            <v>23.2652</v>
          </cell>
          <cell r="Z110">
            <v>1.4999999999999999E-2</v>
          </cell>
          <cell r="AA110">
            <v>23.2502</v>
          </cell>
          <cell r="AB110">
            <v>229055</v>
          </cell>
          <cell r="AC110" t="str">
            <v>PERMANENT SPEED RESTRICTION</v>
          </cell>
          <cell r="AD110" t="str">
            <v>0198-10</v>
          </cell>
          <cell r="AE110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110" t="str">
    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    </cell>
        </row>
        <row r="111">
          <cell r="A111" t="str">
            <v>199-10</v>
          </cell>
          <cell r="B111">
            <v>4018</v>
          </cell>
          <cell r="C111" t="str">
            <v>DE.1.0.6.0</v>
          </cell>
          <cell r="D111" t="str">
            <v>204:743</v>
          </cell>
          <cell r="E111">
            <v>42561.665277777778</v>
          </cell>
          <cell r="F111">
            <v>42561.666284722225</v>
          </cell>
          <cell r="G111">
            <v>1</v>
          </cell>
          <cell r="H111" t="str">
            <v>204:233293</v>
          </cell>
          <cell r="I111">
            <v>42561.69226851852</v>
          </cell>
          <cell r="J111">
            <v>0</v>
          </cell>
          <cell r="K111" t="str">
            <v>4017/4018</v>
          </cell>
          <cell r="L111" t="str">
            <v>ARNOLD</v>
          </cell>
          <cell r="M111">
            <v>2.5983796294895001E-2</v>
          </cell>
          <cell r="N111">
            <v>37.416666664648801</v>
          </cell>
          <cell r="S111">
            <v>1</v>
          </cell>
          <cell r="T111" t="str">
            <v>NorthBound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https://search-rtdc-monitor-bjffxe2xuh6vdkpspy63sjmuny.us-east-1.es.amazonaws.com/_plugin/kibana/#/discover/Steve-Slow-Train-Analysis-(2080s-and-2083s)?_g=(refreshInterval:(display:Off,section:0,value:0),time:(from:'2016-07-10 14:58:00-0600',mode:absolute,to:'2016-07-10 17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11" t="str">
            <v>N</v>
          </cell>
          <cell r="X111">
            <v>1</v>
          </cell>
          <cell r="Y111">
            <v>7.4300000000000005E-2</v>
          </cell>
          <cell r="Z111">
            <v>23.3293</v>
          </cell>
          <cell r="AA111">
            <v>23.254999999999999</v>
          </cell>
          <cell r="AB111" t="e">
            <v>#N/A</v>
          </cell>
          <cell r="AC111" t="e">
            <v>#N/A</v>
          </cell>
          <cell r="AD111" t="str">
            <v>0199-10</v>
          </cell>
          <cell r="AE111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11" t="str">
            <v>"C:\Program Files (x86)\AstroGrep\AstroGrep.exe" /spath="C:\Users\stu\Documents\Analysis\2016-02-23 RTDC Observations" /stypes="*4018*20160710*" /stext=" 22:.+((prompt.+disp)|(slice.+state.+chan)|(ment ac)|(system.+state.+chan)|(\|lc)|(penalty)|(\[timeout))" /e /r /s</v>
          </cell>
        </row>
        <row r="112">
          <cell r="A112" t="str">
            <v>200-10</v>
          </cell>
          <cell r="B112">
            <v>4017</v>
          </cell>
          <cell r="C112" t="str">
            <v>DE.1.0.6.0</v>
          </cell>
          <cell r="D112" t="str">
            <v>204:232977</v>
          </cell>
          <cell r="E112">
            <v>42561.702407407407</v>
          </cell>
          <cell r="F112">
            <v>42561.703726851854</v>
          </cell>
          <cell r="G112">
            <v>1</v>
          </cell>
          <cell r="H112" t="str">
            <v>204:154</v>
          </cell>
          <cell r="I112">
            <v>42561.732094907406</v>
          </cell>
          <cell r="J112">
            <v>0</v>
          </cell>
          <cell r="K112" t="str">
            <v>4017/4018</v>
          </cell>
          <cell r="L112" t="str">
            <v>ARNOLD</v>
          </cell>
          <cell r="M112">
            <v>2.8368055551254656E-2</v>
          </cell>
          <cell r="N112">
            <v>40.849999993806705</v>
          </cell>
          <cell r="S112">
            <v>1</v>
          </cell>
          <cell r="T112" t="str">
            <v>Southbound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https://search-rtdc-monitor-bjffxe2xuh6vdkpspy63sjmuny.us-east-1.es.amazonaws.com/_plugin/kibana/#/discover/Steve-Slow-Train-Analysis-(2080s-and-2083s)?_g=(refreshInterval:(display:Off,section:0,value:0),time:(from:'2016-07-10 15:51:28-0600',mode:absolute,to:'2016-07-10 18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112" t="str">
            <v>N</v>
          </cell>
          <cell r="X112">
            <v>1</v>
          </cell>
          <cell r="Y112">
            <v>23.297699999999999</v>
          </cell>
          <cell r="Z112">
            <v>1.54E-2</v>
          </cell>
          <cell r="AA112">
            <v>23.282299999999999</v>
          </cell>
          <cell r="AB112" t="e">
            <v>#N/A</v>
          </cell>
          <cell r="AC112" t="e">
            <v>#N/A</v>
          </cell>
          <cell r="AD112" t="str">
            <v>0200-10</v>
          </cell>
          <cell r="AE112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112" t="str">
            <v>"C:\Program Files (x86)\AstroGrep\AstroGrep.exe" /spath="C:\Users\stu\Documents\Analysis\2016-02-23 RTDC Observations" /stypes="*4017*20160710*" /stext=" 23:.+((prompt.+disp)|(slice.+state.+chan)|(ment ac)|(system.+state.+chan)|(\|lc)|(penalty)|(\[timeout))" /e /r /s</v>
          </cell>
        </row>
        <row r="113">
          <cell r="A113" t="str">
            <v>201-10</v>
          </cell>
          <cell r="B113">
            <v>4031</v>
          </cell>
          <cell r="C113" t="str">
            <v>DE.1.0.6.0</v>
          </cell>
          <cell r="D113" t="str">
            <v>204:447</v>
          </cell>
          <cell r="E113">
            <v>42561.675717592596</v>
          </cell>
          <cell r="F113">
            <v>42561.676574074074</v>
          </cell>
          <cell r="G113">
            <v>1</v>
          </cell>
          <cell r="H113" t="str">
            <v>204:233297</v>
          </cell>
          <cell r="I113">
            <v>42561.70349537037</v>
          </cell>
          <cell r="J113">
            <v>1</v>
          </cell>
          <cell r="K113" t="str">
            <v>4031/4032</v>
          </cell>
          <cell r="L113" t="str">
            <v>STEWART</v>
          </cell>
          <cell r="M113">
            <v>2.6921296295768116E-2</v>
          </cell>
          <cell r="N113">
            <v>38.766666665906087</v>
          </cell>
          <cell r="S113">
            <v>1</v>
          </cell>
          <cell r="T113" t="str">
            <v>NorthBound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113" t="str">
            <v>N</v>
          </cell>
          <cell r="X113">
            <v>1</v>
          </cell>
          <cell r="Y113">
            <v>4.4699999999999997E-2</v>
          </cell>
          <cell r="Z113">
            <v>23.329699999999999</v>
          </cell>
          <cell r="AA113">
            <v>23.285</v>
          </cell>
          <cell r="AB113" t="e">
            <v>#N/A</v>
          </cell>
          <cell r="AC113" t="e">
            <v>#N/A</v>
          </cell>
          <cell r="AD113" t="str">
            <v>0201-10</v>
          </cell>
          <cell r="AE113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113" t="str">
    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    </cell>
        </row>
        <row r="114">
          <cell r="A114" t="str">
            <v>202-10</v>
          </cell>
          <cell r="B114">
            <v>4032</v>
          </cell>
          <cell r="C114" t="str">
            <v>DE.1.0.6.0</v>
          </cell>
          <cell r="D114" t="str">
            <v>204:232976</v>
          </cell>
          <cell r="E114">
            <v>42561.71365740741</v>
          </cell>
          <cell r="F114">
            <v>42561.714432870373</v>
          </cell>
          <cell r="G114">
            <v>1</v>
          </cell>
          <cell r="H114" t="str">
            <v>204:181</v>
          </cell>
          <cell r="I114">
            <v>42561.744537037041</v>
          </cell>
          <cell r="J114">
            <v>1</v>
          </cell>
          <cell r="K114" t="str">
            <v>4031/4032</v>
          </cell>
          <cell r="L114" t="str">
            <v>STEWART</v>
          </cell>
          <cell r="M114">
            <v>3.0104166668024845E-2</v>
          </cell>
          <cell r="N114">
            <v>43.350000001955777</v>
          </cell>
          <cell r="S114">
            <v>1</v>
          </cell>
          <cell r="T114" t="str">
            <v>Southbound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114" t="str">
            <v>N</v>
          </cell>
          <cell r="X114">
            <v>1</v>
          </cell>
          <cell r="Y114">
            <v>23.297599999999999</v>
          </cell>
          <cell r="Z114">
            <v>1.8100000000000002E-2</v>
          </cell>
          <cell r="AA114">
            <v>23.279499999999999</v>
          </cell>
          <cell r="AB114" t="e">
            <v>#N/A</v>
          </cell>
          <cell r="AC114" t="e">
            <v>#N/A</v>
          </cell>
          <cell r="AD114" t="str">
            <v>0202-10</v>
          </cell>
          <cell r="AE114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114" t="str">
    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    </cell>
        </row>
        <row r="115">
          <cell r="A115" t="str">
            <v>203-10</v>
          </cell>
          <cell r="B115">
            <v>4029</v>
          </cell>
          <cell r="C115" t="str">
            <v>DE.1.0.6.0</v>
          </cell>
          <cell r="D115" t="str">
            <v>204:478</v>
          </cell>
          <cell r="E115">
            <v>42561.687743055554</v>
          </cell>
          <cell r="F115">
            <v>42561.68855324074</v>
          </cell>
          <cell r="G115">
            <v>1</v>
          </cell>
          <cell r="H115" t="str">
            <v>204:233311</v>
          </cell>
          <cell r="I115">
            <v>42561.714328703703</v>
          </cell>
          <cell r="J115">
            <v>0</v>
          </cell>
          <cell r="K115" t="str">
            <v>4029/4030</v>
          </cell>
          <cell r="L115" t="str">
            <v>BARTLETT</v>
          </cell>
          <cell r="M115">
            <v>2.5775462963792961E-2</v>
          </cell>
          <cell r="N115">
            <v>37.116666667861864</v>
          </cell>
          <cell r="S115">
            <v>1</v>
          </cell>
          <cell r="T115" t="str">
            <v>NorthBound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https://search-rtdc-monitor-bjffxe2xuh6vdkpspy63sjmuny.us-east-1.es.amazonaws.com/_plugin/kibana/#/discover/Steve-Slow-Train-Analysis-(2080s-and-2083s)?_g=(refreshInterval:(display:Off,section:0,value:0),time:(from:'2016-07-10 15:30:21-0600',mode:absolute,to:'2016-07-10 18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115" t="str">
            <v>N</v>
          </cell>
          <cell r="X115">
            <v>1</v>
          </cell>
          <cell r="Y115">
            <v>4.7800000000000002E-2</v>
          </cell>
          <cell r="Z115">
            <v>23.331099999999999</v>
          </cell>
          <cell r="AA115">
            <v>23.283300000000001</v>
          </cell>
          <cell r="AB115" t="e">
            <v>#N/A</v>
          </cell>
          <cell r="AC115" t="e">
            <v>#N/A</v>
          </cell>
          <cell r="AD115" t="str">
            <v>0203-10</v>
          </cell>
          <cell r="AE115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115" t="str">
            <v>"C:\Program Files (x86)\AstroGrep\AstroGrep.exe" /spath="C:\Users\stu\Documents\Analysis\2016-02-23 RTDC Observations" /stypes="*4029*20160710*" /stext=" 23:.+((prompt.+disp)|(slice.+state.+chan)|(ment ac)|(system.+state.+chan)|(\|lc)|(penalty)|(\[timeout))" /e /r /s</v>
          </cell>
        </row>
        <row r="116">
          <cell r="A116" t="str">
            <v>204-10</v>
          </cell>
          <cell r="B116">
            <v>4030</v>
          </cell>
          <cell r="C116" t="str">
            <v>DE.1.0.6.0</v>
          </cell>
          <cell r="D116" t="str">
            <v>204:232978</v>
          </cell>
          <cell r="E116">
            <v>42561.720266203702</v>
          </cell>
          <cell r="F116">
            <v>42561.721203703702</v>
          </cell>
          <cell r="G116">
            <v>1</v>
          </cell>
          <cell r="H116" t="str">
            <v>204:158</v>
          </cell>
          <cell r="I116">
            <v>42561.75576388889</v>
          </cell>
          <cell r="J116">
            <v>0</v>
          </cell>
          <cell r="K116" t="str">
            <v>4029/4030</v>
          </cell>
          <cell r="L116" t="str">
            <v>BARTLETT</v>
          </cell>
          <cell r="M116">
            <v>3.4560185187729076E-2</v>
          </cell>
          <cell r="N116">
            <v>49.766666670329869</v>
          </cell>
          <cell r="S116">
            <v>1</v>
          </cell>
          <cell r="T116" t="str">
            <v>Southbound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https://search-rtdc-monitor-bjffxe2xuh6vdkpspy63sjmuny.us-east-1.es.amazonaws.com/_plugin/kibana/#/discover/Steve-Slow-Train-Analysis-(2080s-and-2083s)?_g=(refreshInterval:(display:Off,section:0,value:0),time:(from:'2016-07-10 16:17:11-0600',mode:absolute,to:'2016-07-10 19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116" t="str">
            <v>N</v>
          </cell>
          <cell r="X116">
            <v>1</v>
          </cell>
          <cell r="Y116">
            <v>23.297799999999999</v>
          </cell>
          <cell r="Z116">
            <v>1.5800000000000002E-2</v>
          </cell>
          <cell r="AA116">
            <v>23.282</v>
          </cell>
          <cell r="AB116" t="e">
            <v>#N/A</v>
          </cell>
          <cell r="AC116" t="e">
            <v>#N/A</v>
          </cell>
          <cell r="AD116" t="str">
            <v>0204-10</v>
          </cell>
          <cell r="AE116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116" t="str">
            <v>"C:\Program Files (x86)\AstroGrep\AstroGrep.exe" /spath="C:\Users\stu\Documents\Analysis\2016-02-23 RTDC Observations" /stypes="*4030*20160711*" /stext=" 00:.+((prompt.+disp)|(slice.+state.+chan)|(ment ac)|(system.+state.+chan)|(\|lc)|(penalty)|(\[timeout))" /e /r /s</v>
          </cell>
        </row>
        <row r="117">
          <cell r="A117" t="str">
            <v>205-10</v>
          </cell>
          <cell r="B117">
            <v>4040</v>
          </cell>
          <cell r="C117" t="str">
            <v>DE.1.0.6.0</v>
          </cell>
          <cell r="D117" t="str">
            <v>204:438</v>
          </cell>
          <cell r="E117">
            <v>42561.69431712963</v>
          </cell>
          <cell r="F117">
            <v>42561.695104166669</v>
          </cell>
          <cell r="G117">
            <v>1</v>
          </cell>
          <cell r="H117" t="str">
            <v>204:233323</v>
          </cell>
          <cell r="I117">
            <v>42561.723414351851</v>
          </cell>
          <cell r="J117">
            <v>1</v>
          </cell>
          <cell r="K117" t="str">
            <v>4039/4040</v>
          </cell>
          <cell r="L117" t="str">
            <v>STORY</v>
          </cell>
          <cell r="M117">
            <v>2.8310185181908309E-2</v>
          </cell>
          <cell r="N117">
            <v>40.766666661947966</v>
          </cell>
          <cell r="S117">
            <v>1</v>
          </cell>
          <cell r="T117" t="str">
            <v>NorthBound</v>
          </cell>
          <cell r="U117">
            <v>12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117" t="str">
            <v>N</v>
          </cell>
          <cell r="X117">
            <v>1</v>
          </cell>
          <cell r="Y117">
            <v>4.3799999999999999E-2</v>
          </cell>
          <cell r="Z117">
            <v>23.3323</v>
          </cell>
          <cell r="AA117">
            <v>23.288499999999999</v>
          </cell>
          <cell r="AB117">
            <v>17867</v>
          </cell>
          <cell r="AC117" t="str">
            <v>PERMANENT SPEED RESTRICTION</v>
          </cell>
          <cell r="AD117" t="str">
            <v>0205-10</v>
          </cell>
          <cell r="AE117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117" t="str">
    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    </cell>
        </row>
        <row r="118">
          <cell r="A118" t="str">
            <v>206-10</v>
          </cell>
          <cell r="B118">
            <v>4039</v>
          </cell>
          <cell r="C118" t="str">
            <v>DE.1.0.6.0</v>
          </cell>
          <cell r="D118" t="str">
            <v>204:233032</v>
          </cell>
          <cell r="E118">
            <v>42561.728136574071</v>
          </cell>
          <cell r="F118">
            <v>42561.729201388887</v>
          </cell>
          <cell r="G118">
            <v>1</v>
          </cell>
          <cell r="H118" t="str">
            <v>204:150</v>
          </cell>
          <cell r="I118">
            <v>42561.763865740744</v>
          </cell>
          <cell r="J118">
            <v>1</v>
          </cell>
          <cell r="K118" t="str">
            <v>4039/4040</v>
          </cell>
          <cell r="L118" t="str">
            <v>STORY</v>
          </cell>
          <cell r="M118">
            <v>3.4664351856918074E-2</v>
          </cell>
          <cell r="N118">
            <v>49.916666673962027</v>
          </cell>
          <cell r="S118">
            <v>1</v>
          </cell>
          <cell r="T118" t="str">
            <v>Southbound</v>
          </cell>
          <cell r="U118">
            <v>12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118" t="str">
            <v>N</v>
          </cell>
          <cell r="X118">
            <v>1</v>
          </cell>
          <cell r="Y118">
            <v>23.3032</v>
          </cell>
          <cell r="Z118">
            <v>1.4999999999999999E-2</v>
          </cell>
          <cell r="AA118">
            <v>23.2882</v>
          </cell>
          <cell r="AB118" t="e">
            <v>#N/A</v>
          </cell>
          <cell r="AC118" t="e">
            <v>#N/A</v>
          </cell>
          <cell r="AD118" t="str">
            <v>0206-10</v>
          </cell>
          <cell r="AE118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118" t="str">
    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    </cell>
        </row>
        <row r="119">
          <cell r="A119" t="str">
            <v>207-10</v>
          </cell>
          <cell r="B119">
            <v>4025</v>
          </cell>
          <cell r="C119" t="str">
            <v>DE.1.0.6.0</v>
          </cell>
          <cell r="D119" t="str">
            <v>204:438</v>
          </cell>
          <cell r="E119">
            <v>42561.708356481482</v>
          </cell>
          <cell r="F119">
            <v>42561.709351851852</v>
          </cell>
          <cell r="G119">
            <v>1</v>
          </cell>
          <cell r="H119" t="str">
            <v>204:233272</v>
          </cell>
          <cell r="I119">
            <v>42561.737650462965</v>
          </cell>
          <cell r="J119">
            <v>0</v>
          </cell>
          <cell r="K119" t="str">
            <v>4025/4026</v>
          </cell>
          <cell r="L119" t="str">
            <v>SNYDER</v>
          </cell>
          <cell r="M119">
            <v>2.8298611112404615E-2</v>
          </cell>
          <cell r="N119">
            <v>40.750000001862645</v>
          </cell>
          <cell r="S119">
            <v>1</v>
          </cell>
          <cell r="T119" t="str">
            <v>NorthBound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https://search-rtdc-monitor-bjffxe2xuh6vdkpspy63sjmuny.us-east-1.es.amazonaws.com/_plugin/kibana/#/discover/Steve-Slow-Train-Analysis-(2080s-and-2083s)?_g=(refreshInterval:(display:Off,section:0,value:0),time:(from:'2016-07-10 16:00:02-0600',mode:absolute,to:'2016-07-10 18:42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  <cell r="W119" t="str">
            <v>N</v>
          </cell>
          <cell r="X119">
            <v>1</v>
          </cell>
          <cell r="Y119">
            <v>4.3799999999999999E-2</v>
          </cell>
          <cell r="Z119">
            <v>23.327200000000001</v>
          </cell>
          <cell r="AA119">
            <v>23.2834</v>
          </cell>
          <cell r="AB119" t="e">
            <v>#N/A</v>
          </cell>
          <cell r="AC119" t="e">
            <v>#N/A</v>
          </cell>
          <cell r="AD119" t="str">
            <v>0207-10</v>
          </cell>
          <cell r="AE119" t="str">
    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    </cell>
          <cell r="AF119" t="str">
            <v>"C:\Program Files (x86)\AstroGrep\AstroGrep.exe" /spath="C:\Users\stu\Documents\Analysis\2016-02-23 RTDC Observations" /stypes="*4025*20160710*" /stext=" 23:.+((prompt.+disp)|(slice.+state.+chan)|(ment ac)|(system.+state.+chan)|(\|lc)|(penalty)|(\[timeout))" /e /r /s</v>
          </cell>
        </row>
        <row r="120">
          <cell r="A120" t="str">
            <v>208-10</v>
          </cell>
          <cell r="B120">
            <v>4026</v>
          </cell>
          <cell r="C120" t="str">
            <v>DE.1.0.6.0</v>
          </cell>
          <cell r="D120" t="str">
            <v>204:232959</v>
          </cell>
          <cell r="E120">
            <v>42561.743807870371</v>
          </cell>
          <cell r="F120">
            <v>42561.744733796295</v>
          </cell>
          <cell r="G120">
            <v>1</v>
          </cell>
          <cell r="H120" t="str">
            <v>204:136</v>
          </cell>
          <cell r="I120">
            <v>42561.779363425929</v>
          </cell>
          <cell r="J120">
            <v>2</v>
          </cell>
          <cell r="K120" t="str">
            <v>4025/4026</v>
          </cell>
          <cell r="L120" t="str">
            <v>SNYDER</v>
          </cell>
          <cell r="M120">
            <v>3.4629629633855075E-2</v>
          </cell>
          <cell r="N120">
            <v>49.866666672751307</v>
          </cell>
          <cell r="S120">
            <v>1</v>
          </cell>
          <cell r="T120" t="str">
            <v>Southbound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  <cell r="W120" t="str">
            <v>N</v>
          </cell>
          <cell r="X120">
            <v>1</v>
          </cell>
          <cell r="Y120">
            <v>23.2959</v>
          </cell>
          <cell r="Z120">
            <v>1.3599999999999999E-2</v>
          </cell>
          <cell r="AA120">
            <v>23.282299999999999</v>
          </cell>
          <cell r="AB120">
            <v>30562</v>
          </cell>
          <cell r="AC120" t="str">
            <v>PERMANENT SPEED RESTRICTION</v>
          </cell>
          <cell r="AD120" t="str">
            <v>0208-10</v>
          </cell>
          <cell r="AE120" t="str">
    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    </cell>
          <cell r="AF120" t="str">
    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    </cell>
        </row>
        <row r="121">
          <cell r="A121" t="str">
            <v>209-10</v>
          </cell>
          <cell r="B121">
            <v>4020</v>
          </cell>
          <cell r="C121" t="str">
            <v>DE.1.0.6.0</v>
          </cell>
          <cell r="D121" t="str">
            <v>204:433</v>
          </cell>
          <cell r="E121">
            <v>42561.716585648152</v>
          </cell>
          <cell r="F121">
            <v>42561.71738425926</v>
          </cell>
          <cell r="G121">
            <v>1</v>
          </cell>
          <cell r="H121" t="str">
            <v>204:233285</v>
          </cell>
          <cell r="I121">
            <v>42561.74454861111</v>
          </cell>
          <cell r="J121">
            <v>0</v>
          </cell>
          <cell r="K121" t="str">
            <v>4019/4020</v>
          </cell>
          <cell r="L121" t="str">
            <v>LEVERE</v>
          </cell>
          <cell r="M121">
            <v>2.7164351849933155E-2</v>
          </cell>
          <cell r="N121">
            <v>39.116666663903743</v>
          </cell>
          <cell r="S121">
            <v>1</v>
          </cell>
          <cell r="T121" t="str">
            <v>NorthBound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https://search-rtdc-monitor-bjffxe2xuh6vdkpspy63sjmuny.us-east-1.es.amazonaws.com/_plugin/kibana/#/discover/Steve-Slow-Train-Analysis-(2080s-and-2083s)?_g=(refreshInterval:(display:Off,section:0,value:0),time:(from:'2016-07-10 16:11:53-0600',mode:absolute,to:'2016-07-10 18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121" t="str">
            <v>N</v>
          </cell>
          <cell r="X121">
            <v>1</v>
          </cell>
          <cell r="Y121">
            <v>4.3299999999999998E-2</v>
          </cell>
          <cell r="Z121">
            <v>23.328499999999998</v>
          </cell>
          <cell r="AA121">
            <v>23.2852</v>
          </cell>
          <cell r="AB121" t="e">
            <v>#N/A</v>
          </cell>
          <cell r="AC121" t="e">
            <v>#N/A</v>
          </cell>
          <cell r="AD121" t="str">
            <v>0209-10</v>
          </cell>
          <cell r="AE121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121" t="str">
            <v>"C:\Program Files (x86)\AstroGrep\AstroGrep.exe" /spath="C:\Users\stu\Documents\Analysis\2016-02-23 RTDC Observations" /stypes="*4020*20160710*" /stext=" 23:.+((prompt.+disp)|(slice.+state.+chan)|(ment ac)|(system.+state.+chan)|(\|lc)|(penalty)|(\[timeout))" /e /r /s</v>
          </cell>
        </row>
        <row r="122">
          <cell r="A122" t="str">
            <v>210-10</v>
          </cell>
          <cell r="B122">
            <v>4019</v>
          </cell>
          <cell r="C122" t="str">
            <v>DE.1.0.6.0</v>
          </cell>
          <cell r="D122" t="str">
            <v>204:232970</v>
          </cell>
          <cell r="E122">
            <v>42561.749062499999</v>
          </cell>
          <cell r="F122">
            <v>42561.750115740739</v>
          </cell>
          <cell r="G122">
            <v>1</v>
          </cell>
          <cell r="H122" t="str">
            <v>204:138</v>
          </cell>
          <cell r="I122">
            <v>42561.783877314818</v>
          </cell>
          <cell r="J122">
            <v>1</v>
          </cell>
          <cell r="K122" t="str">
            <v>4019/4020</v>
          </cell>
          <cell r="L122" t="str">
            <v>LEVERE</v>
          </cell>
          <cell r="M122">
            <v>3.3761574079107959E-2</v>
          </cell>
          <cell r="N122">
            <v>48.616666673915461</v>
          </cell>
          <cell r="S122">
            <v>1</v>
          </cell>
          <cell r="T122" t="str">
            <v>Southbound</v>
          </cell>
          <cell r="U122">
            <v>12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122" t="str">
            <v>N</v>
          </cell>
          <cell r="X122">
            <v>1</v>
          </cell>
          <cell r="Y122">
            <v>23.297000000000001</v>
          </cell>
          <cell r="Z122">
            <v>1.38E-2</v>
          </cell>
          <cell r="AA122">
            <v>23.283200000000001</v>
          </cell>
          <cell r="AB122" t="e">
            <v>#N/A</v>
          </cell>
          <cell r="AC122" t="e">
            <v>#N/A</v>
          </cell>
          <cell r="AD122" t="str">
            <v>0210-10</v>
          </cell>
          <cell r="AE122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122" t="str">
    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    </cell>
        </row>
        <row r="123">
          <cell r="A123" t="str">
            <v>211-10</v>
          </cell>
          <cell r="B123">
            <v>4011</v>
          </cell>
          <cell r="C123" t="str">
            <v>DE.1.0.6.0</v>
          </cell>
          <cell r="D123" t="str">
            <v>204:466</v>
          </cell>
          <cell r="E123">
            <v>42561.725972222222</v>
          </cell>
          <cell r="F123">
            <v>42561.727268518516</v>
          </cell>
          <cell r="G123">
            <v>1</v>
          </cell>
          <cell r="H123" t="str">
            <v>204:233312</v>
          </cell>
          <cell r="I123">
            <v>42561.755300925928</v>
          </cell>
          <cell r="J123">
            <v>0</v>
          </cell>
          <cell r="K123" t="str">
            <v>4011/4012</v>
          </cell>
          <cell r="L123" t="str">
            <v>YOUNG</v>
          </cell>
          <cell r="M123">
            <v>2.8032407411956228E-2</v>
          </cell>
          <cell r="N123">
            <v>40.366666673216969</v>
          </cell>
          <cell r="S123">
            <v>1</v>
          </cell>
          <cell r="T123" t="str">
            <v>NorthBound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https://search-rtdc-monitor-bjffxe2xuh6vdkpspy63sjmuny.us-east-1.es.amazonaws.com/_plugin/kibana/#/discover/Steve-Slow-Train-Analysis-(2080s-and-2083s)?_g=(refreshInterval:(display:Off,section:0,value:0),time:(from:'2016-07-10 16:25:24-0600',mode:absolute,to:'2016-07-10 19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  <cell r="W123" t="str">
            <v>N</v>
          </cell>
          <cell r="X123">
            <v>1</v>
          </cell>
          <cell r="Y123">
            <v>4.6600000000000003E-2</v>
          </cell>
          <cell r="Z123">
            <v>23.331199999999999</v>
          </cell>
          <cell r="AA123">
            <v>23.284599999999998</v>
          </cell>
          <cell r="AB123" t="e">
            <v>#N/A</v>
          </cell>
          <cell r="AC123" t="e">
            <v>#N/A</v>
          </cell>
          <cell r="AD123" t="str">
            <v>0211-10</v>
          </cell>
          <cell r="AE123" t="str">
    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    </cell>
          <cell r="AF123" t="str">
            <v>"C:\Program Files (x86)\AstroGrep\AstroGrep.exe" /spath="C:\Users\stu\Documents\Analysis\2016-02-23 RTDC Observations" /stypes="*4011*20160711*" /stext=" 00:.+((prompt.+disp)|(slice.+state.+chan)|(ment ac)|(system.+state.+chan)|(\|lc)|(penalty)|(\[timeout))" /e /r /s</v>
          </cell>
        </row>
        <row r="124">
          <cell r="A124" t="str">
            <v>212-10</v>
          </cell>
          <cell r="B124">
            <v>4012</v>
          </cell>
          <cell r="C124" t="str">
            <v>DE.1.0.6.0</v>
          </cell>
          <cell r="D124" t="str">
            <v>204:232975</v>
          </cell>
          <cell r="E124">
            <v>42561.759293981479</v>
          </cell>
          <cell r="F124">
            <v>42561.760312500002</v>
          </cell>
          <cell r="G124">
            <v>1</v>
          </cell>
          <cell r="H124" t="str">
            <v>204:156</v>
          </cell>
          <cell r="I124">
            <v>42561.796203703707</v>
          </cell>
          <cell r="J124">
            <v>1</v>
          </cell>
          <cell r="K124" t="str">
            <v>4011/4012</v>
          </cell>
          <cell r="L124" t="str">
            <v>YOUNG</v>
          </cell>
          <cell r="M124">
            <v>3.5891203704522923E-2</v>
          </cell>
          <cell r="N124">
            <v>51.683333334513009</v>
          </cell>
          <cell r="S124">
            <v>1</v>
          </cell>
          <cell r="T124" t="str">
            <v>Southbound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  <cell r="W124" t="str">
            <v>N</v>
          </cell>
          <cell r="X124">
            <v>1</v>
          </cell>
          <cell r="Y124">
            <v>23.297499999999999</v>
          </cell>
          <cell r="Z124">
            <v>1.5599999999999999E-2</v>
          </cell>
          <cell r="AA124">
            <v>23.2819</v>
          </cell>
          <cell r="AB124" t="e">
            <v>#N/A</v>
          </cell>
          <cell r="AC124" t="e">
            <v>#N/A</v>
          </cell>
          <cell r="AD124" t="str">
            <v>0212-10</v>
          </cell>
          <cell r="AE124" t="str">
    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    </cell>
          <cell r="AF124" t="str">
    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    </cell>
        </row>
        <row r="125">
          <cell r="A125" t="str">
            <v>213-10</v>
          </cell>
          <cell r="B125">
            <v>4018</v>
          </cell>
          <cell r="C125" t="str">
            <v>DE.1.0.6.0</v>
          </cell>
          <cell r="D125" t="str">
            <v>204:460</v>
          </cell>
          <cell r="E125">
            <v>42561.734386574077</v>
          </cell>
          <cell r="F125">
            <v>42561.735810185186</v>
          </cell>
          <cell r="G125">
            <v>2</v>
          </cell>
          <cell r="H125" t="str">
            <v>204:233308</v>
          </cell>
          <cell r="I125">
            <v>42561.764965277776</v>
          </cell>
          <cell r="J125">
            <v>0</v>
          </cell>
          <cell r="K125" t="str">
            <v>4017/4018</v>
          </cell>
          <cell r="L125" t="str">
            <v>COOLAHAN</v>
          </cell>
          <cell r="M125">
            <v>2.9155092590372078E-2</v>
          </cell>
          <cell r="N125">
            <v>41.983333330135792</v>
          </cell>
          <cell r="S125">
            <v>1</v>
          </cell>
          <cell r="T125" t="str">
            <v>NorthBound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https://search-rtdc-monitor-bjffxe2xuh6vdkpspy63sjmuny.us-east-1.es.amazonaws.com/_plugin/kibana/#/discover/Steve-Slow-Train-Analysis-(2080s-and-2083s)?_g=(refreshInterval:(display:Off,section:0,value:0),time:(from:'2016-07-10 16:37:31-0600',mode:absolute,to:'2016-07-10 19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25" t="str">
            <v>N</v>
          </cell>
          <cell r="X125">
            <v>1</v>
          </cell>
          <cell r="Y125">
            <v>4.5999999999999999E-2</v>
          </cell>
          <cell r="Z125">
            <v>23.3308</v>
          </cell>
          <cell r="AA125">
            <v>23.284800000000001</v>
          </cell>
          <cell r="AB125" t="e">
            <v>#N/A</v>
          </cell>
          <cell r="AC125" t="e">
            <v>#N/A</v>
          </cell>
          <cell r="AD125" t="str">
            <v>0213-10</v>
          </cell>
          <cell r="AE125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25" t="str">
            <v>"C:\Program Files (x86)\AstroGrep\AstroGrep.exe" /spath="C:\Users\stu\Documents\Analysis\2016-02-23 RTDC Observations" /stypes="*4018*20160711*" /stext=" 00:.+((prompt.+disp)|(slice.+state.+chan)|(ment ac)|(system.+state.+chan)|(\|lc)|(penalty)|(\[timeout))" /e /r /s</v>
          </cell>
        </row>
        <row r="126">
          <cell r="A126" t="str">
            <v>214-10</v>
          </cell>
          <cell r="B126">
            <v>4017</v>
          </cell>
          <cell r="C126" t="str">
            <v>DE.1.0.6.0</v>
          </cell>
          <cell r="D126" t="str">
            <v>204:232991</v>
          </cell>
          <cell r="E126">
            <v>42561.77542824074</v>
          </cell>
          <cell r="F126">
            <v>42561.776099537034</v>
          </cell>
          <cell r="G126">
            <v>0</v>
          </cell>
          <cell r="H126" t="str">
            <v>204:156</v>
          </cell>
          <cell r="I126">
            <v>42561.804166666669</v>
          </cell>
          <cell r="J126">
            <v>0</v>
          </cell>
          <cell r="K126" t="str">
            <v>4017/4018</v>
          </cell>
          <cell r="L126" t="str">
            <v>COOLAHAN</v>
          </cell>
          <cell r="M126">
            <v>2.8067129635019228E-2</v>
          </cell>
          <cell r="N126">
            <v>40.416666674427688</v>
          </cell>
          <cell r="S126">
            <v>1</v>
          </cell>
          <cell r="T126" t="str">
            <v>Southbound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https://search-rtdc-monitor-bjffxe2xuh6vdkpspy63sjmuny.us-east-1.es.amazonaws.com/_plugin/kibana/#/discover/Steve-Slow-Train-Analysis-(2080s-and-2083s)?_g=(refreshInterval:(display:Off,section:0,value:0),time:(from:'2016-07-10 17:36:37-0600',mode:absolute,to:'2016-07-10 20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126" t="str">
            <v>N</v>
          </cell>
          <cell r="X126">
            <v>1</v>
          </cell>
          <cell r="Y126">
            <v>23.299099999999999</v>
          </cell>
          <cell r="Z126">
            <v>1.5599999999999999E-2</v>
          </cell>
          <cell r="AA126">
            <v>23.2835</v>
          </cell>
          <cell r="AB126" t="e">
            <v>#N/A</v>
          </cell>
          <cell r="AC126" t="e">
            <v>#N/A</v>
          </cell>
          <cell r="AD126" t="str">
            <v>0214-10</v>
          </cell>
          <cell r="AE126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126" t="str">
            <v>"C:\Program Files (x86)\AstroGrep\AstroGrep.exe" /spath="C:\Users\stu\Documents\Analysis\2016-02-23 RTDC Observations" /stypes="*4017*20160711*" /stext=" 01:.+((prompt.+disp)|(slice.+state.+chan)|(ment ac)|(system.+state.+chan)|(\|lc)|(penalty)|(\[timeout))" /e /r /s</v>
          </cell>
        </row>
        <row r="127">
          <cell r="A127" t="str">
            <v>215-10</v>
          </cell>
          <cell r="B127">
            <v>4031</v>
          </cell>
          <cell r="C127" t="str">
            <v>DE.1.0.6.0</v>
          </cell>
          <cell r="D127" t="str">
            <v>204:462</v>
          </cell>
          <cell r="E127">
            <v>42561.746296296296</v>
          </cell>
          <cell r="F127">
            <v>42561.747465277775</v>
          </cell>
          <cell r="G127">
            <v>1</v>
          </cell>
          <cell r="H127" t="str">
            <v>204:233299</v>
          </cell>
          <cell r="I127">
            <v>42561.775185185186</v>
          </cell>
          <cell r="J127">
            <v>0</v>
          </cell>
          <cell r="K127" t="str">
            <v>4031/4032</v>
          </cell>
          <cell r="L127" t="str">
            <v>ARNOLD</v>
          </cell>
          <cell r="M127">
            <v>2.771990741166519E-2</v>
          </cell>
          <cell r="N127">
            <v>39.916666672797874</v>
          </cell>
          <cell r="S127">
            <v>1</v>
          </cell>
          <cell r="T127" t="str">
            <v>NorthBound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https://search-rtdc-monitor-bjffxe2xuh6vdkpspy63sjmuny.us-east-1.es.amazonaws.com/_plugin/kibana/#/discover/Steve-Slow-Train-Analysis-(2080s-and-2083s)?_g=(refreshInterval:(display:Off,section:0,value:0),time:(from:'2016-07-10 16:54:40-0600',mode:absolute,to:'2016-07-10 19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    </cell>
          <cell r="W127" t="str">
            <v>N</v>
          </cell>
          <cell r="X127">
            <v>1</v>
          </cell>
          <cell r="Y127">
            <v>4.6199999999999998E-2</v>
          </cell>
          <cell r="Z127">
            <v>23.329899999999999</v>
          </cell>
          <cell r="AA127">
            <v>23.2837</v>
          </cell>
          <cell r="AB127" t="e">
            <v>#N/A</v>
          </cell>
          <cell r="AC127" t="e">
            <v>#N/A</v>
          </cell>
          <cell r="AD127" t="str">
            <v>0215-10</v>
          </cell>
          <cell r="AE127" t="str">
    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    </cell>
          <cell r="AF127" t="str">
            <v>"C:\Program Files (x86)\AstroGrep\AstroGrep.exe" /spath="C:\Users\stu\Documents\Analysis\2016-02-23 RTDC Observations" /stypes="*4031*20160711*" /stext=" 00:.+((prompt.+disp)|(slice.+state.+chan)|(ment ac)|(system.+state.+chan)|(\|lc)|(penalty)|(\[timeout))" /e /r /s</v>
          </cell>
        </row>
        <row r="128">
          <cell r="A128" t="str">
            <v>216-10</v>
          </cell>
          <cell r="B128">
            <v>4032</v>
          </cell>
          <cell r="C128" t="str">
            <v>DE.1.0.6.0</v>
          </cell>
          <cell r="D128" t="str">
            <v>204:232982</v>
          </cell>
          <cell r="E128">
            <v>42561.780613425923</v>
          </cell>
          <cell r="F128">
            <v>42561.781770833331</v>
          </cell>
          <cell r="G128">
            <v>1</v>
          </cell>
          <cell r="H128" t="str">
            <v>204:362</v>
          </cell>
          <cell r="I128">
            <v>42561.81554398148</v>
          </cell>
          <cell r="J128">
            <v>1</v>
          </cell>
          <cell r="K128" t="str">
            <v>4031/4032</v>
          </cell>
          <cell r="L128" t="str">
            <v>ARNOLD</v>
          </cell>
          <cell r="M128">
            <v>3.3773148148611654E-2</v>
          </cell>
          <cell r="N128">
            <v>48.633333334000781</v>
          </cell>
          <cell r="S128">
            <v>1</v>
          </cell>
          <cell r="T128" t="str">
            <v>Southbound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    </cell>
          <cell r="W128" t="str">
            <v>N</v>
          </cell>
          <cell r="X128">
            <v>1</v>
          </cell>
          <cell r="Y128">
            <v>23.298200000000001</v>
          </cell>
          <cell r="Z128">
            <v>3.6200000000000003E-2</v>
          </cell>
          <cell r="AA128">
            <v>23.262</v>
          </cell>
          <cell r="AB128" t="e">
            <v>#N/A</v>
          </cell>
          <cell r="AC128" t="e">
            <v>#N/A</v>
          </cell>
          <cell r="AD128" t="str">
            <v>0216-10</v>
          </cell>
          <cell r="AE128" t="str">
    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    </cell>
          <cell r="AF128" t="str">
    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    </cell>
        </row>
        <row r="129">
          <cell r="A129" t="str">
            <v>217-10</v>
          </cell>
          <cell r="B129">
            <v>4029</v>
          </cell>
          <cell r="C129" t="str">
            <v>DE.1.0.6.0</v>
          </cell>
          <cell r="D129" t="str">
            <v>204:467</v>
          </cell>
          <cell r="E129">
            <v>42561.759120370371</v>
          </cell>
          <cell r="F129">
            <v>42561.760069444441</v>
          </cell>
          <cell r="G129">
            <v>1</v>
          </cell>
          <cell r="H129" t="str">
            <v>204:233317</v>
          </cell>
          <cell r="I129">
            <v>42561.785243055558</v>
          </cell>
          <cell r="J129">
            <v>1</v>
          </cell>
          <cell r="K129" t="str">
            <v>4029/4030</v>
          </cell>
          <cell r="L129" t="str">
            <v>NEWELL</v>
          </cell>
          <cell r="M129">
            <v>2.5173611116770189E-2</v>
          </cell>
          <cell r="N129">
            <v>36.250000008149073</v>
          </cell>
          <cell r="S129">
            <v>1</v>
          </cell>
          <cell r="T129" t="str">
            <v>NorthBound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129" t="str">
            <v>N</v>
          </cell>
          <cell r="X129">
            <v>1</v>
          </cell>
          <cell r="Y129">
            <v>4.6699999999999998E-2</v>
          </cell>
          <cell r="Z129">
            <v>23.331700000000001</v>
          </cell>
          <cell r="AA129">
            <v>23.285</v>
          </cell>
          <cell r="AB129" t="e">
            <v>#N/A</v>
          </cell>
          <cell r="AC129" t="e">
            <v>#N/A</v>
          </cell>
          <cell r="AD129" t="str">
            <v>0217-10</v>
          </cell>
          <cell r="AE129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129" t="str">
    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    </cell>
        </row>
        <row r="130">
          <cell r="A130" t="str">
            <v>218-10</v>
          </cell>
          <cell r="B130">
            <v>4030</v>
          </cell>
          <cell r="C130" t="str">
            <v>DE.1.0.6.0</v>
          </cell>
          <cell r="D130" t="str">
            <v>204:232996</v>
          </cell>
          <cell r="E130">
            <v>42561.790196759262</v>
          </cell>
          <cell r="F130">
            <v>42561.791215277779</v>
          </cell>
          <cell r="G130">
            <v>1</v>
          </cell>
          <cell r="H130" t="str">
            <v>204:138</v>
          </cell>
          <cell r="I130">
            <v>42561.824849537035</v>
          </cell>
          <cell r="J130">
            <v>0</v>
          </cell>
          <cell r="K130" t="str">
            <v>4029/4030</v>
          </cell>
          <cell r="L130" t="str">
            <v>NEWELL</v>
          </cell>
          <cell r="M130">
            <v>3.3634259256359655E-2</v>
          </cell>
          <cell r="N130">
            <v>48.433333329157904</v>
          </cell>
          <cell r="S130">
            <v>1</v>
          </cell>
          <cell r="T130" t="str">
            <v>Southbound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https://search-rtdc-monitor-bjffxe2xuh6vdkpspy63sjmuny.us-east-1.es.amazonaws.com/_plugin/kibana/#/discover/Steve-Slow-Train-Analysis-(2080s-and-2083s)?_g=(refreshInterval:(display:Off,section:0,value:0),time:(from:'2016-07-10 17:57:53-0600',mode:absolute,to:'2016-07-10 20:47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130" t="str">
            <v>N</v>
          </cell>
          <cell r="X130">
            <v>1</v>
          </cell>
          <cell r="Y130">
            <v>23.299600000000002</v>
          </cell>
          <cell r="Z130">
            <v>1.38E-2</v>
          </cell>
          <cell r="AA130">
            <v>23.285800000000002</v>
          </cell>
          <cell r="AB130" t="e">
            <v>#N/A</v>
          </cell>
          <cell r="AC130" t="e">
            <v>#N/A</v>
          </cell>
          <cell r="AD130" t="str">
            <v>0218-10</v>
          </cell>
          <cell r="AE130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130" t="str">
            <v>"C:\Program Files (x86)\AstroGrep\AstroGrep.exe" /spath="C:\Users\stu\Documents\Analysis\2016-02-23 RTDC Observations" /stypes="*4030*20160711*" /stext=" 01:.+((prompt.+disp)|(slice.+state.+chan)|(ment ac)|(system.+state.+chan)|(\|lc)|(penalty)|(\[timeout))" /e /r /s</v>
          </cell>
        </row>
        <row r="131">
          <cell r="A131" t="str">
            <v>219-10</v>
          </cell>
          <cell r="B131">
            <v>4040</v>
          </cell>
          <cell r="C131" t="str">
            <v>DE.1.0.6.0</v>
          </cell>
          <cell r="D131" t="str">
            <v>204:442</v>
          </cell>
          <cell r="E131">
            <v>42561.768113425926</v>
          </cell>
          <cell r="F131">
            <v>42561.769432870373</v>
          </cell>
          <cell r="G131">
            <v>1</v>
          </cell>
          <cell r="H131" t="str">
            <v>204:233303</v>
          </cell>
          <cell r="I131">
            <v>42561.796574074076</v>
          </cell>
          <cell r="J131">
            <v>0</v>
          </cell>
          <cell r="K131" t="str">
            <v>4039/4040</v>
          </cell>
          <cell r="L131" t="str">
            <v>CHANDLER</v>
          </cell>
          <cell r="M131">
            <v>2.7141203703649808E-2</v>
          </cell>
          <cell r="N131">
            <v>39.083333333255723</v>
          </cell>
          <cell r="S131">
            <v>1</v>
          </cell>
          <cell r="T131" t="str">
            <v>NorthBound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https://search-rtdc-monitor-bjffxe2xuh6vdkpspy63sjmuny.us-east-1.es.amazonaws.com/_plugin/kibana/#/discover/Steve-Slow-Train-Analysis-(2080s-and-2083s)?_g=(refreshInterval:(display:Off,section:0,value:0),time:(from:'2016-07-10 17:26:05-0600',mode:absolute,to:'2016-07-10 20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131" t="str">
            <v>N</v>
          </cell>
          <cell r="X131">
            <v>1</v>
          </cell>
          <cell r="Y131">
            <v>4.4200000000000003E-2</v>
          </cell>
          <cell r="Z131">
            <v>23.330300000000001</v>
          </cell>
          <cell r="AA131">
            <v>23.286100000000001</v>
          </cell>
          <cell r="AB131" t="e">
            <v>#N/A</v>
          </cell>
          <cell r="AC131" t="e">
            <v>#N/A</v>
          </cell>
          <cell r="AD131" t="str">
            <v>0219-10</v>
          </cell>
          <cell r="AE131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131" t="str">
            <v>"C:\Program Files (x86)\AstroGrep\AstroGrep.exe" /spath="C:\Users\stu\Documents\Analysis\2016-02-23 RTDC Observations" /stypes="*4040*20160711*" /stext=" 01:.+((prompt.+disp)|(slice.+state.+chan)|(ment ac)|(system.+state.+chan)|(\|lc)|(penalty)|(\[timeout))" /e /r /s</v>
          </cell>
        </row>
        <row r="132">
          <cell r="A132" t="str">
            <v>220-10</v>
          </cell>
          <cell r="B132">
            <v>4039</v>
          </cell>
          <cell r="C132" t="str">
            <v>DE.1.0.6.0</v>
          </cell>
          <cell r="D132" t="str">
            <v>204:232986</v>
          </cell>
          <cell r="E132">
            <v>42561.80736111111</v>
          </cell>
          <cell r="F132">
            <v>42561.808622685188</v>
          </cell>
          <cell r="G132">
            <v>1</v>
          </cell>
          <cell r="H132" t="str">
            <v>204:154</v>
          </cell>
          <cell r="I132">
            <v>42561.837002314816</v>
          </cell>
          <cell r="J132">
            <v>0</v>
          </cell>
          <cell r="K132" t="str">
            <v>4039/4040</v>
          </cell>
          <cell r="L132" t="str">
            <v>CHANDLER</v>
          </cell>
          <cell r="M132">
            <v>2.8379629628034309E-2</v>
          </cell>
          <cell r="N132">
            <v>40.866666664369404</v>
          </cell>
          <cell r="S132">
            <v>1</v>
          </cell>
          <cell r="T132" t="str">
            <v>Southbound</v>
          </cell>
          <cell r="U132">
            <v>12</v>
          </cell>
          <cell r="V132" t="str">
            <v>https://search-rtdc-monitor-bjffxe2xuh6vdkpspy63sjmuny.us-east-1.es.amazonaws.com/_plugin/kibana/#/discover/Steve-Slow-Train-Analysis-(2080s-and-2083s)?_g=(refreshInterval:(display:Off,section:0,value:0),time:(from:'2016-07-10 18:22:36-0600',mode:absolute,to:'2016-07-10 21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132" t="str">
            <v>N</v>
          </cell>
          <cell r="X132">
            <v>1</v>
          </cell>
          <cell r="Y132">
            <v>23.2986</v>
          </cell>
          <cell r="Z132">
            <v>1.54E-2</v>
          </cell>
          <cell r="AA132">
            <v>23.283200000000001</v>
          </cell>
          <cell r="AB132" t="e">
            <v>#N/A</v>
          </cell>
          <cell r="AC132" t="e">
            <v>#N/A</v>
          </cell>
          <cell r="AD132" t="str">
            <v>0220-10</v>
          </cell>
          <cell r="AE132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132" t="str">
            <v>"C:\Program Files (x86)\AstroGrep\AstroGrep.exe" /spath="C:\Users\stu\Documents\Analysis\2016-02-23 RTDC Observations" /stypes="*4039*20160711*" /stext=" 02:.+((prompt.+disp)|(slice.+state.+chan)|(ment ac)|(system.+state.+chan)|(\|lc)|(penalty)|(\[timeout))" /e /r /s</v>
          </cell>
        </row>
        <row r="133">
          <cell r="A133" t="str">
            <v>221-10</v>
          </cell>
          <cell r="B133">
            <v>4020</v>
          </cell>
          <cell r="C133" t="str">
            <v>DE.1.0.6.0</v>
          </cell>
          <cell r="D133" t="str">
            <v>204:440</v>
          </cell>
          <cell r="E133">
            <v>42561.78634259259</v>
          </cell>
          <cell r="F133">
            <v>42561.787164351852</v>
          </cell>
          <cell r="G133">
            <v>1</v>
          </cell>
          <cell r="H133" t="str">
            <v>204:233295</v>
          </cell>
          <cell r="I133">
            <v>42561.816562499997</v>
          </cell>
          <cell r="J133">
            <v>0</v>
          </cell>
          <cell r="K133" t="str">
            <v>4019/4020</v>
          </cell>
          <cell r="L133" t="str">
            <v>LEVERE</v>
          </cell>
          <cell r="M133">
            <v>2.9398148144537117E-2</v>
          </cell>
          <cell r="N133">
            <v>42.333333328133449</v>
          </cell>
          <cell r="S133">
            <v>1</v>
          </cell>
          <cell r="T133" t="str">
            <v>NorthBound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https://search-rtdc-monitor-bjffxe2xuh6vdkpspy63sjmuny.us-east-1.es.amazonaws.com/_plugin/kibana/#/discover/Steve-Slow-Train-Analysis-(2080s-and-2083s)?_g=(refreshInterval:(display:Off,section:0,value:0),time:(from:'2016-07-10 17:52:20-0600',mode:absolute,to:'2016-07-10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133" t="str">
            <v>N</v>
          </cell>
          <cell r="X133">
            <v>1</v>
          </cell>
          <cell r="Y133">
            <v>4.3999999999999997E-2</v>
          </cell>
          <cell r="Z133">
            <v>23.329499999999999</v>
          </cell>
          <cell r="AA133">
            <v>23.285499999999999</v>
          </cell>
          <cell r="AB133" t="e">
            <v>#N/A</v>
          </cell>
          <cell r="AC133" t="e">
            <v>#N/A</v>
          </cell>
          <cell r="AD133" t="str">
            <v>0221-10</v>
          </cell>
          <cell r="AE133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133" t="str">
            <v>"C:\Program Files (x86)\AstroGrep\AstroGrep.exe" /spath="C:\Users\stu\Documents\Analysis\2016-02-23 RTDC Observations" /stypes="*4020*20160711*" /stext=" 01:.+((prompt.+disp)|(slice.+state.+chan)|(ment ac)|(system.+state.+chan)|(\|lc)|(penalty)|(\[timeout))" /e /r /s</v>
          </cell>
        </row>
        <row r="134">
          <cell r="A134" t="str">
            <v>222-10</v>
          </cell>
          <cell r="B134">
            <v>4019</v>
          </cell>
          <cell r="C134" t="str">
            <v>DE.1.0.6.0</v>
          </cell>
          <cell r="D134" t="str">
            <v>204:232976</v>
          </cell>
          <cell r="E134">
            <v>42561.822164351855</v>
          </cell>
          <cell r="F134">
            <v>42561.823067129626</v>
          </cell>
          <cell r="G134">
            <v>1</v>
          </cell>
          <cell r="H134" t="str">
            <v>204:147</v>
          </cell>
          <cell r="I134">
            <v>42561.85664351852</v>
          </cell>
          <cell r="J134">
            <v>0</v>
          </cell>
          <cell r="K134" t="str">
            <v>4019/4020</v>
          </cell>
          <cell r="L134" t="str">
            <v>LEVERE</v>
          </cell>
          <cell r="M134">
            <v>3.3576388894289266E-2</v>
          </cell>
          <cell r="N134">
            <v>48.350000007776543</v>
          </cell>
          <cell r="S134">
            <v>1</v>
          </cell>
          <cell r="T134" t="str">
            <v>Southbound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https://search-rtdc-monitor-bjffxe2xuh6vdkpspy63sjmuny.us-east-1.es.amazonaws.com/_plugin/kibana/#/discover/Steve-Slow-Train-Analysis-(2080s-and-2083s)?_g=(refreshInterval:(display:Off,section:0,value:0),time:(from:'2016-07-10 18:43:55-0600',mode:absolute,to:'2016-07-10 21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134" t="str">
            <v>N</v>
          </cell>
          <cell r="X134">
            <v>1</v>
          </cell>
          <cell r="Y134">
            <v>23.297599999999999</v>
          </cell>
          <cell r="Z134">
            <v>1.47E-2</v>
          </cell>
          <cell r="AA134">
            <v>23.282899999999998</v>
          </cell>
          <cell r="AB134" t="e">
            <v>#N/A</v>
          </cell>
          <cell r="AC134" t="e">
            <v>#N/A</v>
          </cell>
          <cell r="AD134" t="str">
            <v>0222-10</v>
          </cell>
          <cell r="AE134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134" t="str">
            <v>"C:\Program Files (x86)\AstroGrep\AstroGrep.exe" /spath="C:\Users\stu\Documents\Analysis\2016-02-23 RTDC Observations" /stypes="*4019*20160711*" /stext=" 02:.+((prompt.+disp)|(slice.+state.+chan)|(ment ac)|(system.+state.+chan)|(\|lc)|(penalty)|(\[timeout))" /e /r /s</v>
          </cell>
        </row>
        <row r="135">
          <cell r="A135" t="str">
            <v>223-10</v>
          </cell>
          <cell r="B135">
            <v>4018</v>
          </cell>
          <cell r="C135" t="str">
            <v>DE.1.0.6.0</v>
          </cell>
          <cell r="D135" t="str">
            <v>204:482</v>
          </cell>
          <cell r="E135">
            <v>42561.808078703703</v>
          </cell>
          <cell r="F135">
            <v>42561.810196759259</v>
          </cell>
          <cell r="G135">
            <v>3</v>
          </cell>
          <cell r="H135" t="str">
            <v>204:233319</v>
          </cell>
          <cell r="I135">
            <v>42561.838541666664</v>
          </cell>
          <cell r="J135">
            <v>0</v>
          </cell>
          <cell r="K135" t="str">
            <v>4017/4018</v>
          </cell>
          <cell r="L135" t="str">
            <v>COOLAHAN</v>
          </cell>
          <cell r="M135">
            <v>2.8344907404971309E-2</v>
          </cell>
          <cell r="N135">
            <v>40.816666663158685</v>
          </cell>
          <cell r="S135">
            <v>1</v>
          </cell>
          <cell r="T135" t="str">
            <v>NorthBound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https://search-rtdc-monitor-bjffxe2xuh6vdkpspy63sjmuny.us-east-1.es.amazonaws.com/_plugin/kibana/#/discover/Steve-Slow-Train-Analysis-(2080s-and-2083s)?_g=(refreshInterval:(display:Off,section:0,value:0),time:(from:'2016-07-10 18:23:38-0600',mode:absolute,to:'2016-07-10 21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35" t="str">
            <v>N</v>
          </cell>
          <cell r="X135">
            <v>1</v>
          </cell>
          <cell r="Y135">
            <v>4.82E-2</v>
          </cell>
          <cell r="Z135">
            <v>23.331900000000001</v>
          </cell>
          <cell r="AA135">
            <v>23.2837</v>
          </cell>
          <cell r="AB135" t="e">
            <v>#N/A</v>
          </cell>
          <cell r="AC135" t="e">
            <v>#N/A</v>
          </cell>
          <cell r="AD135" t="str">
            <v>0223-10</v>
          </cell>
          <cell r="AE135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35" t="str">
            <v>"C:\Program Files (x86)\AstroGrep\AstroGrep.exe" /spath="C:\Users\stu\Documents\Analysis\2016-02-23 RTDC Observations" /stypes="*4018*20160711*" /stext=" 02:.+((prompt.+disp)|(slice.+state.+chan)|(ment ac)|(system.+state.+chan)|(\|lc)|(penalty)|(\[timeout))" /e /r /s</v>
          </cell>
        </row>
        <row r="136">
          <cell r="A136" t="str">
            <v>224-10</v>
          </cell>
          <cell r="B136">
            <v>4017</v>
          </cell>
          <cell r="C136" t="str">
            <v>DE.1.0.6.0</v>
          </cell>
          <cell r="D136" t="str">
            <v>204:232991</v>
          </cell>
          <cell r="E136">
            <v>42561.849965277775</v>
          </cell>
          <cell r="F136">
            <v>42561.851041666669</v>
          </cell>
          <cell r="G136">
            <v>1</v>
          </cell>
          <cell r="H136" t="str">
            <v>204:149</v>
          </cell>
          <cell r="I136">
            <v>42561.878680555557</v>
          </cell>
          <cell r="J136">
            <v>0</v>
          </cell>
          <cell r="K136" t="str">
            <v>4017/4018</v>
          </cell>
          <cell r="L136" t="str">
            <v>COOLAHAN</v>
          </cell>
          <cell r="M136">
            <v>2.7638888888759539E-2</v>
          </cell>
          <cell r="N136">
            <v>39.799999999813735</v>
          </cell>
          <cell r="S136">
            <v>1</v>
          </cell>
          <cell r="T136" t="str">
            <v>Southbound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https://search-rtdc-monitor-bjffxe2xuh6vdkpspy63sjmuny.us-east-1.es.amazonaws.com/_plugin/kibana/#/discover/Steve-Slow-Train-Analysis-(2080s-and-2083s)?_g=(refreshInterval:(display:Off,section:0,value:0),time:(from:'2016-07-10 19:23:57-0600',mode:absolute,to:'2016-07-10 22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136" t="str">
            <v>N</v>
          </cell>
          <cell r="X136">
            <v>1</v>
          </cell>
          <cell r="Y136">
            <v>23.299099999999999</v>
          </cell>
          <cell r="Z136">
            <v>1.49E-2</v>
          </cell>
          <cell r="AA136">
            <v>23.284199999999998</v>
          </cell>
          <cell r="AB136" t="e">
            <v>#N/A</v>
          </cell>
          <cell r="AC136" t="e">
            <v>#N/A</v>
          </cell>
          <cell r="AD136" t="str">
            <v>0224-10</v>
          </cell>
          <cell r="AE136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136" t="str">
            <v>"C:\Program Files (x86)\AstroGrep\AstroGrep.exe" /spath="C:\Users\stu\Documents\Analysis\2016-02-23 RTDC Observations" /stypes="*4017*20160711*" /stext=" 03:.+((prompt.+disp)|(slice.+state.+chan)|(ment ac)|(system.+state.+chan)|(\|lc)|(penalty)|(\[timeout))" /e /r /s</v>
          </cell>
        </row>
        <row r="137">
          <cell r="A137" t="str">
            <v>225-10</v>
          </cell>
          <cell r="B137">
            <v>4029</v>
          </cell>
          <cell r="C137" t="str">
            <v>DE.1.0.6.0</v>
          </cell>
          <cell r="D137" t="str">
            <v>204:473</v>
          </cell>
          <cell r="E137">
            <v>42561.828090277777</v>
          </cell>
          <cell r="F137">
            <v>42561.829050925924</v>
          </cell>
          <cell r="G137">
            <v>1</v>
          </cell>
          <cell r="H137" t="str">
            <v>204:233316</v>
          </cell>
          <cell r="I137">
            <v>42561.86005787037</v>
          </cell>
          <cell r="J137">
            <v>1</v>
          </cell>
          <cell r="K137" t="str">
            <v>4029/4030</v>
          </cell>
          <cell r="L137" t="str">
            <v>NEWELL</v>
          </cell>
          <cell r="M137">
            <v>3.1006944445834961E-2</v>
          </cell>
          <cell r="N137">
            <v>44.650000002002344</v>
          </cell>
          <cell r="S137">
            <v>1</v>
          </cell>
          <cell r="T137" t="str">
            <v>NorthBound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137" t="str">
            <v>N</v>
          </cell>
          <cell r="X137">
            <v>1</v>
          </cell>
          <cell r="Y137">
            <v>4.7300000000000002E-2</v>
          </cell>
          <cell r="Z137">
            <v>23.331600000000002</v>
          </cell>
          <cell r="AA137">
            <v>23.284300000000002</v>
          </cell>
          <cell r="AB137" t="e">
            <v>#N/A</v>
          </cell>
          <cell r="AC137" t="e">
            <v>#N/A</v>
          </cell>
          <cell r="AD137" t="str">
            <v>0225-10</v>
          </cell>
          <cell r="AE137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137" t="str">
    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    </cell>
        </row>
        <row r="138">
          <cell r="A138" t="str">
            <v>226-10</v>
          </cell>
          <cell r="B138">
            <v>4030</v>
          </cell>
          <cell r="C138" t="str">
            <v>DE.1.0.6.0</v>
          </cell>
          <cell r="D138" t="str">
            <v>204:232990</v>
          </cell>
          <cell r="E138">
            <v>42561.862847222219</v>
          </cell>
          <cell r="F138">
            <v>42561.863796296297</v>
          </cell>
          <cell r="G138">
            <v>1</v>
          </cell>
          <cell r="H138" t="str">
            <v>204:156</v>
          </cell>
          <cell r="I138">
            <v>42561.897986111115</v>
          </cell>
          <cell r="J138">
            <v>0</v>
          </cell>
          <cell r="K138" t="str">
            <v>4029/4030</v>
          </cell>
          <cell r="L138" t="str">
            <v>NEWELL</v>
          </cell>
          <cell r="M138">
            <v>3.4189814818091691E-2</v>
          </cell>
          <cell r="N138">
            <v>49.233333338052034</v>
          </cell>
          <cell r="S138">
            <v>1</v>
          </cell>
          <cell r="T138" t="str">
            <v>Southbound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https://search-rtdc-monitor-bjffxe2xuh6vdkpspy63sjmuny.us-east-1.es.amazonaws.com/_plugin/kibana/#/discover/Steve-Slow-Train-Analysis-(2080s-and-2083s)?_g=(refreshInterval:(display:Off,section:0,value:0),time:(from:'2016-07-10 19:42:30-0600',mode:absolute,to:'2016-07-10 22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138" t="str">
            <v>N</v>
          </cell>
          <cell r="X138">
            <v>1</v>
          </cell>
          <cell r="Y138">
            <v>23.298999999999999</v>
          </cell>
          <cell r="Z138">
            <v>1.5599999999999999E-2</v>
          </cell>
          <cell r="AA138">
            <v>23.2834</v>
          </cell>
          <cell r="AB138" t="e">
            <v>#N/A</v>
          </cell>
          <cell r="AC138" t="e">
            <v>#N/A</v>
          </cell>
          <cell r="AD138" t="str">
            <v>0226-10</v>
          </cell>
          <cell r="AE138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138" t="str">
            <v>"C:\Program Files (x86)\AstroGrep\AstroGrep.exe" /spath="C:\Users\stu\Documents\Analysis\2016-02-23 RTDC Observations" /stypes="*4030*20160711*" /stext=" 03:.+((prompt.+disp)|(slice.+state.+chan)|(ment ac)|(system.+state.+chan)|(\|lc)|(penalty)|(\[timeout))" /e /r /s</v>
          </cell>
        </row>
        <row r="139">
          <cell r="A139" t="str">
            <v>227-10</v>
          </cell>
          <cell r="B139">
            <v>4040</v>
          </cell>
          <cell r="C139" t="str">
            <v>DE.1.0.6.0</v>
          </cell>
          <cell r="D139" t="str">
            <v>204:444</v>
          </cell>
          <cell r="E139">
            <v>42561.851354166669</v>
          </cell>
          <cell r="F139">
            <v>42561.852256944447</v>
          </cell>
          <cell r="G139">
            <v>1</v>
          </cell>
          <cell r="H139" t="str">
            <v>204:233308</v>
          </cell>
          <cell r="I139">
            <v>42561.879953703705</v>
          </cell>
          <cell r="J139">
            <v>0</v>
          </cell>
          <cell r="K139" t="str">
            <v>4039/4040</v>
          </cell>
          <cell r="L139" t="str">
            <v>CHANDLER</v>
          </cell>
          <cell r="M139">
            <v>2.7696759258105885E-2</v>
          </cell>
          <cell r="N139">
            <v>39.883333331672475</v>
          </cell>
          <cell r="S139">
            <v>1</v>
          </cell>
          <cell r="T139" t="str">
            <v>NorthBound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https://search-rtdc-monitor-bjffxe2xuh6vdkpspy63sjmuny.us-east-1.es.amazonaws.com/_plugin/kibana/#/discover/Steve-Slow-Train-Analysis-(2080s-and-2083s)?_g=(refreshInterval:(display:Off,section:0,value:0),time:(from:'2016-07-10 19:25:57-0600',mode:absolute,to:'2016-07-10 22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139" t="str">
            <v>N</v>
          </cell>
          <cell r="X139">
            <v>1</v>
          </cell>
          <cell r="Y139">
            <v>4.4400000000000002E-2</v>
          </cell>
          <cell r="Z139">
            <v>23.3308</v>
          </cell>
          <cell r="AA139">
            <v>23.2864</v>
          </cell>
          <cell r="AB139" t="e">
            <v>#N/A</v>
          </cell>
          <cell r="AC139" t="e">
            <v>#N/A</v>
          </cell>
          <cell r="AD139" t="str">
            <v>0227-10</v>
          </cell>
          <cell r="AE139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139" t="str">
            <v>"C:\Program Files (x86)\AstroGrep\AstroGrep.exe" /spath="C:\Users\stu\Documents\Analysis\2016-02-23 RTDC Observations" /stypes="*4040*20160711*" /stext=" 03:.+((prompt.+disp)|(slice.+state.+chan)|(ment ac)|(system.+state.+chan)|(\|lc)|(penalty)|(\[timeout))" /e /r /s</v>
          </cell>
        </row>
        <row r="140">
          <cell r="A140" t="str">
            <v>228-10</v>
          </cell>
          <cell r="B140">
            <v>4039</v>
          </cell>
          <cell r="C140" t="str">
            <v>DE.1.0.6.0</v>
          </cell>
          <cell r="D140" t="str">
            <v>204:232994</v>
          </cell>
          <cell r="E140">
            <v>42561.890659722223</v>
          </cell>
          <cell r="F140">
            <v>42561.891539351855</v>
          </cell>
          <cell r="G140">
            <v>1</v>
          </cell>
          <cell r="H140" t="str">
            <v>204:152</v>
          </cell>
          <cell r="I140">
            <v>42561.920381944445</v>
          </cell>
          <cell r="J140">
            <v>1</v>
          </cell>
          <cell r="K140" t="str">
            <v>4039/4040</v>
          </cell>
          <cell r="L140" t="str">
            <v>CHANDLER</v>
          </cell>
          <cell r="M140">
            <v>2.884259259008104E-2</v>
          </cell>
          <cell r="N140">
            <v>41.533333329716697</v>
          </cell>
          <cell r="S140">
            <v>1</v>
          </cell>
          <cell r="T140" t="str">
            <v>Southbound</v>
          </cell>
          <cell r="U140">
            <v>12</v>
          </cell>
          <cell r="V140" t="str">
    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140" t="str">
            <v>N</v>
          </cell>
          <cell r="X140">
            <v>1</v>
          </cell>
          <cell r="Y140">
            <v>23.299399999999999</v>
          </cell>
          <cell r="Z140">
            <v>1.52E-2</v>
          </cell>
          <cell r="AA140">
            <v>23.284199999999998</v>
          </cell>
          <cell r="AB140" t="e">
            <v>#N/A</v>
          </cell>
          <cell r="AC140" t="e">
            <v>#N/A</v>
          </cell>
          <cell r="AD140" t="str">
            <v>0228-10</v>
          </cell>
          <cell r="AE140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140" t="str">
    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    </cell>
        </row>
        <row r="141">
          <cell r="A141" t="str">
            <v>229-10</v>
          </cell>
          <cell r="B141">
            <v>4020</v>
          </cell>
          <cell r="C141" t="str">
            <v>DE.1.0.6.0</v>
          </cell>
          <cell r="D141" t="str">
            <v>204:457</v>
          </cell>
          <cell r="E141">
            <v>42561.86681712963</v>
          </cell>
          <cell r="F141">
            <v>42561.867696759262</v>
          </cell>
          <cell r="G141">
            <v>1</v>
          </cell>
          <cell r="H141" t="str">
            <v>204:233249</v>
          </cell>
          <cell r="I141">
            <v>42561.901273148149</v>
          </cell>
          <cell r="J141">
            <v>1</v>
          </cell>
          <cell r="K141" t="str">
            <v>4019/4020</v>
          </cell>
          <cell r="L141" t="str">
            <v>LEVERE</v>
          </cell>
          <cell r="M141">
            <v>3.3576388887013309E-2</v>
          </cell>
          <cell r="N141">
            <v>48.349999997299165</v>
          </cell>
          <cell r="S141">
            <v>1</v>
          </cell>
          <cell r="T141" t="str">
            <v>NorthBound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141" t="str">
            <v>N</v>
          </cell>
          <cell r="X141">
            <v>1</v>
          </cell>
          <cell r="Y141">
            <v>4.5699999999999998E-2</v>
          </cell>
          <cell r="Z141">
            <v>23.3249</v>
          </cell>
          <cell r="AA141">
            <v>23.279199999999999</v>
          </cell>
          <cell r="AB141" t="e">
            <v>#N/A</v>
          </cell>
          <cell r="AC141" t="e">
            <v>#N/A</v>
          </cell>
          <cell r="AD141" t="str">
            <v>0229-10</v>
          </cell>
          <cell r="AE141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141" t="str">
    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    </cell>
        </row>
        <row r="142">
          <cell r="A142" t="str">
            <v>230-10</v>
          </cell>
          <cell r="B142">
            <v>4019</v>
          </cell>
          <cell r="C142" t="str">
            <v>DE.1.0.6.0</v>
          </cell>
          <cell r="D142" t="str">
            <v>204:232946</v>
          </cell>
          <cell r="E142">
            <v>42561.907071759262</v>
          </cell>
          <cell r="F142">
            <v>42561.911180555559</v>
          </cell>
          <cell r="G142">
            <v>5</v>
          </cell>
          <cell r="H142" t="str">
            <v>204:152</v>
          </cell>
          <cell r="I142">
            <v>42561.940300925926</v>
          </cell>
          <cell r="J142">
            <v>1</v>
          </cell>
          <cell r="K142" t="str">
            <v>4019/4020</v>
          </cell>
          <cell r="L142" t="str">
            <v>LEVERE</v>
          </cell>
          <cell r="M142">
            <v>2.9120370367309079E-2</v>
          </cell>
          <cell r="N142">
            <v>41.933333328925073</v>
          </cell>
          <cell r="S142">
            <v>1</v>
          </cell>
          <cell r="T142" t="str">
            <v>Southbound</v>
          </cell>
          <cell r="U142">
            <v>12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142" t="str">
            <v>N</v>
          </cell>
          <cell r="X142">
            <v>1</v>
          </cell>
          <cell r="Y142">
            <v>23.294599999999999</v>
          </cell>
          <cell r="Z142">
            <v>1.52E-2</v>
          </cell>
          <cell r="AA142">
            <v>23.279399999999999</v>
          </cell>
          <cell r="AB142" t="e">
            <v>#N/A</v>
          </cell>
          <cell r="AC142" t="e">
            <v>#N/A</v>
          </cell>
          <cell r="AD142" t="str">
            <v>0230-10</v>
          </cell>
          <cell r="AE142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142" t="str">
    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    </cell>
        </row>
        <row r="143">
          <cell r="A143" t="str">
            <v>231-10</v>
          </cell>
          <cell r="B143">
            <v>4018</v>
          </cell>
          <cell r="C143" t="str">
            <v>DE.1.0.6.0</v>
          </cell>
          <cell r="D143" t="str">
            <v>204:480</v>
          </cell>
          <cell r="E143">
            <v>42561.892511574071</v>
          </cell>
          <cell r="F143">
            <v>42561.893900462965</v>
          </cell>
          <cell r="G143">
            <v>1</v>
          </cell>
          <cell r="H143" t="str">
            <v>204:233314</v>
          </cell>
          <cell r="I143">
            <v>42561.921400462961</v>
          </cell>
          <cell r="J143">
            <v>0</v>
          </cell>
          <cell r="K143" t="str">
            <v>4017/4018</v>
          </cell>
          <cell r="L143" t="str">
            <v>COOLAHAN</v>
          </cell>
          <cell r="M143">
            <v>2.749999999650754E-2</v>
          </cell>
          <cell r="N143">
            <v>39.599999994970858</v>
          </cell>
          <cell r="S143">
            <v>1</v>
          </cell>
          <cell r="T143" t="str">
            <v>NorthBound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https://search-rtdc-monitor-bjffxe2xuh6vdkpspy63sjmuny.us-east-1.es.amazonaws.com/_plugin/kibana/#/discover/Steve-Slow-Train-Analysis-(2080s-and-2083s)?_g=(refreshInterval:(display:Off,section:0,value:0),time:(from:'2016-07-10 20:25:13-0600',mode:absolute,to:'2016-07-10 23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43" t="str">
            <v>N</v>
          </cell>
          <cell r="X143">
            <v>1</v>
          </cell>
          <cell r="Y143">
            <v>4.8000000000000001E-2</v>
          </cell>
          <cell r="Z143">
            <v>23.331399999999999</v>
          </cell>
          <cell r="AA143">
            <v>23.2834</v>
          </cell>
          <cell r="AB143" t="e">
            <v>#N/A</v>
          </cell>
          <cell r="AC143" t="e">
            <v>#N/A</v>
          </cell>
          <cell r="AD143" t="str">
            <v>0231-10</v>
          </cell>
          <cell r="AE143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43" t="str">
            <v>"C:\Program Files (x86)\AstroGrep\AstroGrep.exe" /spath="C:\Users\stu\Documents\Analysis\2016-02-23 RTDC Observations" /stypes="*4018*20160711*" /stext=" 04:.+((prompt.+disp)|(slice.+state.+chan)|(ment ac)|(system.+state.+chan)|(\|lc)|(penalty)|(\[timeout))" /e /r /s</v>
          </cell>
        </row>
        <row r="144">
          <cell r="A144" t="str">
            <v>232-10</v>
          </cell>
          <cell r="B144">
            <v>4017</v>
          </cell>
          <cell r="C144" t="str">
            <v>DE.1.0.6.0</v>
          </cell>
          <cell r="D144" t="str">
            <v>204:232987</v>
          </cell>
          <cell r="E144">
            <v>42561.930960648147</v>
          </cell>
          <cell r="F144">
            <v>42561.93178240741</v>
          </cell>
          <cell r="G144">
            <v>1</v>
          </cell>
          <cell r="H144" t="str">
            <v>204:156</v>
          </cell>
          <cell r="I144">
            <v>42561.961747685185</v>
          </cell>
          <cell r="J144">
            <v>0</v>
          </cell>
          <cell r="K144" t="str">
            <v>4017/4018</v>
          </cell>
          <cell r="L144" t="str">
            <v>COOLAHAN</v>
          </cell>
          <cell r="M144">
            <v>2.9965277775772847E-2</v>
          </cell>
          <cell r="N144">
            <v>43.1499999971129</v>
          </cell>
          <cell r="S144">
            <v>1</v>
          </cell>
          <cell r="T144" t="str">
            <v>Southbound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https://search-rtdc-monitor-bjffxe2xuh6vdkpspy63sjmuny.us-east-1.es.amazonaws.com/_plugin/kibana/#/discover/Steve-Slow-Train-Analysis-(2080s-and-2083s)?_g=(refreshInterval:(display:Off,section:0,value:0),time:(from:'2016-07-10 21:20:35-0600',mode:absolute,to:'2016-07-11 00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144" t="str">
            <v>N</v>
          </cell>
          <cell r="X144">
            <v>1</v>
          </cell>
          <cell r="Y144">
            <v>23.2987</v>
          </cell>
          <cell r="Z144">
            <v>1.5599999999999999E-2</v>
          </cell>
          <cell r="AA144">
            <v>23.283100000000001</v>
          </cell>
          <cell r="AB144" t="e">
            <v>#N/A</v>
          </cell>
          <cell r="AC144" t="e">
            <v>#N/A</v>
          </cell>
          <cell r="AD144" t="str">
            <v>0232-10</v>
          </cell>
          <cell r="AE144" t="str">
    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    </cell>
          <cell r="AF144" t="str">
            <v>"C:\Program Files (x86)\AstroGrep\AstroGrep.exe" /spath="C:\Users\stu\Documents\Analysis\2016-02-23 RTDC Observations" /stypes="*4017*20160711*" /stext=" 05:.+((prompt.+disp)|(slice.+state.+chan)|(ment ac)|(system.+state.+chan)|(\|lc)|(penalty)|(\[timeout))" /e /r /s</v>
          </cell>
        </row>
        <row r="145">
          <cell r="A145" t="str">
            <v>233-10</v>
          </cell>
          <cell r="B145">
            <v>4029</v>
          </cell>
          <cell r="C145" t="str">
            <v>DE.1.0.6.0</v>
          </cell>
          <cell r="D145" t="str">
            <v>204:467</v>
          </cell>
          <cell r="E145">
            <v>42561.908807870372</v>
          </cell>
          <cell r="F145">
            <v>42561.909421296295</v>
          </cell>
          <cell r="G145">
            <v>0</v>
          </cell>
          <cell r="H145" t="str">
            <v>204:233305</v>
          </cell>
          <cell r="I145">
            <v>42561.941377314812</v>
          </cell>
          <cell r="J145">
            <v>1</v>
          </cell>
          <cell r="K145" t="str">
            <v>4029/4030</v>
          </cell>
          <cell r="L145" t="str">
            <v>NEWELL</v>
          </cell>
          <cell r="M145">
            <v>3.195601851621177E-2</v>
          </cell>
          <cell r="N145">
            <v>46.016666663344949</v>
          </cell>
          <cell r="S145">
            <v>1</v>
          </cell>
          <cell r="T145" t="str">
            <v>NorthBound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  <cell r="W145" t="str">
            <v>N</v>
          </cell>
          <cell r="X145">
            <v>1</v>
          </cell>
          <cell r="Y145">
            <v>4.6699999999999998E-2</v>
          </cell>
          <cell r="Z145">
            <v>23.330500000000001</v>
          </cell>
          <cell r="AA145">
            <v>23.283799999999999</v>
          </cell>
          <cell r="AB145" t="e">
            <v>#N/A</v>
          </cell>
          <cell r="AC145" t="e">
            <v>#N/A</v>
          </cell>
          <cell r="AD145" t="str">
            <v>0233-10</v>
          </cell>
          <cell r="AE145" t="str">
    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    </cell>
          <cell r="AF145" t="str">
    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    </cell>
        </row>
        <row r="146">
          <cell r="A146" t="str">
            <v>234-10</v>
          </cell>
          <cell r="B146">
            <v>4030</v>
          </cell>
          <cell r="C146" t="str">
            <v>DE.1.0.6.0</v>
          </cell>
          <cell r="D146" t="str">
            <v>204:467</v>
          </cell>
          <cell r="E146">
            <v>42561.908807870372</v>
          </cell>
          <cell r="F146">
            <v>42561.955717592595</v>
          </cell>
          <cell r="G146">
            <v>0</v>
          </cell>
          <cell r="H146" t="str">
            <v>204:233305</v>
          </cell>
          <cell r="I146">
            <v>42561.984201388892</v>
          </cell>
          <cell r="J146">
            <v>1</v>
          </cell>
          <cell r="K146" t="str">
            <v>4029/4030</v>
          </cell>
          <cell r="L146" t="str">
            <v>NEWELL</v>
          </cell>
          <cell r="M146">
            <v>2.8483796297223307E-2</v>
          </cell>
          <cell r="P146">
            <v>41.016666668001562</v>
          </cell>
          <cell r="R146" t="str">
            <v>Onboard in-route failure</v>
          </cell>
          <cell r="S146">
            <v>0.75</v>
          </cell>
          <cell r="T146" t="str">
            <v>Southbound</v>
          </cell>
          <cell r="U146">
            <v>9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20:48:41-0600',mode:absolute,to:'2016-07-11 00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  <cell r="W146" t="str">
            <v>Y</v>
          </cell>
          <cell r="X146">
            <v>1</v>
          </cell>
          <cell r="Y146">
            <v>23.3</v>
          </cell>
          <cell r="Z146">
            <v>3.63</v>
          </cell>
          <cell r="AA146">
            <v>19.670000000000002</v>
          </cell>
          <cell r="AB146" t="e">
            <v>#N/A</v>
          </cell>
          <cell r="AC146" t="e">
            <v>#N/A</v>
          </cell>
          <cell r="AD146" t="str">
            <v>0234-10</v>
          </cell>
          <cell r="AE146" t="str">
    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    </cell>
          <cell r="AF146" t="str">
            <v>"C:\Program Files (x86)\AstroGrep\AstroGrep.exe" /spath="C:\Users\stu\Documents\Analysis\2016-02-23 RTDC Observations" /stypes="*4030*20160711*" /stext=" 05:.+((prompt.+disp)|(slice.+state.+chan)|(ment ac)|(system.+state.+chan)|(\|lc)|(penalty)|(\[timeout))" /e /r /s</v>
          </cell>
        </row>
        <row r="147">
          <cell r="A147" t="str">
            <v>235-10</v>
          </cell>
          <cell r="B147">
            <v>4040</v>
          </cell>
          <cell r="C147" t="str">
            <v>DE.1.0.6.0</v>
          </cell>
          <cell r="D147" t="str">
            <v>204:469</v>
          </cell>
          <cell r="E147">
            <v>42561.935254629629</v>
          </cell>
          <cell r="F147">
            <v>42561.936319444445</v>
          </cell>
          <cell r="G147">
            <v>1</v>
          </cell>
          <cell r="H147" t="str">
            <v>204:233295</v>
          </cell>
          <cell r="I147">
            <v>42561.963923611111</v>
          </cell>
          <cell r="J147">
            <v>1</v>
          </cell>
          <cell r="K147" t="str">
            <v>4039/4040</v>
          </cell>
          <cell r="L147" t="str">
            <v>CHANDLER</v>
          </cell>
          <cell r="M147">
            <v>2.7604166665696539E-2</v>
          </cell>
          <cell r="N147">
            <v>39.749999998603016</v>
          </cell>
          <cell r="S147">
            <v>1</v>
          </cell>
          <cell r="T147" t="str">
            <v>NorthBound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  <cell r="W147" t="str">
            <v>N</v>
          </cell>
          <cell r="X147">
            <v>2</v>
          </cell>
          <cell r="Y147">
            <v>4.6899999999999997E-2</v>
          </cell>
          <cell r="Z147">
            <v>23.329499999999999</v>
          </cell>
          <cell r="AA147">
            <v>23.282599999999999</v>
          </cell>
          <cell r="AB147" t="e">
            <v>#N/A</v>
          </cell>
          <cell r="AC147" t="e">
            <v>#N/A</v>
          </cell>
          <cell r="AD147" t="str">
            <v>0235-10</v>
          </cell>
          <cell r="AE147" t="str">
    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    </cell>
          <cell r="AF147" t="str">
    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    </cell>
        </row>
        <row r="148">
          <cell r="A148" t="str">
            <v>236-10</v>
          </cell>
          <cell r="B148">
            <v>4039</v>
          </cell>
          <cell r="C148" t="str">
            <v>DE.1.0.6.0</v>
          </cell>
          <cell r="D148" t="str">
            <v>204:232982</v>
          </cell>
          <cell r="E148">
            <v>42561.973275462966</v>
          </cell>
          <cell r="F148">
            <v>42561.974351851852</v>
          </cell>
          <cell r="G148">
            <v>1</v>
          </cell>
          <cell r="H148" t="str">
            <v>204:150</v>
          </cell>
          <cell r="I148">
            <v>42562.005659722221</v>
          </cell>
          <cell r="J148">
            <v>0</v>
          </cell>
          <cell r="K148" t="str">
            <v>4039/4040</v>
          </cell>
          <cell r="L148" t="str">
            <v>CHANDLER</v>
          </cell>
          <cell r="M148">
            <v>3.1307870369346347E-2</v>
          </cell>
          <cell r="N148">
            <v>45.083333331858739</v>
          </cell>
          <cell r="S148">
            <v>1</v>
          </cell>
          <cell r="T148" t="str">
            <v>Southbound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https://search-rtdc-monitor-bjffxe2xuh6vdkpspy63sjmuny.us-east-1.es.amazonaws.com/_plugin/kibana/#/discover/Steve-Slow-Train-Analysis-(2080s-and-2083s)?_g=(refreshInterval:(display:Off,section:0,value:0),time:(from:'2016-07-10 22:21:31-0600',mode:absolute,to:'2016-07-11 01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  <cell r="W148" t="str">
            <v>N</v>
          </cell>
          <cell r="X148">
            <v>1</v>
          </cell>
          <cell r="Y148">
            <v>23.298200000000001</v>
          </cell>
          <cell r="Z148">
            <v>1.4999999999999999E-2</v>
          </cell>
          <cell r="AA148">
            <v>23.283200000000001</v>
          </cell>
          <cell r="AB148" t="e">
            <v>#N/A</v>
          </cell>
          <cell r="AC148" t="e">
            <v>#N/A</v>
          </cell>
          <cell r="AD148" t="str">
            <v>0236-10</v>
          </cell>
          <cell r="AE148" t="str">
    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    </cell>
          <cell r="AF148" t="str">
            <v>"C:\Program Files (x86)\AstroGrep\AstroGrep.exe" /spath="C:\Users\stu\Documents\Analysis\2016-02-23 RTDC Observations" /stypes="*4039*20160711*" /stext=" 06:.+((prompt.+disp)|(slice.+state.+chan)|(ment ac)|(system.+state.+chan)|(\|lc)|(penalty)|(\[timeout))" /e /r /s</v>
          </cell>
        </row>
        <row r="149">
          <cell r="A149" t="str">
            <v>237-10</v>
          </cell>
          <cell r="B149">
            <v>4020</v>
          </cell>
          <cell r="C149" t="str">
            <v>DE.1.0.6.0</v>
          </cell>
          <cell r="D149" t="str">
            <v>204:455</v>
          </cell>
          <cell r="E149">
            <v>42561.953969907408</v>
          </cell>
          <cell r="F149">
            <v>42561.954942129632</v>
          </cell>
          <cell r="G149">
            <v>1</v>
          </cell>
          <cell r="H149" t="str">
            <v>204:233305</v>
          </cell>
          <cell r="I149">
            <v>42561.983553240738</v>
          </cell>
          <cell r="J149">
            <v>0</v>
          </cell>
          <cell r="K149" t="str">
            <v>4019/4020</v>
          </cell>
          <cell r="L149" t="str">
            <v>LEVERE</v>
          </cell>
          <cell r="M149">
            <v>2.8611111105419695E-2</v>
          </cell>
          <cell r="N149">
            <v>41.199999991804361</v>
          </cell>
          <cell r="S149">
            <v>1</v>
          </cell>
          <cell r="T149" t="str">
            <v>NorthBound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https://search-rtdc-monitor-bjffxe2xuh6vdkpspy63sjmuny.us-east-1.es.amazonaws.com/_plugin/kibana/#/discover/Steve-Slow-Train-Analysis-(2080s-and-2083s)?_g=(refreshInterval:(display:Off,section:0,value:0),time:(from:'2016-07-10 21:53:43-0600',mode:absolute,to:'2016-07-11 00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  <cell r="W149" t="str">
            <v>N</v>
          </cell>
          <cell r="X149">
            <v>1</v>
          </cell>
          <cell r="Y149">
            <v>4.5499999999999999E-2</v>
          </cell>
          <cell r="Z149">
            <v>23.330500000000001</v>
          </cell>
          <cell r="AA149">
            <v>23.285</v>
          </cell>
          <cell r="AB149" t="e">
            <v>#N/A</v>
          </cell>
          <cell r="AC149" t="e">
            <v>#N/A</v>
          </cell>
          <cell r="AD149" t="str">
            <v>0237-10</v>
          </cell>
          <cell r="AE149" t="str">
    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    </cell>
          <cell r="AF149" t="str">
            <v>"C:\Program Files (x86)\AstroGrep\AstroGrep.exe" /spath="C:\Users\stu\Documents\Analysis\2016-02-23 RTDC Observations" /stypes="*4020*20160711*" /stext=" 05:.+((prompt.+disp)|(slice.+state.+chan)|(ment ac)|(system.+state.+chan)|(\|lc)|(penalty)|(\[timeout))" /e /r /s</v>
          </cell>
        </row>
        <row r="150">
          <cell r="A150" t="str">
            <v>238-10</v>
          </cell>
          <cell r="B150">
            <v>4019</v>
          </cell>
          <cell r="C150" t="str">
            <v>DE.1.0.6.0</v>
          </cell>
          <cell r="D150" t="str">
            <v>204:232957</v>
          </cell>
          <cell r="E150">
            <v>42561.989918981482</v>
          </cell>
          <cell r="F150">
            <v>42561.991018518522</v>
          </cell>
          <cell r="G150">
            <v>1</v>
          </cell>
          <cell r="H150" t="str">
            <v>204:373</v>
          </cell>
          <cell r="I150">
            <v>42562.024965277778</v>
          </cell>
          <cell r="J150">
            <v>0</v>
          </cell>
          <cell r="K150" t="str">
            <v>4019/4020</v>
          </cell>
          <cell r="L150" t="str">
            <v>LEVERE</v>
          </cell>
          <cell r="M150">
            <v>3.3946759256650694E-2</v>
          </cell>
          <cell r="N150">
            <v>48.883333329576999</v>
          </cell>
          <cell r="S150">
            <v>1</v>
          </cell>
          <cell r="T150" t="str">
            <v>Southbound</v>
          </cell>
          <cell r="U150">
            <v>12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https://search-rtdc-monitor-bjffxe2xuh6vdkpspy63sjmuny.us-east-1.es.amazonaws.com/_plugin/kibana/#/discover/Steve-Slow-Train-Analysis-(2080s-and-2083s)?_g=(refreshInterval:(display:Off,section:0,value:0),time:(from:'2016-07-10 22:45:29-0600',mode:absolute,to:'2016-07-11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  <cell r="W150" t="str">
            <v>N</v>
          </cell>
          <cell r="X150">
            <v>1</v>
          </cell>
          <cell r="Y150">
            <v>23.2957</v>
          </cell>
          <cell r="Z150">
            <v>3.73E-2</v>
          </cell>
          <cell r="AA150">
            <v>23.258400000000002</v>
          </cell>
          <cell r="AB150" t="e">
            <v>#N/A</v>
          </cell>
          <cell r="AC150" t="e">
            <v>#N/A</v>
          </cell>
          <cell r="AD150" t="str">
            <v>0238-10</v>
          </cell>
          <cell r="AE150" t="str">
    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    </cell>
          <cell r="AF150" t="str">
            <v>"C:\Program Files (x86)\AstroGrep\AstroGrep.exe" /spath="C:\Users\stu\Documents\Analysis\2016-02-23 RTDC Observations" /stypes="*4019*20160711*" /stext=" 06:.+((prompt.+disp)|(slice.+state.+chan)|(ment ac)|(system.+state.+chan)|(\|lc)|(penalty)|(\[timeout))" /e /r /s</v>
          </cell>
        </row>
        <row r="151">
          <cell r="A151" t="str">
            <v>239-10</v>
          </cell>
          <cell r="B151">
            <v>4018</v>
          </cell>
          <cell r="C151" t="str">
            <v>DE.1.0.6.0</v>
          </cell>
          <cell r="D151" t="str">
            <v>204:457</v>
          </cell>
          <cell r="E151">
            <v>42561.975775462961</v>
          </cell>
          <cell r="F151">
            <v>42561.976712962962</v>
          </cell>
          <cell r="G151">
            <v>1</v>
          </cell>
          <cell r="H151" t="str">
            <v>204:233305</v>
          </cell>
          <cell r="I151">
            <v>42562.004502314812</v>
          </cell>
          <cell r="J151">
            <v>0</v>
          </cell>
          <cell r="K151" t="str">
            <v>4017/4018</v>
          </cell>
          <cell r="L151" t="str">
            <v>COOLAHAN</v>
          </cell>
          <cell r="M151">
            <v>2.7789351850515231E-2</v>
          </cell>
          <cell r="N151">
            <v>40.016666664741933</v>
          </cell>
          <cell r="S151">
            <v>1</v>
          </cell>
          <cell r="T151" t="str">
            <v>NorthBound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https://search-rtdc-monitor-bjffxe2xuh6vdkpspy63sjmuny.us-east-1.es.amazonaws.com/_plugin/kibana/#/discover/Steve-Slow-Train-Analysis-(2080s-and-2083s)?_g=(refreshInterval:(display:Off,section:0,value:0),time:(from:'2016-07-10 22:25:07-0600',mode:absolute,to:'2016-07-11 01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  <cell r="W151" t="str">
            <v>N</v>
          </cell>
          <cell r="X151">
            <v>1</v>
          </cell>
          <cell r="Y151">
            <v>4.5699999999999998E-2</v>
          </cell>
          <cell r="Z151">
            <v>23.330500000000001</v>
          </cell>
          <cell r="AA151">
            <v>23.284800000000001</v>
          </cell>
          <cell r="AB151" t="e">
            <v>#N/A</v>
          </cell>
          <cell r="AC151" t="e">
            <v>#N/A</v>
          </cell>
          <cell r="AD151" t="str">
            <v>0239-10</v>
          </cell>
          <cell r="AE151" t="str">
    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    </cell>
          <cell r="AF151" t="str">
            <v>"C:\Program Files (x86)\AstroGrep\AstroGrep.exe" /spath="C:\Users\stu\Documents\Analysis\2016-02-23 RTDC Observations" /stypes="*4018*20160711*" /stext=" 06:.+((prompt.+disp)|(slice.+state.+chan)|(ment ac)|(system.+state.+chan)|(\|lc)|(penalty)|(\[timeout))" /e /r /s</v>
          </cell>
        </row>
        <row r="152">
          <cell r="A152" t="str">
            <v>240-10</v>
          </cell>
          <cell r="B152">
            <v>4017</v>
          </cell>
          <cell r="C152" t="str">
            <v>DE.1.0.6.0</v>
          </cell>
          <cell r="D152" t="str">
            <v>204:232969</v>
          </cell>
          <cell r="E152">
            <v>42562.015486111108</v>
          </cell>
          <cell r="F152">
            <v>42562.016284722224</v>
          </cell>
          <cell r="G152">
            <v>1</v>
          </cell>
          <cell r="H152" t="str">
            <v>204:360</v>
          </cell>
          <cell r="I152">
            <v>42562.044895833336</v>
          </cell>
          <cell r="J152">
            <v>0</v>
          </cell>
          <cell r="K152" t="str">
            <v>4017/4018</v>
          </cell>
          <cell r="L152" t="str">
            <v>COOLAHAN</v>
          </cell>
          <cell r="M152">
            <v>2.8611111112695653E-2</v>
          </cell>
          <cell r="N152">
            <v>41.20000000228174</v>
          </cell>
          <cell r="S152">
            <v>1</v>
          </cell>
          <cell r="T152" t="str">
            <v>Southbound</v>
          </cell>
          <cell r="U152">
            <v>12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https://search-rtdc-monitor-bjffxe2xuh6vdkpspy63sjmuny.us-east-1.es.amazonaws.com/_plugin/kibana/#/discover/Steve-Slow-Train-Analysis-(2080s-and-2083s)?_g=(refreshInterval:(display:Off,section:0,value:0),time:(from:'2016-07-10 23:22:18-0600',mode:absolute,to:'2016-07-11 02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  <cell r="W152" t="str">
            <v>N</v>
          </cell>
          <cell r="X152">
            <v>1</v>
          </cell>
          <cell r="Y152">
            <v>23.296900000000001</v>
          </cell>
          <cell r="Z152">
            <v>3.5999999999999997E-2</v>
          </cell>
          <cell r="AA152">
            <v>23.260899999999999</v>
          </cell>
          <cell r="AB152" t="e">
            <v>#N/A</v>
          </cell>
          <cell r="AC152" t="e">
            <v>#N/A</v>
          </cell>
          <cell r="AD152" t="str">
            <v>0240-10</v>
          </cell>
          <cell r="AE152" t="str">
    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    </cell>
          <cell r="AF152" t="str">
            <v>"C:\Program Files (x86)\AstroGrep\AstroGrep.exe" /spath="C:\Users\stu\Documents\Analysis\2016-02-23 RTDC Observations" /stypes="*4017*20160711*" /stext=" 07:.+((prompt.+disp)|(slice.+state.+chan)|(ment ac)|(system.+state.+chan)|(\|lc)|(penalty)|(\[timeout))" /e /r /s</v>
          </cell>
        </row>
        <row r="153">
          <cell r="A153" t="str">
            <v>241-10</v>
          </cell>
          <cell r="B153">
            <v>4007</v>
          </cell>
          <cell r="C153" t="str">
            <v>DE.1.0.6.0</v>
          </cell>
          <cell r="D153" t="str">
            <v>204:1152</v>
          </cell>
          <cell r="E153">
            <v>42561.994143518517</v>
          </cell>
          <cell r="F153">
            <v>42561.995185185187</v>
          </cell>
          <cell r="G153">
            <v>1</v>
          </cell>
          <cell r="H153" t="str">
            <v>204:233316</v>
          </cell>
          <cell r="I153">
            <v>42562.025879629633</v>
          </cell>
          <cell r="J153">
            <v>2</v>
          </cell>
          <cell r="K153" t="str">
            <v>4007/4008</v>
          </cell>
          <cell r="L153" t="str">
            <v>NEWELL</v>
          </cell>
          <cell r="M153">
            <v>3.0694444445543922E-2</v>
          </cell>
          <cell r="N153">
            <v>44.200000001583248</v>
          </cell>
          <cell r="S153">
            <v>1</v>
          </cell>
          <cell r="T153" t="str">
            <v>NorthBound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  <cell r="W153" t="str">
            <v>N</v>
          </cell>
          <cell r="X153">
            <v>1</v>
          </cell>
          <cell r="Y153">
            <v>0.1152</v>
          </cell>
          <cell r="Z153">
            <v>23.331600000000002</v>
          </cell>
          <cell r="AA153">
            <v>23.2164</v>
          </cell>
          <cell r="AB153">
            <v>2096</v>
          </cell>
          <cell r="AC153" t="str">
            <v>PERMANENT SPEED RESTRICTION</v>
          </cell>
          <cell r="AD153" t="str">
            <v>0241-10</v>
          </cell>
          <cell r="AE153" t="str">
    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    </cell>
          <cell r="AF153" t="str">
    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    </cell>
        </row>
        <row r="154">
          <cell r="A154" t="str">
            <v>242-10</v>
          </cell>
          <cell r="B154">
            <v>4008</v>
          </cell>
          <cell r="C154" t="str">
            <v>DE.1.0.6.0</v>
          </cell>
          <cell r="D154" t="str">
            <v>204:232986</v>
          </cell>
          <cell r="E154">
            <v>42562.033877314818</v>
          </cell>
          <cell r="F154">
            <v>42562.034699074073</v>
          </cell>
          <cell r="G154">
            <v>1</v>
          </cell>
          <cell r="H154" t="str">
            <v>204:1577</v>
          </cell>
          <cell r="I154">
            <v>42562.063750000001</v>
          </cell>
          <cell r="J154">
            <v>1</v>
          </cell>
          <cell r="K154" t="str">
            <v>4007/4008</v>
          </cell>
          <cell r="L154" t="str">
            <v>NEWELL</v>
          </cell>
          <cell r="M154">
            <v>2.9050925928459037E-2</v>
          </cell>
          <cell r="N154">
            <v>41.833333336981013</v>
          </cell>
          <cell r="S154">
            <v>1</v>
          </cell>
          <cell r="T154" t="str">
            <v>Southbound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  <cell r="W154" t="str">
            <v>N</v>
          </cell>
          <cell r="X154">
            <v>1</v>
          </cell>
          <cell r="Y154">
            <v>23.2986</v>
          </cell>
          <cell r="Z154">
            <v>0.15770000000000001</v>
          </cell>
          <cell r="AA154">
            <v>23.140900000000002</v>
          </cell>
          <cell r="AB154" t="e">
            <v>#N/A</v>
          </cell>
          <cell r="AC154" t="e">
            <v>#N/A</v>
          </cell>
          <cell r="AD154" t="str">
            <v>0242-10</v>
          </cell>
          <cell r="AE154" t="str">
    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    </cell>
          <cell r="AF154" t="str">
    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    </cell>
        </row>
        <row r="155">
          <cell r="A155" t="str">
            <v>246-09</v>
          </cell>
          <cell r="B155">
            <v>4008</v>
          </cell>
          <cell r="C155" t="str">
            <v>DE.1.0.6.0</v>
          </cell>
          <cell r="D155" t="str">
            <v>204:232932</v>
          </cell>
          <cell r="E155">
            <v>42561.080150462964</v>
          </cell>
          <cell r="F155">
            <v>42561.081377314818</v>
          </cell>
          <cell r="G155">
            <v>1</v>
          </cell>
          <cell r="H155" t="str">
            <v>204:131971</v>
          </cell>
          <cell r="I155">
            <v>42561.090821759259</v>
          </cell>
          <cell r="J155">
            <v>2</v>
          </cell>
          <cell r="K155" t="str">
            <v>4007/4008</v>
          </cell>
          <cell r="L155" t="str">
            <v>ADANE</v>
          </cell>
          <cell r="M155">
            <v>9.444444440305233E-3</v>
          </cell>
          <cell r="P155">
            <v>14.899999994086102</v>
          </cell>
          <cell r="R155" t="str">
            <v>Wi-MAX outage</v>
          </cell>
          <cell r="S155">
            <v>0</v>
          </cell>
          <cell r="T155" t="str">
            <v>Southbound</v>
          </cell>
          <cell r="U155">
            <v>0</v>
          </cell>
          <cell r="V155" t="str">
            <v>https://search-rtdc-monitor-bjffxe2xuh6vdkpspy63sjmuny.us-east-1.es.amazonaws.com/_plugin/kibana/#/discover/Steve-Slow-Train-Analysis-(2080s-and-2083s)?_g=(refreshInterval:(display:Off,section:0,value:0),time:(from:'2016-07-10 00:55:25-0600',mode:absolute,to:'2016-07-10 03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  <cell r="W155" t="str">
            <v>Y</v>
          </cell>
          <cell r="X155">
            <v>4</v>
          </cell>
          <cell r="Y155">
            <v>23.293199999999999</v>
          </cell>
          <cell r="Z155">
            <v>13.197100000000001</v>
          </cell>
          <cell r="AA155">
            <v>10.096099999999998</v>
          </cell>
          <cell r="AB155" t="e">
            <v>#N/A</v>
          </cell>
          <cell r="AC155" t="e">
            <v>#N/A</v>
          </cell>
          <cell r="AD155" t="str">
            <v>0246-09</v>
          </cell>
          <cell r="AE155" t="str">
    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    </cell>
          <cell r="AF155" t="str">
    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    </cell>
        </row>
        <row r="156">
          <cell r="A156" t="str">
            <v>246-09</v>
          </cell>
          <cell r="B156">
            <v>4008</v>
          </cell>
          <cell r="C156" t="str">
            <v>DE.1.0.6.0</v>
          </cell>
          <cell r="D156" t="str">
            <v>204:86354</v>
          </cell>
          <cell r="E156">
            <v>42561.096145833333</v>
          </cell>
          <cell r="F156">
            <v>42561.096851851849</v>
          </cell>
          <cell r="G156">
            <v>1</v>
          </cell>
          <cell r="H156" t="str">
            <v>204:84669</v>
          </cell>
          <cell r="I156">
            <v>42561.097754629627</v>
          </cell>
          <cell r="J156">
            <v>0</v>
          </cell>
          <cell r="K156" t="str">
            <v>4007/4008</v>
          </cell>
          <cell r="L156" t="str">
            <v>ADANE</v>
          </cell>
          <cell r="M156">
            <v>9.0277777781011537E-4</v>
          </cell>
          <cell r="T156" t="str">
            <v>Southbound</v>
          </cell>
          <cell r="U156">
            <v>0</v>
          </cell>
          <cell r="V156" t="str">
            <v>https://search-rtdc-monitor-bjffxe2xuh6vdkpspy63sjmuny.us-east-1.es.amazonaws.com/_plugin/kibana/#/discover/Steve-Slow-Train-Analysis-(2080s-and-2083s)?_g=(refreshInterval:(display:Off,section:0,value:0),time:(from:'2016-07-10 01:18:27-0600',mode:absolute,to:'2016-07-10 03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  <cell r="W156" t="str">
            <v>Y</v>
          </cell>
          <cell r="X156">
            <v>0</v>
          </cell>
          <cell r="Y156">
            <v>8.6354000000000006</v>
          </cell>
          <cell r="Z156">
            <v>8.4669000000000008</v>
          </cell>
          <cell r="AA156">
            <v>0.16849999999999987</v>
          </cell>
          <cell r="AB156" t="e">
            <v>#N/A</v>
          </cell>
          <cell r="AC156" t="e">
            <v>#N/A</v>
          </cell>
          <cell r="AD156" t="str">
            <v>0246-09</v>
          </cell>
          <cell r="AE156" t="str">
    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    </cell>
          <cell r="AF156" t="str">
    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    </cell>
        </row>
      </sheetData>
      <sheetData sheetId="1" refreshError="1"/>
      <sheetData sheetId="2" refreshError="1"/>
      <sheetData sheetId="3">
        <row r="1">
          <cell r="C1" t="str">
            <v>102-10</v>
          </cell>
          <cell r="D1">
            <v>1460000</v>
          </cell>
          <cell r="E1" t="str">
            <v>NELSON</v>
          </cell>
        </row>
        <row r="2">
          <cell r="C2" t="str">
            <v>161-10</v>
          </cell>
          <cell r="D2">
            <v>1280000</v>
          </cell>
          <cell r="E2" t="str">
            <v>BARTLETT</v>
          </cell>
        </row>
        <row r="3">
          <cell r="C3" t="str">
            <v>110-10</v>
          </cell>
          <cell r="D3">
            <v>1310000</v>
          </cell>
          <cell r="E3" t="str">
            <v>MALAVE</v>
          </cell>
        </row>
        <row r="4">
          <cell r="C4" t="str">
            <v>121-10</v>
          </cell>
          <cell r="D4">
            <v>540000</v>
          </cell>
          <cell r="E4" t="str">
            <v>MADLOM</v>
          </cell>
        </row>
        <row r="5">
          <cell r="C5" t="str">
            <v>159-10</v>
          </cell>
          <cell r="D5">
            <v>330000</v>
          </cell>
          <cell r="E5" t="str">
            <v>PELLITIER</v>
          </cell>
        </row>
        <row r="6">
          <cell r="C6" t="str">
            <v>146-10</v>
          </cell>
          <cell r="D6">
            <v>1260000</v>
          </cell>
          <cell r="E6" t="str">
            <v>ACKERMAN</v>
          </cell>
        </row>
        <row r="7">
          <cell r="C7" t="str">
            <v>169-10</v>
          </cell>
          <cell r="D7">
            <v>1520000</v>
          </cell>
          <cell r="E7" t="str">
            <v>MAYBERRY</v>
          </cell>
        </row>
        <row r="8">
          <cell r="C8" t="str">
            <v>170-10</v>
          </cell>
          <cell r="D8">
            <v>1520000</v>
          </cell>
          <cell r="E8" t="str">
            <v>MAYBERRY</v>
          </cell>
        </row>
        <row r="9">
          <cell r="C9" t="str">
            <v>195-10</v>
          </cell>
          <cell r="D9">
            <v>310000</v>
          </cell>
          <cell r="E9" t="str">
            <v>SNYDER</v>
          </cell>
        </row>
        <row r="10">
          <cell r="C10" t="str">
            <v>202-10</v>
          </cell>
          <cell r="D10">
            <v>880000</v>
          </cell>
          <cell r="E10" t="str">
            <v>STEWART</v>
          </cell>
        </row>
        <row r="11">
          <cell r="C11" t="str">
            <v>215-10</v>
          </cell>
          <cell r="D11">
            <v>860000</v>
          </cell>
          <cell r="E11" t="str">
            <v>ARNOLD</v>
          </cell>
        </row>
        <row r="12">
          <cell r="C12" t="str">
            <v>182-10</v>
          </cell>
          <cell r="D12">
            <v>1140000</v>
          </cell>
          <cell r="E12" t="str">
            <v>YOUNG</v>
          </cell>
        </row>
        <row r="13">
          <cell r="C13" t="str">
            <v>220-10</v>
          </cell>
          <cell r="D13">
            <v>1800000</v>
          </cell>
          <cell r="E13" t="str">
            <v>CHANDLER</v>
          </cell>
        </row>
        <row r="14">
          <cell r="C14" t="str">
            <v>174-10</v>
          </cell>
          <cell r="D14">
            <v>880000</v>
          </cell>
          <cell r="E14" t="str">
            <v>STEWART</v>
          </cell>
        </row>
        <row r="15">
          <cell r="C15" t="str">
            <v>191-10</v>
          </cell>
          <cell r="D15">
            <v>1280000</v>
          </cell>
          <cell r="E15" t="str">
            <v>BARTLETT</v>
          </cell>
        </row>
        <row r="16">
          <cell r="C16" t="str">
            <v>172-10</v>
          </cell>
          <cell r="D16">
            <v>860000</v>
          </cell>
          <cell r="E16" t="str">
            <v>ARNOLD</v>
          </cell>
        </row>
        <row r="17">
          <cell r="C17" t="str">
            <v>193-10</v>
          </cell>
          <cell r="D17">
            <v>1740000</v>
          </cell>
          <cell r="E17" t="str">
            <v>STORY</v>
          </cell>
        </row>
        <row r="18">
          <cell r="C18" t="str">
            <v>138-10</v>
          </cell>
          <cell r="D18">
            <v>330000</v>
          </cell>
          <cell r="E18" t="str">
            <v>PELLITIER</v>
          </cell>
        </row>
        <row r="19">
          <cell r="C19" t="str">
            <v>192-10</v>
          </cell>
          <cell r="D19">
            <v>1740000</v>
          </cell>
          <cell r="E19" t="str">
            <v>STORY</v>
          </cell>
        </row>
        <row r="20">
          <cell r="C20" t="str">
            <v>128-10</v>
          </cell>
          <cell r="D20">
            <v>1460000</v>
          </cell>
          <cell r="E20" t="str">
            <v>NELSON</v>
          </cell>
        </row>
        <row r="21">
          <cell r="C21" t="str">
            <v>234-10</v>
          </cell>
          <cell r="D21">
            <v>1810000</v>
          </cell>
          <cell r="E21" t="str">
            <v>NEWELL</v>
          </cell>
        </row>
        <row r="22">
          <cell r="C22" t="str">
            <v>122-10</v>
          </cell>
          <cell r="D22">
            <v>540000</v>
          </cell>
          <cell r="E22" t="str">
            <v>MADLOM</v>
          </cell>
        </row>
        <row r="23">
          <cell r="C23" t="str">
            <v>199-10</v>
          </cell>
          <cell r="D23">
            <v>860000</v>
          </cell>
          <cell r="E23" t="str">
            <v>ARNOLD</v>
          </cell>
        </row>
        <row r="24">
          <cell r="C24" t="str">
            <v>103-10</v>
          </cell>
          <cell r="D24">
            <v>1260000</v>
          </cell>
          <cell r="E24" t="str">
            <v>ACKERMAN</v>
          </cell>
        </row>
        <row r="25">
          <cell r="C25" t="str">
            <v>212-10</v>
          </cell>
          <cell r="D25">
            <v>1140000</v>
          </cell>
          <cell r="E25" t="str">
            <v>YOUNG</v>
          </cell>
        </row>
        <row r="26">
          <cell r="C26" t="str">
            <v>101-10</v>
          </cell>
          <cell r="D26">
            <v>1460000</v>
          </cell>
          <cell r="E26" t="str">
            <v>NELSON</v>
          </cell>
        </row>
        <row r="27">
          <cell r="C27" t="str">
            <v>214-10</v>
          </cell>
          <cell r="D27">
            <v>1290000</v>
          </cell>
          <cell r="E27" t="str">
            <v>COOLAHAN</v>
          </cell>
        </row>
        <row r="28">
          <cell r="C28" t="str">
            <v>246-09</v>
          </cell>
          <cell r="D28">
            <v>1820000</v>
          </cell>
          <cell r="E28" t="str">
            <v>ADANE</v>
          </cell>
        </row>
        <row r="29">
          <cell r="C29" t="str">
            <v>221-10</v>
          </cell>
          <cell r="D29">
            <v>1180000</v>
          </cell>
          <cell r="E29" t="str">
            <v>LEVERE</v>
          </cell>
        </row>
        <row r="30">
          <cell r="C30" t="str">
            <v>244-26</v>
          </cell>
          <cell r="D30">
            <v>1410000</v>
          </cell>
          <cell r="E30" t="str">
            <v>GOLIGHTLY</v>
          </cell>
        </row>
        <row r="31">
          <cell r="C31" t="str">
            <v>209-10</v>
          </cell>
          <cell r="D31">
            <v>1180000</v>
          </cell>
          <cell r="E31" t="str">
            <v>LEVERE</v>
          </cell>
        </row>
        <row r="32">
          <cell r="C32" t="str">
            <v>160-10</v>
          </cell>
          <cell r="D32">
            <v>330000</v>
          </cell>
          <cell r="E32" t="str">
            <v>PELLITIER</v>
          </cell>
        </row>
        <row r="33">
          <cell r="C33" t="str">
            <v>204-10</v>
          </cell>
          <cell r="D33">
            <v>1280000</v>
          </cell>
          <cell r="E33" t="str">
            <v>BARTLETT</v>
          </cell>
        </row>
        <row r="34">
          <cell r="C34" t="str">
            <v>242-10</v>
          </cell>
          <cell r="D34">
            <v>1810000</v>
          </cell>
          <cell r="E34" t="str">
            <v>NEWELL</v>
          </cell>
        </row>
        <row r="35">
          <cell r="C35" t="str">
            <v>213-10</v>
          </cell>
          <cell r="D35">
            <v>1290000</v>
          </cell>
          <cell r="E35" t="str">
            <v>COOLAHAN</v>
          </cell>
        </row>
        <row r="36">
          <cell r="C36" t="str">
            <v>203-10</v>
          </cell>
          <cell r="D36">
            <v>1280000</v>
          </cell>
          <cell r="E36" t="str">
            <v>BARTLETT</v>
          </cell>
        </row>
        <row r="37">
          <cell r="C37" t="str">
            <v>242-10</v>
          </cell>
          <cell r="D37">
            <v>1810000</v>
          </cell>
          <cell r="E37" t="str">
            <v>NEWELL</v>
          </cell>
        </row>
        <row r="38">
          <cell r="C38" t="str">
            <v>183-10</v>
          </cell>
          <cell r="D38">
            <v>1140000</v>
          </cell>
          <cell r="E38" t="str">
            <v>YOUNG</v>
          </cell>
        </row>
        <row r="39">
          <cell r="C39" t="str">
            <v>245-09</v>
          </cell>
          <cell r="D39">
            <v>1820000</v>
          </cell>
          <cell r="E39" t="str">
            <v>ADANE</v>
          </cell>
        </row>
        <row r="40">
          <cell r="C40" t="str">
            <v>168-10</v>
          </cell>
          <cell r="D40">
            <v>1140000</v>
          </cell>
          <cell r="E40" t="str">
            <v>YOUNG</v>
          </cell>
        </row>
        <row r="41">
          <cell r="C41" t="str">
            <v>244-09</v>
          </cell>
          <cell r="D41">
            <v>1240000</v>
          </cell>
          <cell r="E41" t="str">
            <v>GRASTON</v>
          </cell>
        </row>
        <row r="42">
          <cell r="C42" t="str">
            <v>148-10</v>
          </cell>
          <cell r="D42">
            <v>1360000</v>
          </cell>
          <cell r="E42" t="str">
            <v>SANTIZO</v>
          </cell>
        </row>
        <row r="43">
          <cell r="C43" t="str">
            <v>110-10</v>
          </cell>
          <cell r="D43">
            <v>1310000</v>
          </cell>
          <cell r="E43" t="str">
            <v>MALAVE</v>
          </cell>
        </row>
        <row r="44">
          <cell r="C44" t="str">
            <v>212-10</v>
          </cell>
          <cell r="D44">
            <v>1140000</v>
          </cell>
          <cell r="E44" t="str">
            <v>YOUNG</v>
          </cell>
        </row>
        <row r="45">
          <cell r="C45" t="str">
            <v>165-10</v>
          </cell>
          <cell r="D45">
            <v>310000</v>
          </cell>
          <cell r="E45" t="str">
            <v>SNYDER</v>
          </cell>
        </row>
        <row r="46">
          <cell r="C46" t="str">
            <v>127-10</v>
          </cell>
          <cell r="D46">
            <v>1460000</v>
          </cell>
          <cell r="E46" t="str">
            <v>NELSON</v>
          </cell>
        </row>
        <row r="47">
          <cell r="C47" t="str">
            <v>168-10</v>
          </cell>
          <cell r="D47">
            <v>1140000</v>
          </cell>
          <cell r="E47" t="str">
            <v>YOUNG</v>
          </cell>
        </row>
        <row r="48">
          <cell r="C48" t="str">
            <v>186-10</v>
          </cell>
          <cell r="D48">
            <v>860000</v>
          </cell>
          <cell r="E48" t="str">
            <v>ARNOLD</v>
          </cell>
        </row>
        <row r="49">
          <cell r="C49" t="str">
            <v>177-10</v>
          </cell>
          <cell r="D49">
            <v>1740000</v>
          </cell>
          <cell r="E49" t="str">
            <v>STORY</v>
          </cell>
        </row>
        <row r="50">
          <cell r="C50" t="str">
            <v>230-10</v>
          </cell>
          <cell r="D50">
            <v>1180000</v>
          </cell>
          <cell r="E50" t="str">
            <v>LEVERE</v>
          </cell>
        </row>
        <row r="51">
          <cell r="C51" t="str">
            <v>174-10</v>
          </cell>
          <cell r="D51">
            <v>880000</v>
          </cell>
          <cell r="E51" t="str">
            <v>STEWART</v>
          </cell>
        </row>
        <row r="52">
          <cell r="C52" t="str">
            <v>187-10</v>
          </cell>
          <cell r="D52">
            <v>860000</v>
          </cell>
          <cell r="E52" t="str">
            <v>ARNOLD</v>
          </cell>
        </row>
        <row r="53">
          <cell r="C53" t="str">
            <v>205-10</v>
          </cell>
          <cell r="D53">
            <v>1740000</v>
          </cell>
          <cell r="E53" t="str">
            <v>STORY</v>
          </cell>
        </row>
        <row r="54">
          <cell r="C54" t="str">
            <v>141-10</v>
          </cell>
          <cell r="D54">
            <v>1460000</v>
          </cell>
          <cell r="E54" t="str">
            <v>NELSON</v>
          </cell>
        </row>
        <row r="55">
          <cell r="C55" t="str">
            <v>219-10</v>
          </cell>
          <cell r="D55">
            <v>1800000</v>
          </cell>
          <cell r="E55" t="str">
            <v>CHANDLER</v>
          </cell>
        </row>
        <row r="56">
          <cell r="C56" t="str">
            <v>118-10</v>
          </cell>
          <cell r="D56">
            <v>1260000</v>
          </cell>
          <cell r="E56" t="str">
            <v>ACKERMAN</v>
          </cell>
        </row>
        <row r="57">
          <cell r="C57" t="str">
            <v>240-10</v>
          </cell>
          <cell r="D57">
            <v>1290000</v>
          </cell>
          <cell r="E57" t="str">
            <v>COOLAHAN</v>
          </cell>
        </row>
        <row r="58">
          <cell r="C58" t="str">
            <v>224-10</v>
          </cell>
          <cell r="D58">
            <v>1290000</v>
          </cell>
          <cell r="E58" t="str">
            <v>COOLAHAN</v>
          </cell>
        </row>
        <row r="59">
          <cell r="C59" t="str">
            <v>117-10</v>
          </cell>
          <cell r="D59">
            <v>1260000</v>
          </cell>
          <cell r="E59" t="str">
            <v>ACKERMAN</v>
          </cell>
        </row>
        <row r="60">
          <cell r="C60" t="str">
            <v>198-10</v>
          </cell>
          <cell r="D60">
            <v>1520000</v>
          </cell>
          <cell r="E60" t="str">
            <v>MAYBERRY</v>
          </cell>
        </row>
        <row r="61">
          <cell r="C61" t="str">
            <v>131-10</v>
          </cell>
          <cell r="D61">
            <v>1260000</v>
          </cell>
          <cell r="E61" t="str">
            <v>ACKERMAN</v>
          </cell>
        </row>
        <row r="62">
          <cell r="C62" t="str">
            <v>112-10</v>
          </cell>
          <cell r="D62">
            <v>1100000</v>
          </cell>
          <cell r="E62" t="str">
            <v>GEBRETEKLE</v>
          </cell>
        </row>
        <row r="63">
          <cell r="C63" t="str">
            <v>132-10</v>
          </cell>
          <cell r="D63">
            <v>1260000</v>
          </cell>
          <cell r="E63" t="str">
            <v>ACKERMAN</v>
          </cell>
        </row>
        <row r="64">
          <cell r="C64" t="str">
            <v>232-10</v>
          </cell>
          <cell r="D64">
            <v>1290000</v>
          </cell>
          <cell r="E64" t="str">
            <v>COOLAHAN</v>
          </cell>
        </row>
        <row r="65">
          <cell r="C65" t="str">
            <v>147-10</v>
          </cell>
          <cell r="D65">
            <v>1360000</v>
          </cell>
          <cell r="E65" t="str">
            <v>SANTIZO</v>
          </cell>
        </row>
        <row r="66">
          <cell r="C66" t="str">
            <v>225-10</v>
          </cell>
          <cell r="D66">
            <v>1810000</v>
          </cell>
          <cell r="E66" t="str">
            <v>NEWELL</v>
          </cell>
        </row>
        <row r="67">
          <cell r="C67" t="str">
            <v>156-10</v>
          </cell>
          <cell r="D67">
            <v>1520000</v>
          </cell>
          <cell r="E67" t="str">
            <v>MAYBERRY</v>
          </cell>
        </row>
        <row r="68">
          <cell r="C68" t="str">
            <v>151-10</v>
          </cell>
          <cell r="D68">
            <v>1310000</v>
          </cell>
          <cell r="E68" t="str">
            <v>MALAVE</v>
          </cell>
        </row>
        <row r="69">
          <cell r="C69" t="str">
            <v>163-10</v>
          </cell>
          <cell r="D69">
            <v>1740000</v>
          </cell>
          <cell r="E69" t="str">
            <v>STORY</v>
          </cell>
        </row>
        <row r="70">
          <cell r="C70" t="str">
            <v>101-10</v>
          </cell>
          <cell r="D70">
            <v>1460000</v>
          </cell>
          <cell r="E70" t="str">
            <v>NELSON</v>
          </cell>
        </row>
        <row r="71">
          <cell r="C71" t="str">
            <v>187-10</v>
          </cell>
          <cell r="D71">
            <v>860000</v>
          </cell>
          <cell r="E71" t="str">
            <v>ARNOLD</v>
          </cell>
        </row>
        <row r="72">
          <cell r="C72" t="str">
            <v>104-10</v>
          </cell>
          <cell r="D72">
            <v>1260000</v>
          </cell>
          <cell r="E72" t="str">
            <v>ACKERMAN</v>
          </cell>
        </row>
        <row r="73">
          <cell r="C73" t="str">
            <v>188-10</v>
          </cell>
          <cell r="D73">
            <v>880000</v>
          </cell>
          <cell r="E73" t="str">
            <v>STEWART</v>
          </cell>
        </row>
        <row r="74">
          <cell r="C74" t="str">
            <v>246-09</v>
          </cell>
          <cell r="D74">
            <v>1820000</v>
          </cell>
          <cell r="E74" t="str">
            <v>ADANE</v>
          </cell>
        </row>
        <row r="75">
          <cell r="C75" t="str">
            <v>201-10</v>
          </cell>
          <cell r="D75">
            <v>880000</v>
          </cell>
          <cell r="E75" t="str">
            <v>STEWART</v>
          </cell>
        </row>
        <row r="76">
          <cell r="C76" t="str">
            <v>101-11</v>
          </cell>
          <cell r="D76">
            <v>1990000</v>
          </cell>
          <cell r="E76" t="str">
            <v>DAVIS</v>
          </cell>
        </row>
        <row r="77">
          <cell r="C77" t="str">
            <v>217-10</v>
          </cell>
          <cell r="D77">
            <v>1810000</v>
          </cell>
          <cell r="E77" t="str">
            <v>NEWELL</v>
          </cell>
        </row>
        <row r="78">
          <cell r="C78" t="str">
            <v>237-10</v>
          </cell>
          <cell r="D78">
            <v>1180000</v>
          </cell>
          <cell r="E78" t="str">
            <v>LEVERE</v>
          </cell>
        </row>
        <row r="79">
          <cell r="C79" t="str">
            <v>241-10</v>
          </cell>
          <cell r="D79">
            <v>1810000</v>
          </cell>
          <cell r="E79" t="str">
            <v>NEWELL</v>
          </cell>
        </row>
        <row r="80">
          <cell r="C80" t="str">
            <v>202-10</v>
          </cell>
          <cell r="D80">
            <v>880000</v>
          </cell>
          <cell r="E80" t="str">
            <v>STEWART</v>
          </cell>
        </row>
        <row r="81">
          <cell r="C81" t="str">
            <v>116-10</v>
          </cell>
          <cell r="D81">
            <v>1830000</v>
          </cell>
          <cell r="E81" t="str">
            <v>YORK</v>
          </cell>
        </row>
        <row r="82">
          <cell r="C82" t="str">
            <v>207-10</v>
          </cell>
          <cell r="D82">
            <v>310000</v>
          </cell>
          <cell r="E82" t="str">
            <v>SNYDER</v>
          </cell>
        </row>
        <row r="83">
          <cell r="C83" t="str">
            <v>143-10</v>
          </cell>
          <cell r="D83">
            <v>1830000</v>
          </cell>
          <cell r="E83" t="str">
            <v>YORK</v>
          </cell>
        </row>
        <row r="84">
          <cell r="C84" t="str">
            <v>197-10</v>
          </cell>
          <cell r="D84">
            <v>1140000</v>
          </cell>
          <cell r="E84" t="str">
            <v>YOUNG</v>
          </cell>
        </row>
        <row r="85">
          <cell r="C85" t="str">
            <v>147-10</v>
          </cell>
          <cell r="D85">
            <v>1360000</v>
          </cell>
          <cell r="E85" t="str">
            <v>SANTIZO</v>
          </cell>
        </row>
        <row r="86">
          <cell r="C86" t="str">
            <v>182-10</v>
          </cell>
          <cell r="D86">
            <v>1140000</v>
          </cell>
          <cell r="E86" t="str">
            <v>YOUNG</v>
          </cell>
        </row>
        <row r="87">
          <cell r="C87" t="str">
            <v>150-10</v>
          </cell>
          <cell r="D87">
            <v>540000</v>
          </cell>
          <cell r="E87" t="str">
            <v>MADLOM</v>
          </cell>
        </row>
        <row r="88">
          <cell r="C88" t="str">
            <v>175-10</v>
          </cell>
          <cell r="D88">
            <v>1280000</v>
          </cell>
          <cell r="E88" t="str">
            <v>BARTLETT</v>
          </cell>
        </row>
        <row r="89">
          <cell r="C89" t="str">
            <v>158-10</v>
          </cell>
          <cell r="D89">
            <v>1830000</v>
          </cell>
          <cell r="E89" t="str">
            <v>YORK</v>
          </cell>
        </row>
        <row r="90">
          <cell r="C90" t="str">
            <v>161-10</v>
          </cell>
          <cell r="D90">
            <v>1280000</v>
          </cell>
          <cell r="E90" t="str">
            <v>BARTLETT</v>
          </cell>
        </row>
        <row r="91">
          <cell r="C91" t="str">
            <v>189-10</v>
          </cell>
          <cell r="D91">
            <v>880000</v>
          </cell>
          <cell r="E91" t="str">
            <v>STEWART</v>
          </cell>
        </row>
        <row r="92">
          <cell r="C92" t="str">
            <v>146-10</v>
          </cell>
          <cell r="D92">
            <v>1260000</v>
          </cell>
          <cell r="E92" t="str">
            <v>ACKERMAN</v>
          </cell>
        </row>
        <row r="93">
          <cell r="C93" t="str">
            <v>222-10</v>
          </cell>
          <cell r="D93">
            <v>1180000</v>
          </cell>
          <cell r="E93" t="str">
            <v>LEVERE</v>
          </cell>
        </row>
        <row r="94">
          <cell r="C94" t="str">
            <v>142-10</v>
          </cell>
          <cell r="D94">
            <v>1460000</v>
          </cell>
          <cell r="E94" t="str">
            <v>NELSON</v>
          </cell>
        </row>
        <row r="95">
          <cell r="C95" t="str">
            <v>119-10</v>
          </cell>
          <cell r="D95">
            <v>1360000</v>
          </cell>
          <cell r="E95" t="str">
            <v>SANTIZO</v>
          </cell>
        </row>
        <row r="96">
          <cell r="C96" t="str">
            <v>126-10</v>
          </cell>
          <cell r="D96">
            <v>1100000</v>
          </cell>
          <cell r="E96" t="str">
            <v>GEBRETEKLE</v>
          </cell>
        </row>
        <row r="97">
          <cell r="C97" t="str">
            <v>120-10</v>
          </cell>
          <cell r="D97">
            <v>1360000</v>
          </cell>
          <cell r="E97" t="str">
            <v>SANTIZO</v>
          </cell>
        </row>
        <row r="98">
          <cell r="C98" t="str">
            <v>238-10</v>
          </cell>
          <cell r="D98">
            <v>1180000</v>
          </cell>
          <cell r="E98" t="str">
            <v>LEVERE</v>
          </cell>
        </row>
        <row r="99">
          <cell r="C99" t="str">
            <v>129-10</v>
          </cell>
          <cell r="D99">
            <v>1830000</v>
          </cell>
          <cell r="E99" t="str">
            <v>YORK</v>
          </cell>
        </row>
        <row r="100">
          <cell r="C100" t="str">
            <v>235-10</v>
          </cell>
          <cell r="D100">
            <v>1800000</v>
          </cell>
          <cell r="E100" t="str">
            <v>CHANDLER</v>
          </cell>
        </row>
        <row r="101">
          <cell r="C101" t="str">
            <v>134-10</v>
          </cell>
          <cell r="D101">
            <v>1360000</v>
          </cell>
          <cell r="E101" t="str">
            <v>SANTIZO</v>
          </cell>
        </row>
        <row r="102">
          <cell r="C102" t="str">
            <v>229-10</v>
          </cell>
          <cell r="D102">
            <v>1180000</v>
          </cell>
          <cell r="E102" t="str">
            <v>LEVERE</v>
          </cell>
        </row>
        <row r="103">
          <cell r="C103" t="str">
            <v>164-10</v>
          </cell>
          <cell r="D103">
            <v>1740000</v>
          </cell>
          <cell r="E103" t="str">
            <v>STORY</v>
          </cell>
        </row>
        <row r="104">
          <cell r="C104" t="str">
            <v>190-10</v>
          </cell>
          <cell r="D104">
            <v>1280000</v>
          </cell>
          <cell r="E104" t="str">
            <v>BARTLETT</v>
          </cell>
        </row>
        <row r="105">
          <cell r="C105" t="str">
            <v>221-10</v>
          </cell>
          <cell r="D105">
            <v>1180000</v>
          </cell>
          <cell r="E105" t="str">
            <v>LEVERE</v>
          </cell>
        </row>
        <row r="106">
          <cell r="C106" t="str">
            <v>174-10</v>
          </cell>
          <cell r="D106">
            <v>880000</v>
          </cell>
          <cell r="E106" t="str">
            <v>STEWART</v>
          </cell>
        </row>
        <row r="107">
          <cell r="C107" t="str">
            <v>225-10</v>
          </cell>
          <cell r="D107">
            <v>1810000</v>
          </cell>
          <cell r="E107" t="str">
            <v>NEWELL</v>
          </cell>
        </row>
        <row r="108">
          <cell r="C108" t="str">
            <v>180-10</v>
          </cell>
          <cell r="D108">
            <v>310000</v>
          </cell>
          <cell r="E108" t="str">
            <v>SNYDER</v>
          </cell>
        </row>
        <row r="109">
          <cell r="C109" t="str">
            <v>224-10</v>
          </cell>
          <cell r="D109">
            <v>1290000</v>
          </cell>
          <cell r="E109" t="str">
            <v>COOLAHAN</v>
          </cell>
        </row>
        <row r="110">
          <cell r="C110" t="str">
            <v>171-10</v>
          </cell>
          <cell r="D110">
            <v>860000</v>
          </cell>
          <cell r="E110" t="str">
            <v>ARNOLD</v>
          </cell>
        </row>
        <row r="111">
          <cell r="C111" t="str">
            <v>133-10</v>
          </cell>
          <cell r="D111">
            <v>1360000</v>
          </cell>
          <cell r="E111" t="str">
            <v>SANTIZO</v>
          </cell>
        </row>
        <row r="112">
          <cell r="C112" t="str">
            <v>149-10</v>
          </cell>
          <cell r="D112">
            <v>540000</v>
          </cell>
          <cell r="E112" t="str">
            <v>MADLOM</v>
          </cell>
        </row>
        <row r="113">
          <cell r="C113" t="str">
            <v>157-10</v>
          </cell>
          <cell r="D113">
            <v>1830000</v>
          </cell>
          <cell r="E113" t="str">
            <v>YORK</v>
          </cell>
        </row>
        <row r="114">
          <cell r="C114" t="str">
            <v>130-10</v>
          </cell>
          <cell r="D114">
            <v>1830000</v>
          </cell>
          <cell r="E114" t="str">
            <v>YORK</v>
          </cell>
        </row>
        <row r="115">
          <cell r="C115" t="str">
            <v>210-10</v>
          </cell>
          <cell r="D115">
            <v>1180000</v>
          </cell>
          <cell r="E115" t="str">
            <v>LEVERE</v>
          </cell>
        </row>
        <row r="116">
          <cell r="C116" t="str">
            <v>122-10</v>
          </cell>
          <cell r="D116">
            <v>540000</v>
          </cell>
          <cell r="E116" t="str">
            <v>MADLOM</v>
          </cell>
        </row>
        <row r="117">
          <cell r="C117" t="str">
            <v>227-10</v>
          </cell>
          <cell r="D117">
            <v>1800000</v>
          </cell>
          <cell r="E117" t="str">
            <v>CHANDLER</v>
          </cell>
        </row>
        <row r="118">
          <cell r="C118" t="str">
            <v>231-10</v>
          </cell>
          <cell r="D118">
            <v>1290000</v>
          </cell>
          <cell r="E118" t="str">
            <v>COOLAHAN</v>
          </cell>
        </row>
        <row r="119">
          <cell r="C119" t="str">
            <v>242-09</v>
          </cell>
          <cell r="D119">
            <v>1770000</v>
          </cell>
          <cell r="E119" t="str">
            <v>BRUDER</v>
          </cell>
        </row>
        <row r="120">
          <cell r="C120" t="str">
            <v>226-10</v>
          </cell>
          <cell r="D120">
            <v>1810000</v>
          </cell>
          <cell r="E120" t="str">
            <v>NEWELL</v>
          </cell>
        </row>
        <row r="121">
          <cell r="C121" t="str">
            <v>105-10</v>
          </cell>
          <cell r="D121">
            <v>1360000</v>
          </cell>
          <cell r="E121" t="str">
            <v>SANTIZO</v>
          </cell>
        </row>
        <row r="122">
          <cell r="C122" t="str">
            <v>224-10</v>
          </cell>
          <cell r="D122">
            <v>1290000</v>
          </cell>
          <cell r="E122" t="str">
            <v>COOLAHAN</v>
          </cell>
        </row>
        <row r="123">
          <cell r="C123" t="str">
            <v>103-10</v>
          </cell>
          <cell r="D123">
            <v>1260000</v>
          </cell>
          <cell r="E123" t="str">
            <v>ACKERMAN</v>
          </cell>
        </row>
        <row r="124">
          <cell r="C124" t="str">
            <v>209-10</v>
          </cell>
          <cell r="D124">
            <v>1180000</v>
          </cell>
          <cell r="E124" t="str">
            <v>LEVERE</v>
          </cell>
        </row>
        <row r="125">
          <cell r="C125" t="str">
            <v>114-10</v>
          </cell>
          <cell r="D125">
            <v>1460000</v>
          </cell>
          <cell r="E125" t="str">
            <v>NELSON</v>
          </cell>
        </row>
        <row r="126">
          <cell r="C126" t="str">
            <v>202-10</v>
          </cell>
          <cell r="D126">
            <v>880000</v>
          </cell>
          <cell r="E126" t="str">
            <v>STEWART</v>
          </cell>
        </row>
        <row r="127">
          <cell r="C127" t="str">
            <v>173-10</v>
          </cell>
          <cell r="D127">
            <v>880000</v>
          </cell>
          <cell r="E127" t="str">
            <v>STEWART</v>
          </cell>
        </row>
        <row r="128">
          <cell r="C128" t="str">
            <v>PELLETIER-10</v>
          </cell>
          <cell r="D128">
            <v>330000</v>
          </cell>
          <cell r="E128" t="str">
            <v>PELLITIER</v>
          </cell>
        </row>
        <row r="129">
          <cell r="C129" t="str">
            <v>181-10</v>
          </cell>
          <cell r="D129">
            <v>330000</v>
          </cell>
          <cell r="E129" t="str">
            <v>PELLITIER</v>
          </cell>
        </row>
        <row r="130">
          <cell r="C130" t="str">
            <v>167-10</v>
          </cell>
          <cell r="D130">
            <v>1140000</v>
          </cell>
          <cell r="E130" t="str">
            <v>YOUNG</v>
          </cell>
        </row>
        <row r="131">
          <cell r="C131" t="str">
            <v>178-10</v>
          </cell>
          <cell r="D131">
            <v>1740000</v>
          </cell>
          <cell r="E131" t="str">
            <v>STORY</v>
          </cell>
        </row>
        <row r="132">
          <cell r="C132" t="str">
            <v>152-10</v>
          </cell>
          <cell r="D132">
            <v>1310000</v>
          </cell>
          <cell r="E132" t="str">
            <v>MALAVE</v>
          </cell>
        </row>
        <row r="133">
          <cell r="C133" t="str">
            <v>108-10</v>
          </cell>
          <cell r="D133">
            <v>630000</v>
          </cell>
          <cell r="E133" t="b">
            <v>1</v>
          </cell>
        </row>
        <row r="134">
          <cell r="C134" t="str">
            <v>149-10</v>
          </cell>
          <cell r="D134">
            <v>540000</v>
          </cell>
          <cell r="E134" t="str">
            <v>MADLOM</v>
          </cell>
        </row>
        <row r="135">
          <cell r="C135" t="str">
            <v>145-10</v>
          </cell>
          <cell r="D135">
            <v>1260000</v>
          </cell>
          <cell r="E135" t="str">
            <v>ACKERMAN</v>
          </cell>
        </row>
        <row r="136">
          <cell r="C136" t="str">
            <v>133-10</v>
          </cell>
          <cell r="D136">
            <v>1360000</v>
          </cell>
          <cell r="E136" t="str">
            <v>SANTIZO</v>
          </cell>
        </row>
        <row r="137">
          <cell r="C137" t="str">
            <v>218-10</v>
          </cell>
          <cell r="D137">
            <v>1810000</v>
          </cell>
          <cell r="E137" t="str">
            <v>NEWELL</v>
          </cell>
        </row>
        <row r="138">
          <cell r="C138" t="str">
            <v>223-10</v>
          </cell>
          <cell r="D138">
            <v>1290000</v>
          </cell>
          <cell r="E138" t="str">
            <v>COOLAHAN</v>
          </cell>
        </row>
        <row r="139">
          <cell r="C139" t="str">
            <v>208-10</v>
          </cell>
          <cell r="D139">
            <v>310000</v>
          </cell>
          <cell r="E139" t="str">
            <v>SNYDER</v>
          </cell>
        </row>
        <row r="140">
          <cell r="C140" t="str">
            <v>216-10</v>
          </cell>
          <cell r="D140">
            <v>860000</v>
          </cell>
          <cell r="E140" t="str">
            <v>ARNOLD</v>
          </cell>
        </row>
        <row r="141">
          <cell r="C141" t="str">
            <v>125-10</v>
          </cell>
          <cell r="D141">
            <v>1100000</v>
          </cell>
          <cell r="E141" t="str">
            <v>GEBRETEKLE</v>
          </cell>
        </row>
        <row r="142">
          <cell r="C142" t="str">
            <v>206-10</v>
          </cell>
          <cell r="D142">
            <v>1740000</v>
          </cell>
          <cell r="E142" t="str">
            <v>STORY</v>
          </cell>
        </row>
        <row r="143">
          <cell r="C143" t="str">
            <v>176-10</v>
          </cell>
          <cell r="D143">
            <v>1280000</v>
          </cell>
          <cell r="E143" t="str">
            <v>BARTLETT</v>
          </cell>
        </row>
        <row r="144">
          <cell r="C144" t="str">
            <v>197-10</v>
          </cell>
          <cell r="D144">
            <v>1140000</v>
          </cell>
          <cell r="E144" t="str">
            <v>YOUNG</v>
          </cell>
        </row>
        <row r="145">
          <cell r="C145" t="str">
            <v>211-10</v>
          </cell>
          <cell r="D145">
            <v>1140000</v>
          </cell>
          <cell r="E145" t="str">
            <v>YOUNG</v>
          </cell>
        </row>
        <row r="146">
          <cell r="C146" t="str">
            <v>154-10</v>
          </cell>
          <cell r="D146">
            <v>1100000</v>
          </cell>
          <cell r="E146" t="str">
            <v>GEBRETEKLE</v>
          </cell>
        </row>
        <row r="147">
          <cell r="C147" t="str">
            <v>139-10</v>
          </cell>
          <cell r="D147">
            <v>1100000</v>
          </cell>
          <cell r="E147" t="str">
            <v>GEBRETEKLE</v>
          </cell>
        </row>
        <row r="148">
          <cell r="C148" t="str">
            <v>136-10</v>
          </cell>
          <cell r="D148">
            <v>540000</v>
          </cell>
          <cell r="E148" t="str">
            <v>MADLOM</v>
          </cell>
        </row>
        <row r="149">
          <cell r="C149" t="str">
            <v>140-10</v>
          </cell>
          <cell r="D149">
            <v>1100000</v>
          </cell>
          <cell r="E149" t="str">
            <v>GEBRETEKLE</v>
          </cell>
        </row>
        <row r="150">
          <cell r="C150" t="str">
            <v>175-10</v>
          </cell>
          <cell r="D150">
            <v>1280000</v>
          </cell>
          <cell r="E150" t="str">
            <v>BARTLETT</v>
          </cell>
        </row>
        <row r="151">
          <cell r="C151" t="str">
            <v>144-10</v>
          </cell>
          <cell r="D151">
            <v>1830000</v>
          </cell>
          <cell r="E151" t="str">
            <v>YORK</v>
          </cell>
        </row>
        <row r="152">
          <cell r="C152" t="str">
            <v>162-10</v>
          </cell>
          <cell r="D152">
            <v>1280000</v>
          </cell>
          <cell r="E152" t="str">
            <v>BARTLETT</v>
          </cell>
        </row>
        <row r="153">
          <cell r="C153" t="str">
            <v>182-10</v>
          </cell>
          <cell r="D153">
            <v>1140000</v>
          </cell>
          <cell r="E153" t="str">
            <v>YOUNG</v>
          </cell>
        </row>
        <row r="154">
          <cell r="C154" t="str">
            <v>137-10</v>
          </cell>
          <cell r="D154">
            <v>330000</v>
          </cell>
          <cell r="E154" t="str">
            <v>PELLITIER</v>
          </cell>
        </row>
        <row r="155">
          <cell r="C155" t="str">
            <v>228-10</v>
          </cell>
          <cell r="D155">
            <v>1800000</v>
          </cell>
          <cell r="E155" t="str">
            <v>CHANDLER</v>
          </cell>
        </row>
        <row r="156">
          <cell r="C156" t="str">
            <v>106-10</v>
          </cell>
          <cell r="D156">
            <v>1360000</v>
          </cell>
          <cell r="E156" t="str">
            <v>SANTIZO</v>
          </cell>
        </row>
        <row r="157">
          <cell r="C157" t="str">
            <v>239-10</v>
          </cell>
          <cell r="D157">
            <v>1290000</v>
          </cell>
          <cell r="E157" t="str">
            <v>COOLAHAN</v>
          </cell>
        </row>
        <row r="158">
          <cell r="C158" t="str">
            <v>233-10</v>
          </cell>
          <cell r="D158">
            <v>1810000</v>
          </cell>
          <cell r="E158" t="str">
            <v>NEWELL</v>
          </cell>
        </row>
        <row r="159">
          <cell r="C159" t="str">
            <v>240-10</v>
          </cell>
          <cell r="D159">
            <v>1290000</v>
          </cell>
          <cell r="E159" t="str">
            <v>COOLAHAN</v>
          </cell>
        </row>
        <row r="160">
          <cell r="C160" t="str">
            <v>194-10</v>
          </cell>
          <cell r="D160">
            <v>310000</v>
          </cell>
          <cell r="E160" t="str">
            <v>SNYDER</v>
          </cell>
        </row>
        <row r="161">
          <cell r="C161" t="str">
            <v>120-10</v>
          </cell>
          <cell r="D161">
            <v>1360000</v>
          </cell>
          <cell r="E161" t="str">
            <v>SANTIZO</v>
          </cell>
        </row>
        <row r="162">
          <cell r="C162" t="str">
            <v>184-10</v>
          </cell>
          <cell r="D162">
            <v>1520000</v>
          </cell>
          <cell r="E162" t="str">
            <v>MAYBERRY</v>
          </cell>
        </row>
        <row r="163">
          <cell r="C163" t="str">
            <v>124-10</v>
          </cell>
          <cell r="D163">
            <v>1310000</v>
          </cell>
          <cell r="E163" t="str">
            <v>MALAVE</v>
          </cell>
        </row>
        <row r="164">
          <cell r="C164" t="str">
            <v>185-10</v>
          </cell>
          <cell r="D164">
            <v>1520000</v>
          </cell>
          <cell r="E164" t="str">
            <v>MAYBERRY</v>
          </cell>
        </row>
        <row r="165">
          <cell r="C165" t="str">
            <v>135-10</v>
          </cell>
          <cell r="D165">
            <v>540000</v>
          </cell>
          <cell r="E165" t="str">
            <v>MADLOM</v>
          </cell>
        </row>
        <row r="166">
          <cell r="C166" t="str">
            <v>166-10</v>
          </cell>
          <cell r="D166">
            <v>310000</v>
          </cell>
          <cell r="E166" t="str">
            <v>SNYDER</v>
          </cell>
        </row>
        <row r="167">
          <cell r="C167" t="str">
            <v>193-10</v>
          </cell>
          <cell r="D167">
            <v>1740000</v>
          </cell>
          <cell r="E167" t="str">
            <v>STORY</v>
          </cell>
        </row>
        <row r="168">
          <cell r="C168" t="str">
            <v>155-10</v>
          </cell>
          <cell r="D168">
            <v>1520000</v>
          </cell>
          <cell r="E168" t="str">
            <v>MAYBERRY</v>
          </cell>
        </row>
        <row r="169">
          <cell r="C169" t="str">
            <v>214-10</v>
          </cell>
          <cell r="D169">
            <v>1290000</v>
          </cell>
          <cell r="E169" t="str">
            <v>COOLAHAN</v>
          </cell>
        </row>
        <row r="170">
          <cell r="C170" t="str">
            <v>113-10</v>
          </cell>
          <cell r="D170">
            <v>1460000</v>
          </cell>
          <cell r="E170" t="str">
            <v>NELSON</v>
          </cell>
        </row>
        <row r="171">
          <cell r="C171" t="str">
            <v>236-10</v>
          </cell>
          <cell r="D171">
            <v>1800000</v>
          </cell>
          <cell r="E171" t="str">
            <v>CHANDLER</v>
          </cell>
        </row>
        <row r="172">
          <cell r="C172" t="str">
            <v>111-10</v>
          </cell>
          <cell r="D172">
            <v>1100000</v>
          </cell>
          <cell r="E172" t="str">
            <v>GEBRETEKLE</v>
          </cell>
        </row>
        <row r="173">
          <cell r="C173" t="str">
            <v>123-10</v>
          </cell>
          <cell r="D173">
            <v>1310000</v>
          </cell>
          <cell r="E173" t="str">
            <v>MALAVE</v>
          </cell>
        </row>
        <row r="174">
          <cell r="C174" t="str">
            <v>243-09</v>
          </cell>
          <cell r="D174">
            <v>1240000</v>
          </cell>
          <cell r="E174" t="str">
            <v>GRASTON</v>
          </cell>
        </row>
        <row r="175">
          <cell r="C175" t="str">
            <v>217-10</v>
          </cell>
          <cell r="D175">
            <v>1810000</v>
          </cell>
          <cell r="E175" t="str">
            <v>NEWELL</v>
          </cell>
        </row>
        <row r="176">
          <cell r="C176" t="str">
            <v>107-10</v>
          </cell>
          <cell r="D176">
            <v>630000</v>
          </cell>
          <cell r="E176" t="b">
            <v>1</v>
          </cell>
        </row>
        <row r="177">
          <cell r="C177" t="str">
            <v>153-10</v>
          </cell>
          <cell r="D177">
            <v>1100000</v>
          </cell>
          <cell r="E177" t="str">
            <v>GEBRETEKLE</v>
          </cell>
        </row>
        <row r="178">
          <cell r="C178" t="str">
            <v>109-10</v>
          </cell>
          <cell r="D178">
            <v>1310000</v>
          </cell>
          <cell r="E178" t="str">
            <v>MALAVE</v>
          </cell>
        </row>
        <row r="179">
          <cell r="C179" t="str">
            <v>179-10</v>
          </cell>
          <cell r="D179">
            <v>310000</v>
          </cell>
          <cell r="E179" t="str">
            <v>SNYDER</v>
          </cell>
        </row>
        <row r="180">
          <cell r="C180" t="str">
            <v>106-10</v>
          </cell>
          <cell r="D180">
            <v>1360000</v>
          </cell>
          <cell r="E180" t="str">
            <v>SANTIZO</v>
          </cell>
        </row>
        <row r="181">
          <cell r="C181" t="str">
            <v>200-10</v>
          </cell>
          <cell r="D181">
            <v>860000</v>
          </cell>
          <cell r="E181" t="str">
            <v>ARNOLD</v>
          </cell>
        </row>
        <row r="182">
          <cell r="C182" t="str">
            <v>115-10</v>
          </cell>
          <cell r="D182">
            <v>1830000</v>
          </cell>
          <cell r="E182" t="str">
            <v>YORK</v>
          </cell>
        </row>
        <row r="184">
          <cell r="C184" t="str">
            <v>246-08</v>
          </cell>
          <cell r="D184">
            <v>630000</v>
          </cell>
          <cell r="E184" t="b">
            <v>1</v>
          </cell>
        </row>
        <row r="185">
          <cell r="C185" t="str">
            <v>167-08</v>
          </cell>
          <cell r="D185">
            <v>1230000</v>
          </cell>
          <cell r="E185" t="str">
            <v>YANAI</v>
          </cell>
        </row>
        <row r="186">
          <cell r="C186" t="str">
            <v>244-08</v>
          </cell>
          <cell r="D186">
            <v>1240000</v>
          </cell>
          <cell r="E186" t="str">
            <v>GRASTON</v>
          </cell>
        </row>
        <row r="187">
          <cell r="C187" t="str">
            <v>163-08</v>
          </cell>
          <cell r="D187">
            <v>890000</v>
          </cell>
          <cell r="E187" t="str">
            <v>LOZA</v>
          </cell>
        </row>
        <row r="188">
          <cell r="C188" t="str">
            <v>214-08</v>
          </cell>
          <cell r="D188">
            <v>1180000</v>
          </cell>
          <cell r="E188" t="str">
            <v>LEVERE</v>
          </cell>
        </row>
        <row r="189">
          <cell r="C189" t="str">
            <v>151-08</v>
          </cell>
          <cell r="D189">
            <v>1310000</v>
          </cell>
          <cell r="E189" t="str">
            <v>MALAVE</v>
          </cell>
        </row>
        <row r="190">
          <cell r="C190" t="str">
            <v>228-08</v>
          </cell>
          <cell r="D190">
            <v>1240000</v>
          </cell>
          <cell r="E190" t="str">
            <v>GRASTON</v>
          </cell>
        </row>
        <row r="191">
          <cell r="C191" t="str">
            <v>149-08</v>
          </cell>
          <cell r="D191">
            <v>1110000</v>
          </cell>
          <cell r="E191" t="str">
            <v>STARKS</v>
          </cell>
        </row>
        <row r="192">
          <cell r="C192" t="str">
            <v>238-08</v>
          </cell>
          <cell r="D192">
            <v>1540000</v>
          </cell>
          <cell r="E192" t="str">
            <v>HELVIE</v>
          </cell>
        </row>
        <row r="193">
          <cell r="C193" t="str">
            <v>809-08</v>
          </cell>
          <cell r="D193">
            <v>1340000</v>
          </cell>
          <cell r="E193" t="str">
            <v>BEAM</v>
          </cell>
        </row>
        <row r="194">
          <cell r="C194" t="str">
            <v>236-08</v>
          </cell>
          <cell r="D194">
            <v>1240000</v>
          </cell>
          <cell r="E194" t="str">
            <v>GRASTON</v>
          </cell>
        </row>
        <row r="195">
          <cell r="C195" t="str">
            <v>106-08</v>
          </cell>
          <cell r="D195">
            <v>1840000</v>
          </cell>
          <cell r="E195" t="str">
            <v>CANFIELD</v>
          </cell>
        </row>
        <row r="196">
          <cell r="C196" t="str">
            <v>216-08</v>
          </cell>
          <cell r="D196">
            <v>950000</v>
          </cell>
          <cell r="E196" t="str">
            <v>WEBSTER</v>
          </cell>
        </row>
        <row r="197">
          <cell r="C197" t="str">
            <v>230-08</v>
          </cell>
          <cell r="D197">
            <v>1540000</v>
          </cell>
          <cell r="E197" t="str">
            <v>HELVIE</v>
          </cell>
        </row>
        <row r="198">
          <cell r="C198" t="str">
            <v>105-09</v>
          </cell>
          <cell r="D198">
            <v>1830000</v>
          </cell>
          <cell r="E198" t="str">
            <v>YORK</v>
          </cell>
        </row>
        <row r="199">
          <cell r="C199" t="str">
            <v>202-08</v>
          </cell>
          <cell r="D199">
            <v>950000</v>
          </cell>
          <cell r="E199" t="str">
            <v>WEBSTER</v>
          </cell>
        </row>
        <row r="200">
          <cell r="C200" t="str">
            <v>237-08</v>
          </cell>
          <cell r="D200">
            <v>1540000</v>
          </cell>
          <cell r="E200" t="str">
            <v>HELVIE</v>
          </cell>
        </row>
        <row r="201">
          <cell r="C201" t="str">
            <v>195-08</v>
          </cell>
          <cell r="D201">
            <v>1230000</v>
          </cell>
          <cell r="E201" t="str">
            <v>YANAI</v>
          </cell>
        </row>
        <row r="202">
          <cell r="C202" t="str">
            <v>229-08</v>
          </cell>
          <cell r="D202">
            <v>1540000</v>
          </cell>
          <cell r="E202" t="str">
            <v>HELVIE</v>
          </cell>
        </row>
        <row r="203">
          <cell r="C203" t="str">
            <v>204-08</v>
          </cell>
          <cell r="D203">
            <v>1540000</v>
          </cell>
          <cell r="E203" t="str">
            <v>HELVIE</v>
          </cell>
        </row>
        <row r="205">
          <cell r="C205" t="str">
            <v>193-07</v>
          </cell>
          <cell r="D205">
            <v>1290000</v>
          </cell>
          <cell r="E205" t="str">
            <v>COOLAHAN</v>
          </cell>
        </row>
        <row r="206">
          <cell r="C206" t="str">
            <v>158-08</v>
          </cell>
          <cell r="D206">
            <v>900000</v>
          </cell>
          <cell r="E206" t="str">
            <v>ROCHA</v>
          </cell>
        </row>
        <row r="207">
          <cell r="C207" t="str">
            <v>244-07</v>
          </cell>
          <cell r="D207">
            <v>1240000</v>
          </cell>
          <cell r="E207" t="str">
            <v>GRASTON</v>
          </cell>
        </row>
        <row r="209">
          <cell r="C209" t="str">
            <v>841-06</v>
          </cell>
          <cell r="D209">
            <v>1740000</v>
          </cell>
          <cell r="E209" t="str">
            <v>STORY</v>
          </cell>
        </row>
        <row r="210">
          <cell r="C210" t="str">
            <v>129-07</v>
          </cell>
          <cell r="D210">
            <v>1310000</v>
          </cell>
          <cell r="E210" t="str">
            <v>MALAVE</v>
          </cell>
        </row>
        <row r="211">
          <cell r="C211" t="str">
            <v>107-07</v>
          </cell>
          <cell r="D211">
            <v>2030000</v>
          </cell>
          <cell r="E211" t="str">
            <v>KILLION</v>
          </cell>
        </row>
        <row r="212">
          <cell r="C212" t="str">
            <v>807-07</v>
          </cell>
          <cell r="D212">
            <v>1460000</v>
          </cell>
          <cell r="E212" t="str">
            <v>NELSON</v>
          </cell>
        </row>
        <row r="213">
          <cell r="C213" t="str">
            <v>106-07</v>
          </cell>
          <cell r="D213">
            <v>1830000</v>
          </cell>
          <cell r="E213" t="str">
            <v>YORK</v>
          </cell>
        </row>
        <row r="214">
          <cell r="C214" t="str">
            <v>118-07</v>
          </cell>
          <cell r="D214">
            <v>1110000</v>
          </cell>
          <cell r="E214" t="str">
            <v>STARKS</v>
          </cell>
        </row>
        <row r="215">
          <cell r="C215" t="str">
            <v>114-07</v>
          </cell>
          <cell r="D215">
            <v>1840000</v>
          </cell>
          <cell r="E215" t="str">
            <v>CANFIELD</v>
          </cell>
        </row>
        <row r="216">
          <cell r="C216" t="str">
            <v>121-07</v>
          </cell>
          <cell r="D216">
            <v>2030000</v>
          </cell>
          <cell r="E216" t="str">
            <v>KILLION</v>
          </cell>
        </row>
        <row r="217">
          <cell r="C217" t="str">
            <v>127-07</v>
          </cell>
          <cell r="D217">
            <v>1840000</v>
          </cell>
          <cell r="E217" t="str">
            <v>CANFIELD</v>
          </cell>
        </row>
        <row r="218">
          <cell r="C218" t="str">
            <v>110-07</v>
          </cell>
          <cell r="D218">
            <v>2010000</v>
          </cell>
          <cell r="E218" t="str">
            <v>MAELZER</v>
          </cell>
        </row>
        <row r="219">
          <cell r="C219" t="str">
            <v>808-07</v>
          </cell>
          <cell r="D219">
            <v>1460000</v>
          </cell>
          <cell r="E219" t="str">
            <v>NELSON</v>
          </cell>
        </row>
        <row r="220">
          <cell r="C220" t="str">
            <v>225-06</v>
          </cell>
          <cell r="D220">
            <v>1820000</v>
          </cell>
          <cell r="E220" t="str">
            <v>ADANE</v>
          </cell>
        </row>
        <row r="221">
          <cell r="C221" t="str">
            <v>810-07</v>
          </cell>
          <cell r="D221">
            <v>1340000</v>
          </cell>
          <cell r="E221" t="str">
            <v>BEAM</v>
          </cell>
        </row>
        <row r="222">
          <cell r="C222" t="str">
            <v>221-06</v>
          </cell>
          <cell r="D222">
            <v>1280000</v>
          </cell>
          <cell r="E222" t="str">
            <v>BARTLETT</v>
          </cell>
        </row>
        <row r="223">
          <cell r="C223" t="str">
            <v>145-07</v>
          </cell>
          <cell r="D223">
            <v>1110000</v>
          </cell>
          <cell r="E223" t="str">
            <v>STARKS</v>
          </cell>
        </row>
        <row r="224">
          <cell r="C224" t="str">
            <v>174-07</v>
          </cell>
          <cell r="D224">
            <v>1280000</v>
          </cell>
          <cell r="E224" t="str">
            <v>BARTLETT</v>
          </cell>
        </row>
        <row r="225">
          <cell r="C225" t="str">
            <v>140-07</v>
          </cell>
          <cell r="D225">
            <v>2040000</v>
          </cell>
          <cell r="E225" t="str">
            <v>MOSES</v>
          </cell>
        </row>
        <row r="226">
          <cell r="C226" t="str">
            <v>173-07</v>
          </cell>
          <cell r="D226">
            <v>1280000</v>
          </cell>
          <cell r="E226" t="str">
            <v>BARTLETT</v>
          </cell>
        </row>
        <row r="227">
          <cell r="C227" t="str">
            <v>118-08</v>
          </cell>
          <cell r="D227">
            <v>1480000</v>
          </cell>
          <cell r="E227" t="str">
            <v>STURGEON</v>
          </cell>
        </row>
        <row r="228">
          <cell r="C228" t="str">
            <v>803-07</v>
          </cell>
          <cell r="D228">
            <v>1460000</v>
          </cell>
          <cell r="E228" t="str">
            <v>NELSON</v>
          </cell>
        </row>
        <row r="229">
          <cell r="C229" t="str">
            <v>151-07</v>
          </cell>
          <cell r="D229">
            <v>2010000</v>
          </cell>
          <cell r="E229" t="str">
            <v>MAELZER</v>
          </cell>
        </row>
        <row r="230">
          <cell r="C230" t="str">
            <v>106-07</v>
          </cell>
          <cell r="D230">
            <v>1830000</v>
          </cell>
          <cell r="E230" t="str">
            <v>YORK</v>
          </cell>
        </row>
        <row r="231">
          <cell r="C231" t="str">
            <v>144-07</v>
          </cell>
          <cell r="D231">
            <v>1310000</v>
          </cell>
          <cell r="E231" t="str">
            <v>MALAVE</v>
          </cell>
        </row>
        <row r="232">
          <cell r="C232" t="str">
            <v>228-06</v>
          </cell>
          <cell r="D232">
            <v>1240000</v>
          </cell>
          <cell r="E232" t="str">
            <v>GRASTON</v>
          </cell>
        </row>
        <row r="233">
          <cell r="C233" t="str">
            <v>169-07</v>
          </cell>
          <cell r="D233">
            <v>1340000</v>
          </cell>
          <cell r="E233" t="str">
            <v>BEAM</v>
          </cell>
        </row>
        <row r="234">
          <cell r="C234" t="str">
            <v>222-06</v>
          </cell>
          <cell r="D234">
            <v>1280000</v>
          </cell>
          <cell r="E234" t="str">
            <v>BARTLETT</v>
          </cell>
        </row>
        <row r="235">
          <cell r="C235" t="str">
            <v>185-07</v>
          </cell>
          <cell r="D235">
            <v>880000</v>
          </cell>
          <cell r="E235" t="str">
            <v>STEWART</v>
          </cell>
        </row>
        <row r="236">
          <cell r="C236" t="str">
            <v>198-07</v>
          </cell>
          <cell r="D236">
            <v>1740000</v>
          </cell>
          <cell r="E236" t="str">
            <v>STORY</v>
          </cell>
        </row>
        <row r="237">
          <cell r="C237" t="str">
            <v>823-07</v>
          </cell>
          <cell r="D237">
            <v>1520000</v>
          </cell>
          <cell r="E237" t="str">
            <v>MAYBERRY</v>
          </cell>
        </row>
        <row r="238">
          <cell r="C238" t="str">
            <v>190-07</v>
          </cell>
          <cell r="D238">
            <v>1090000</v>
          </cell>
          <cell r="E238" t="str">
            <v>SPECTOR</v>
          </cell>
        </row>
        <row r="239">
          <cell r="C239" t="str">
            <v>828-07</v>
          </cell>
          <cell r="D239">
            <v>1780000</v>
          </cell>
          <cell r="E239" t="str">
            <v>DE LA ROSA</v>
          </cell>
        </row>
        <row r="240">
          <cell r="C240" t="str">
            <v>124-07</v>
          </cell>
          <cell r="D240">
            <v>2010000</v>
          </cell>
          <cell r="E240" t="str">
            <v>MAELZER</v>
          </cell>
        </row>
        <row r="241">
          <cell r="C241" t="str">
            <v>115-08</v>
          </cell>
          <cell r="D241">
            <v>2030000</v>
          </cell>
          <cell r="E241" t="str">
            <v>KILLION</v>
          </cell>
        </row>
        <row r="242">
          <cell r="C242" t="str">
            <v>107-07</v>
          </cell>
          <cell r="D242">
            <v>2030000</v>
          </cell>
          <cell r="E242" t="str">
            <v>KILLION</v>
          </cell>
        </row>
        <row r="243">
          <cell r="C243" t="str">
            <v>114-08</v>
          </cell>
          <cell r="D243">
            <v>1830000</v>
          </cell>
          <cell r="E243" t="str">
            <v>YORK</v>
          </cell>
        </row>
        <row r="244">
          <cell r="C244" t="str">
            <v>826-07</v>
          </cell>
          <cell r="D244">
            <v>1520000</v>
          </cell>
          <cell r="E244" t="str">
            <v>MAYBERRY</v>
          </cell>
        </row>
        <row r="245">
          <cell r="C245" t="str">
            <v>123-08</v>
          </cell>
          <cell r="D245">
            <v>1310000</v>
          </cell>
          <cell r="E245" t="str">
            <v>MALAVE</v>
          </cell>
        </row>
        <row r="246">
          <cell r="C246" t="str">
            <v>170-07</v>
          </cell>
          <cell r="D246">
            <v>1340000</v>
          </cell>
          <cell r="E246" t="str">
            <v>BEAM</v>
          </cell>
        </row>
        <row r="247">
          <cell r="C247" t="str">
            <v>805-08</v>
          </cell>
          <cell r="D247">
            <v>1340000</v>
          </cell>
          <cell r="E247" t="str">
            <v>BEAM</v>
          </cell>
        </row>
        <row r="248">
          <cell r="C248" t="str">
            <v>227-06</v>
          </cell>
          <cell r="D248">
            <v>1240000</v>
          </cell>
          <cell r="E248" t="str">
            <v>GRASTON</v>
          </cell>
        </row>
        <row r="249">
          <cell r="C249" t="str">
            <v>904-07</v>
          </cell>
          <cell r="D249">
            <v>1780000</v>
          </cell>
          <cell r="E249" t="str">
            <v>DE LA ROSA</v>
          </cell>
        </row>
        <row r="250">
          <cell r="C250" t="str">
            <v>203-07</v>
          </cell>
          <cell r="D250">
            <v>1090000</v>
          </cell>
          <cell r="E250" t="str">
            <v>SPECTOR</v>
          </cell>
        </row>
        <row r="251">
          <cell r="C251" t="str">
            <v>819-07</v>
          </cell>
          <cell r="D251">
            <v>1460000</v>
          </cell>
          <cell r="E251" t="str">
            <v>NELSON</v>
          </cell>
        </row>
        <row r="252">
          <cell r="C252" t="str">
            <v>818-07</v>
          </cell>
          <cell r="D252">
            <v>1460000</v>
          </cell>
          <cell r="E252" t="str">
            <v>NELSON</v>
          </cell>
        </row>
        <row r="253">
          <cell r="C253" t="str">
            <v>241-07</v>
          </cell>
          <cell r="D253">
            <v>1820000</v>
          </cell>
          <cell r="E253" t="str">
            <v>ADANE</v>
          </cell>
        </row>
        <row r="254">
          <cell r="C254" t="str">
            <v>155-07</v>
          </cell>
          <cell r="D254">
            <v>2040000</v>
          </cell>
          <cell r="E254" t="str">
            <v>MOSES</v>
          </cell>
        </row>
        <row r="255">
          <cell r="C255" t="str">
            <v>827-07</v>
          </cell>
          <cell r="D255">
            <v>1780000</v>
          </cell>
          <cell r="E255" t="str">
            <v>DE LA ROSA</v>
          </cell>
        </row>
        <row r="256">
          <cell r="C256" t="str">
            <v>236-06</v>
          </cell>
          <cell r="D256">
            <v>1240000</v>
          </cell>
          <cell r="E256" t="str">
            <v>GRASTON</v>
          </cell>
        </row>
        <row r="257">
          <cell r="C257" t="str">
            <v>194-07</v>
          </cell>
          <cell r="D257">
            <v>1290000</v>
          </cell>
          <cell r="E257" t="str">
            <v>COOLAHAN</v>
          </cell>
        </row>
        <row r="258">
          <cell r="C258" t="str">
            <v>224-06</v>
          </cell>
          <cell r="D258">
            <v>1540000</v>
          </cell>
          <cell r="E258" t="str">
            <v>HELVIE</v>
          </cell>
        </row>
        <row r="259">
          <cell r="C259" t="str">
            <v>219-07</v>
          </cell>
          <cell r="D259">
            <v>1240000</v>
          </cell>
          <cell r="E259" t="str">
            <v>GRASTON</v>
          </cell>
        </row>
        <row r="260">
          <cell r="C260" t="str">
            <v>204-07</v>
          </cell>
          <cell r="D260">
            <v>1090000</v>
          </cell>
          <cell r="E260" t="str">
            <v>SPECTOR</v>
          </cell>
        </row>
        <row r="261">
          <cell r="C261" t="str">
            <v>816-07</v>
          </cell>
          <cell r="D261">
            <v>1460000</v>
          </cell>
          <cell r="E261" t="str">
            <v>NELSON</v>
          </cell>
        </row>
        <row r="262">
          <cell r="C262" t="str">
            <v>193-07</v>
          </cell>
          <cell r="D262">
            <v>1290000</v>
          </cell>
          <cell r="E262" t="str">
            <v>COOLAHAN</v>
          </cell>
        </row>
        <row r="263">
          <cell r="C263" t="str">
            <v>178-07</v>
          </cell>
          <cell r="D263">
            <v>2000000</v>
          </cell>
          <cell r="E263" t="str">
            <v>STAMBAUGH</v>
          </cell>
        </row>
        <row r="264">
          <cell r="C264" t="str">
            <v>181-07</v>
          </cell>
          <cell r="D264">
            <v>900000</v>
          </cell>
          <cell r="E264" t="str">
            <v>ROCHA</v>
          </cell>
        </row>
        <row r="265">
          <cell r="C265" t="str">
            <v>196-07</v>
          </cell>
          <cell r="D265">
            <v>900000</v>
          </cell>
          <cell r="E265" t="str">
            <v>ROCHA</v>
          </cell>
        </row>
        <row r="266">
          <cell r="C266" t="str">
            <v>160-07</v>
          </cell>
          <cell r="D266">
            <v>1310000</v>
          </cell>
          <cell r="E266" t="str">
            <v>MALAVE</v>
          </cell>
        </row>
        <row r="267">
          <cell r="C267" t="str">
            <v>213-07</v>
          </cell>
          <cell r="D267">
            <v>1990000</v>
          </cell>
          <cell r="E267" t="str">
            <v>DAVIS</v>
          </cell>
        </row>
        <row r="268">
          <cell r="C268" t="str">
            <v>158-07</v>
          </cell>
          <cell r="D268">
            <v>880000</v>
          </cell>
          <cell r="E268" t="str">
            <v>STEWART</v>
          </cell>
        </row>
        <row r="269">
          <cell r="C269" t="str">
            <v>109-08</v>
          </cell>
          <cell r="D269">
            <v>1310000</v>
          </cell>
          <cell r="E269" t="str">
            <v>MALAVE</v>
          </cell>
        </row>
        <row r="270">
          <cell r="C270" t="str">
            <v>811-07</v>
          </cell>
          <cell r="D270">
            <v>1460000</v>
          </cell>
          <cell r="E270" t="str">
            <v>NELSON</v>
          </cell>
        </row>
        <row r="271">
          <cell r="C271" t="str">
            <v>195-07</v>
          </cell>
          <cell r="D271">
            <v>900000</v>
          </cell>
          <cell r="E271" t="str">
            <v>ROCHA</v>
          </cell>
        </row>
        <row r="272">
          <cell r="C272" t="str">
            <v>119-07</v>
          </cell>
          <cell r="D272">
            <v>1830000</v>
          </cell>
          <cell r="E272" t="str">
            <v>YORK</v>
          </cell>
        </row>
        <row r="273">
          <cell r="C273" t="str">
            <v>214-07</v>
          </cell>
          <cell r="D273">
            <v>1990000</v>
          </cell>
          <cell r="E273" t="str">
            <v>DAVIS</v>
          </cell>
        </row>
        <row r="274">
          <cell r="C274" t="str">
            <v>102-07</v>
          </cell>
          <cell r="D274">
            <v>1840000</v>
          </cell>
          <cell r="E274" t="str">
            <v>CANFIELD</v>
          </cell>
        </row>
        <row r="275">
          <cell r="C275" t="str">
            <v>121-08</v>
          </cell>
          <cell r="D275">
            <v>1110000</v>
          </cell>
          <cell r="E275" t="str">
            <v>STARKS</v>
          </cell>
        </row>
        <row r="276">
          <cell r="C276" t="str">
            <v>842-06</v>
          </cell>
          <cell r="D276">
            <v>1740000</v>
          </cell>
          <cell r="E276" t="str">
            <v>STORY</v>
          </cell>
        </row>
        <row r="277">
          <cell r="C277" t="str">
            <v>120-08</v>
          </cell>
          <cell r="D277">
            <v>1840000</v>
          </cell>
          <cell r="E277" t="str">
            <v>CANFIELD</v>
          </cell>
        </row>
        <row r="278">
          <cell r="C278" t="str">
            <v>147-07</v>
          </cell>
          <cell r="D278">
            <v>1830000</v>
          </cell>
          <cell r="E278" t="str">
            <v>YORK</v>
          </cell>
        </row>
        <row r="279">
          <cell r="C279" t="str">
            <v>188-07</v>
          </cell>
          <cell r="D279">
            <v>1280000</v>
          </cell>
          <cell r="E279" t="str">
            <v>BARTLETT</v>
          </cell>
        </row>
        <row r="280">
          <cell r="C280" t="str">
            <v>109-07</v>
          </cell>
          <cell r="D280">
            <v>2010000</v>
          </cell>
          <cell r="E280" t="str">
            <v>MAELZER</v>
          </cell>
        </row>
        <row r="281">
          <cell r="C281" t="str">
            <v>908-07</v>
          </cell>
          <cell r="D281">
            <v>1520000</v>
          </cell>
          <cell r="E281" t="str">
            <v>MAYBERRY</v>
          </cell>
        </row>
        <row r="282">
          <cell r="C282" t="str">
            <v>115-07</v>
          </cell>
          <cell r="D282">
            <v>1310000</v>
          </cell>
          <cell r="E282" t="str">
            <v>MALAVE</v>
          </cell>
        </row>
        <row r="284">
          <cell r="C284" t="str">
            <v>845-06</v>
          </cell>
          <cell r="D284">
            <v>1740000</v>
          </cell>
          <cell r="E284" t="str">
            <v>STORY</v>
          </cell>
        </row>
        <row r="285">
          <cell r="C285" t="str">
            <v>238-05</v>
          </cell>
          <cell r="D285">
            <v>1820000</v>
          </cell>
          <cell r="E285" t="str">
            <v>ADANE</v>
          </cell>
        </row>
        <row r="286">
          <cell r="C286" t="str">
            <v>230-06</v>
          </cell>
          <cell r="D286">
            <v>1280000</v>
          </cell>
          <cell r="E286" t="str">
            <v>BARTLETT</v>
          </cell>
        </row>
        <row r="287">
          <cell r="C287" t="str">
            <v>244-05</v>
          </cell>
          <cell r="D287">
            <v>1240000</v>
          </cell>
          <cell r="E287" t="str">
            <v>GRASTON</v>
          </cell>
        </row>
        <row r="288">
          <cell r="C288" t="str">
            <v>233-06</v>
          </cell>
          <cell r="D288">
            <v>1820000</v>
          </cell>
          <cell r="E288" t="str">
            <v>ADANE</v>
          </cell>
        </row>
        <row r="289">
          <cell r="C289" t="str">
            <v>238-05</v>
          </cell>
          <cell r="D289">
            <v>1820000</v>
          </cell>
          <cell r="E289" t="str">
            <v>ADANE</v>
          </cell>
        </row>
        <row r="290">
          <cell r="C290" t="str">
            <v>847-06</v>
          </cell>
          <cell r="D290">
            <v>1740000</v>
          </cell>
          <cell r="E290" t="str">
            <v>STORY</v>
          </cell>
        </row>
        <row r="291">
          <cell r="C291" t="str">
            <v>812-06</v>
          </cell>
          <cell r="D291">
            <v>1520000</v>
          </cell>
          <cell r="E291" t="str">
            <v>MAYBERRY</v>
          </cell>
        </row>
        <row r="292">
          <cell r="C292" t="str">
            <v>107-07</v>
          </cell>
          <cell r="D292">
            <v>2030000</v>
          </cell>
          <cell r="E292" t="str">
            <v>KILLION</v>
          </cell>
        </row>
        <row r="293">
          <cell r="C293" t="str">
            <v>901-06</v>
          </cell>
          <cell r="D293">
            <v>1480000</v>
          </cell>
          <cell r="E293" t="str">
            <v>STURGEON</v>
          </cell>
        </row>
        <row r="294">
          <cell r="C294" t="str">
            <v>215-06</v>
          </cell>
          <cell r="D294">
            <v>1140000</v>
          </cell>
          <cell r="E294" t="str">
            <v>YOUNG</v>
          </cell>
        </row>
        <row r="295">
          <cell r="C295" t="str">
            <v>103-07</v>
          </cell>
          <cell r="D295">
            <v>1110000</v>
          </cell>
          <cell r="E295" t="str">
            <v>STARKS</v>
          </cell>
        </row>
        <row r="297">
          <cell r="C297" t="str">
            <v>110-04</v>
          </cell>
          <cell r="D297">
            <v>1090000</v>
          </cell>
          <cell r="E297" t="str">
            <v>SPECTOR</v>
          </cell>
        </row>
        <row r="298">
          <cell r="C298" t="str">
            <v>225-03</v>
          </cell>
          <cell r="D298">
            <v>1770000</v>
          </cell>
          <cell r="E298" t="str">
            <v>BRUDER</v>
          </cell>
        </row>
        <row r="299">
          <cell r="C299" t="str">
            <v>105-04</v>
          </cell>
          <cell r="D299">
            <v>900000</v>
          </cell>
          <cell r="E299" t="str">
            <v>ROCHA</v>
          </cell>
        </row>
        <row r="300">
          <cell r="C300" t="str">
            <v>1830-03</v>
          </cell>
          <cell r="D300">
            <v>1780000</v>
          </cell>
          <cell r="E300" t="str">
            <v>DE LA ROSA</v>
          </cell>
        </row>
        <row r="301">
          <cell r="C301" t="str">
            <v>236-03</v>
          </cell>
          <cell r="D301">
            <v>1280000</v>
          </cell>
          <cell r="E301" t="str">
            <v>BARTLETT</v>
          </cell>
        </row>
        <row r="302">
          <cell r="C302" t="str">
            <v>235-03</v>
          </cell>
          <cell r="D302">
            <v>1280000</v>
          </cell>
          <cell r="E302" t="str">
            <v>BARTLETT</v>
          </cell>
        </row>
        <row r="303">
          <cell r="C303" t="str">
            <v>233-03</v>
          </cell>
          <cell r="D303">
            <v>1770000</v>
          </cell>
          <cell r="E303" t="str">
            <v>BRUDER</v>
          </cell>
        </row>
        <row r="304">
          <cell r="C304" t="str">
            <v>102-04</v>
          </cell>
          <cell r="D304">
            <v>1840000</v>
          </cell>
          <cell r="E304" t="str">
            <v>CANFIELD</v>
          </cell>
        </row>
        <row r="305">
          <cell r="C305" t="str">
            <v>1832-03</v>
          </cell>
          <cell r="D305">
            <v>1780000</v>
          </cell>
          <cell r="E305" t="str">
            <v>DE LA ROSA</v>
          </cell>
        </row>
        <row r="306">
          <cell r="C306" t="str">
            <v>127-04</v>
          </cell>
          <cell r="D306">
            <v>1840000</v>
          </cell>
          <cell r="E306" t="str">
            <v>CANFIELD</v>
          </cell>
        </row>
        <row r="307">
          <cell r="C307" t="str">
            <v>228-03</v>
          </cell>
          <cell r="D307">
            <v>1280000</v>
          </cell>
          <cell r="E307" t="str">
            <v>BARTLETT</v>
          </cell>
        </row>
        <row r="308">
          <cell r="C308" t="str">
            <v>165-04</v>
          </cell>
          <cell r="D308">
            <v>1120000</v>
          </cell>
          <cell r="E308" t="str">
            <v>LOCKLEAR</v>
          </cell>
        </row>
        <row r="309">
          <cell r="C309" t="str">
            <v>227-03</v>
          </cell>
          <cell r="D309">
            <v>1280000</v>
          </cell>
          <cell r="E309" t="str">
            <v>BARTLETT</v>
          </cell>
        </row>
        <row r="310">
          <cell r="C310" t="str">
            <v>821-04</v>
          </cell>
          <cell r="D310">
            <v>1460000</v>
          </cell>
          <cell r="E310" t="str">
            <v>NELSON</v>
          </cell>
        </row>
        <row r="311">
          <cell r="C311" t="str">
            <v>223-03</v>
          </cell>
          <cell r="D311">
            <v>1140000</v>
          </cell>
          <cell r="E311" t="str">
            <v>YOUNG</v>
          </cell>
        </row>
        <row r="312">
          <cell r="C312" t="str">
            <v>173-04</v>
          </cell>
          <cell r="D312">
            <v>950000</v>
          </cell>
          <cell r="E312" t="str">
            <v>WEBSTER</v>
          </cell>
        </row>
        <row r="313">
          <cell r="C313" t="str">
            <v>220-03</v>
          </cell>
          <cell r="D313">
            <v>1280000</v>
          </cell>
          <cell r="E313" t="str">
            <v>BARTLETT</v>
          </cell>
        </row>
        <row r="314">
          <cell r="C314" t="str">
            <v>152-04</v>
          </cell>
          <cell r="D314">
            <v>1090000</v>
          </cell>
          <cell r="E314" t="str">
            <v>SPECTOR</v>
          </cell>
        </row>
        <row r="315">
          <cell r="C315" t="str">
            <v>221-03</v>
          </cell>
          <cell r="D315">
            <v>1290000</v>
          </cell>
          <cell r="E315" t="str">
            <v>COOLAHAN</v>
          </cell>
        </row>
        <row r="316">
          <cell r="C316" t="str">
            <v>158-04</v>
          </cell>
          <cell r="D316">
            <v>1540000</v>
          </cell>
          <cell r="E316" t="str">
            <v>HELVIE</v>
          </cell>
        </row>
        <row r="317">
          <cell r="C317" t="str">
            <v>1826-03</v>
          </cell>
          <cell r="D317">
            <v>1780000</v>
          </cell>
          <cell r="E317" t="str">
            <v>DE LA ROSA</v>
          </cell>
        </row>
        <row r="318">
          <cell r="C318" t="str">
            <v>154-04</v>
          </cell>
          <cell r="D318">
            <v>1810000</v>
          </cell>
          <cell r="E318" t="str">
            <v>NEWELL</v>
          </cell>
        </row>
        <row r="319">
          <cell r="C319" t="str">
            <v>190-03</v>
          </cell>
          <cell r="D319">
            <v>1240000</v>
          </cell>
          <cell r="E319" t="str">
            <v>GRASTON</v>
          </cell>
        </row>
        <row r="320">
          <cell r="C320" t="str">
            <v>819-04</v>
          </cell>
          <cell r="D320">
            <v>1460000</v>
          </cell>
          <cell r="E320" t="str">
            <v>NELSON</v>
          </cell>
        </row>
        <row r="321">
          <cell r="C321" t="str">
            <v>170-04</v>
          </cell>
          <cell r="D321">
            <v>890000</v>
          </cell>
          <cell r="E321" t="str">
            <v>LOZA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J16" sqref="J16"/>
    </sheetView>
  </sheetViews>
  <sheetFormatPr defaultRowHeight="15" x14ac:dyDescent="0.25"/>
  <cols>
    <col min="1" max="1" width="18.28515625" bestFit="1" customWidth="1"/>
    <col min="2" max="2" width="17" bestFit="1" customWidth="1"/>
    <col min="20" max="20" width="18.28515625" bestFit="1" customWidth="1"/>
  </cols>
  <sheetData>
    <row r="1" spans="1:22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5"/>
      <c r="P1" s="6" t="s">
        <v>14</v>
      </c>
      <c r="Q1" s="6" t="s">
        <v>15</v>
      </c>
      <c r="R1" s="7" t="s">
        <v>16</v>
      </c>
      <c r="S1" s="2" t="s">
        <v>17</v>
      </c>
      <c r="T1" s="8" t="s">
        <v>18</v>
      </c>
      <c r="U1" s="9" t="s">
        <v>19</v>
      </c>
      <c r="V1" s="10" t="s">
        <v>20</v>
      </c>
    </row>
    <row r="2" spans="1:22" x14ac:dyDescent="0.25">
      <c r="A2" s="11">
        <v>42558.351203703707</v>
      </c>
      <c r="B2" s="13" t="s">
        <v>66</v>
      </c>
      <c r="C2" s="13" t="s">
        <v>122</v>
      </c>
      <c r="D2" s="13" t="s">
        <v>23</v>
      </c>
      <c r="E2" s="12" t="s">
        <v>24</v>
      </c>
      <c r="F2" s="14">
        <v>0</v>
      </c>
      <c r="G2" s="13">
        <v>433</v>
      </c>
      <c r="H2" s="13">
        <v>17712</v>
      </c>
      <c r="I2" s="12" t="s">
        <v>25</v>
      </c>
      <c r="J2" s="13">
        <v>18990</v>
      </c>
      <c r="K2" s="13" t="s">
        <v>26</v>
      </c>
      <c r="L2" s="17" t="s">
        <v>123</v>
      </c>
      <c r="M2" s="16" t="s">
        <v>28</v>
      </c>
      <c r="N2" s="17" t="s">
        <v>29</v>
      </c>
      <c r="O2" s="13"/>
      <c r="P2" s="18" t="s">
        <v>145</v>
      </c>
      <c r="Q2" s="19" t="s">
        <v>146</v>
      </c>
      <c r="R2" s="20" t="s">
        <v>147</v>
      </c>
      <c r="S2" s="16" t="s">
        <v>72</v>
      </c>
      <c r="T2" s="21">
        <v>42558.601203703707</v>
      </c>
      <c r="U2" s="13"/>
      <c r="V2" s="13"/>
    </row>
    <row r="3" spans="1:22" x14ac:dyDescent="0.25">
      <c r="A3" s="11">
        <v>42558.520810185182</v>
      </c>
      <c r="B3" s="13" t="s">
        <v>66</v>
      </c>
      <c r="C3" s="13" t="s">
        <v>134</v>
      </c>
      <c r="D3" s="13" t="s">
        <v>23</v>
      </c>
      <c r="E3" s="12" t="s">
        <v>38</v>
      </c>
      <c r="F3" s="14">
        <v>0</v>
      </c>
      <c r="G3" s="13">
        <v>298</v>
      </c>
      <c r="H3" s="13">
        <v>21530</v>
      </c>
      <c r="I3" s="12" t="s">
        <v>39</v>
      </c>
      <c r="J3" s="13">
        <v>22372</v>
      </c>
      <c r="K3" s="13" t="s">
        <v>26</v>
      </c>
      <c r="L3" s="17" t="s">
        <v>123</v>
      </c>
      <c r="M3" s="16" t="s">
        <v>28</v>
      </c>
      <c r="N3" s="17" t="s">
        <v>29</v>
      </c>
      <c r="O3" s="10"/>
      <c r="P3" s="18" t="s">
        <v>145</v>
      </c>
      <c r="Q3" s="19" t="s">
        <v>163</v>
      </c>
      <c r="R3" s="20" t="s">
        <v>164</v>
      </c>
      <c r="S3" s="16" t="s">
        <v>72</v>
      </c>
      <c r="T3" s="21">
        <v>42558.770810185182</v>
      </c>
      <c r="U3" s="13"/>
      <c r="V3" s="13"/>
    </row>
    <row r="4" spans="1:22" x14ac:dyDescent="0.25">
      <c r="A4" s="11">
        <v>42558.521493055552</v>
      </c>
      <c r="B4" s="13" t="s">
        <v>66</v>
      </c>
      <c r="C4" s="13" t="s">
        <v>134</v>
      </c>
      <c r="D4" s="13" t="s">
        <v>23</v>
      </c>
      <c r="E4" s="12" t="s">
        <v>38</v>
      </c>
      <c r="F4" s="14">
        <v>0</v>
      </c>
      <c r="G4" s="13">
        <v>298</v>
      </c>
      <c r="H4" s="13">
        <v>21530</v>
      </c>
      <c r="I4" s="12" t="s">
        <v>39</v>
      </c>
      <c r="J4" s="13">
        <v>22372</v>
      </c>
      <c r="K4" s="13" t="s">
        <v>26</v>
      </c>
      <c r="L4" s="17" t="s">
        <v>123</v>
      </c>
      <c r="M4" s="16" t="s">
        <v>28</v>
      </c>
      <c r="N4" s="17" t="s">
        <v>29</v>
      </c>
      <c r="O4" s="10"/>
      <c r="P4" s="18" t="s">
        <v>145</v>
      </c>
      <c r="Q4" s="19" t="s">
        <v>163</v>
      </c>
      <c r="R4" s="20" t="s">
        <v>164</v>
      </c>
      <c r="S4" s="16" t="s">
        <v>72</v>
      </c>
      <c r="T4" s="21">
        <v>42558.771493055552</v>
      </c>
      <c r="U4" s="13"/>
      <c r="V4" s="13"/>
    </row>
    <row r="5" spans="1:22" x14ac:dyDescent="0.25">
      <c r="A5" s="11">
        <v>42558.346203703702</v>
      </c>
      <c r="B5" s="13" t="s">
        <v>79</v>
      </c>
      <c r="C5" s="13" t="s">
        <v>135</v>
      </c>
      <c r="D5" s="13" t="s">
        <v>23</v>
      </c>
      <c r="E5" s="13" t="s">
        <v>38</v>
      </c>
      <c r="F5" s="14">
        <v>0</v>
      </c>
      <c r="G5" s="13">
        <v>336</v>
      </c>
      <c r="H5" s="13">
        <v>24793</v>
      </c>
      <c r="I5" s="13" t="s">
        <v>39</v>
      </c>
      <c r="J5" s="13">
        <v>24193</v>
      </c>
      <c r="K5" s="13" t="s">
        <v>40</v>
      </c>
      <c r="L5" s="17" t="s">
        <v>126</v>
      </c>
      <c r="M5" s="16" t="s">
        <v>28</v>
      </c>
      <c r="N5" s="17" t="s">
        <v>29</v>
      </c>
      <c r="O5" s="13"/>
      <c r="P5" s="18" t="s">
        <v>165</v>
      </c>
      <c r="Q5" s="19" t="s">
        <v>166</v>
      </c>
      <c r="R5" s="20" t="s">
        <v>167</v>
      </c>
      <c r="S5" s="16" t="s">
        <v>85</v>
      </c>
      <c r="T5" s="21">
        <v>42558.596203703702</v>
      </c>
      <c r="U5" s="13"/>
      <c r="V5" s="13"/>
    </row>
    <row r="6" spans="1:22" x14ac:dyDescent="0.25">
      <c r="A6" s="11">
        <v>42558.331631944442</v>
      </c>
      <c r="B6" s="13" t="s">
        <v>124</v>
      </c>
      <c r="C6" s="13" t="s">
        <v>125</v>
      </c>
      <c r="D6" s="13" t="s">
        <v>23</v>
      </c>
      <c r="E6" s="13" t="s">
        <v>24</v>
      </c>
      <c r="F6" s="14">
        <v>0</v>
      </c>
      <c r="G6" s="13">
        <v>488</v>
      </c>
      <c r="H6" s="13">
        <v>32163</v>
      </c>
      <c r="I6" s="13" t="s">
        <v>25</v>
      </c>
      <c r="J6" s="13">
        <v>33252</v>
      </c>
      <c r="K6" s="13" t="s">
        <v>26</v>
      </c>
      <c r="L6" s="17" t="s">
        <v>126</v>
      </c>
      <c r="M6" s="16" t="s">
        <v>28</v>
      </c>
      <c r="N6" s="17" t="s">
        <v>29</v>
      </c>
      <c r="O6" s="13"/>
      <c r="P6" s="18" t="s">
        <v>148</v>
      </c>
      <c r="Q6" s="19" t="s">
        <v>149</v>
      </c>
      <c r="R6" s="20" t="s">
        <v>150</v>
      </c>
      <c r="S6" s="16" t="s">
        <v>151</v>
      </c>
      <c r="T6" s="21">
        <v>42558.581631944442</v>
      </c>
      <c r="U6" s="13"/>
      <c r="V6" s="13"/>
    </row>
    <row r="7" spans="1:22" x14ac:dyDescent="0.25">
      <c r="A7" s="11">
        <v>42559.446018518516</v>
      </c>
      <c r="B7" s="12" t="s">
        <v>79</v>
      </c>
      <c r="C7" s="13" t="s">
        <v>80</v>
      </c>
      <c r="D7" s="13" t="s">
        <v>23</v>
      </c>
      <c r="E7" s="12" t="s">
        <v>24</v>
      </c>
      <c r="F7" s="14">
        <v>0</v>
      </c>
      <c r="G7" s="14">
        <v>656</v>
      </c>
      <c r="H7" s="14">
        <v>45906</v>
      </c>
      <c r="I7" s="12" t="s">
        <v>25</v>
      </c>
      <c r="J7" s="14">
        <v>43664</v>
      </c>
      <c r="K7" s="13" t="s">
        <v>40</v>
      </c>
      <c r="L7" s="17" t="s">
        <v>81</v>
      </c>
      <c r="M7" s="16" t="s">
        <v>28</v>
      </c>
      <c r="N7" s="17" t="s">
        <v>29</v>
      </c>
      <c r="O7" s="10"/>
      <c r="P7" s="18" t="s">
        <v>82</v>
      </c>
      <c r="Q7" s="19" t="s">
        <v>83</v>
      </c>
      <c r="R7" s="20" t="s">
        <v>84</v>
      </c>
      <c r="S7" s="16" t="s">
        <v>85</v>
      </c>
      <c r="T7" s="21">
        <v>42559.696018518516</v>
      </c>
      <c r="U7" s="10" t="s">
        <v>34</v>
      </c>
      <c r="V7" s="10" t="s">
        <v>35</v>
      </c>
    </row>
    <row r="8" spans="1:22" x14ac:dyDescent="0.25">
      <c r="A8" s="22">
        <v>42560.279641203706</v>
      </c>
      <c r="B8" s="12" t="s">
        <v>60</v>
      </c>
      <c r="C8" s="13" t="s">
        <v>61</v>
      </c>
      <c r="D8" s="13" t="s">
        <v>23</v>
      </c>
      <c r="E8" s="12" t="s">
        <v>24</v>
      </c>
      <c r="F8" s="14">
        <v>0</v>
      </c>
      <c r="G8" s="14">
        <v>642</v>
      </c>
      <c r="H8" s="14">
        <v>58809</v>
      </c>
      <c r="I8" s="12" t="s">
        <v>25</v>
      </c>
      <c r="J8" s="14">
        <v>63995</v>
      </c>
      <c r="K8" s="13" t="s">
        <v>26</v>
      </c>
      <c r="L8" s="15" t="s">
        <v>55</v>
      </c>
      <c r="M8" s="16" t="s">
        <v>28</v>
      </c>
      <c r="N8" s="17" t="s">
        <v>29</v>
      </c>
      <c r="O8" s="13"/>
      <c r="P8" s="18" t="s">
        <v>62</v>
      </c>
      <c r="Q8" s="19" t="s">
        <v>63</v>
      </c>
      <c r="R8" s="20" t="s">
        <v>64</v>
      </c>
      <c r="S8" s="16" t="s">
        <v>65</v>
      </c>
      <c r="T8" s="21">
        <v>42560.529641203706</v>
      </c>
      <c r="U8" s="10" t="s">
        <v>34</v>
      </c>
      <c r="V8" s="10" t="s">
        <v>35</v>
      </c>
    </row>
    <row r="9" spans="1:22" x14ac:dyDescent="0.25">
      <c r="A9" s="11">
        <v>42559.189976851849</v>
      </c>
      <c r="B9" s="12" t="s">
        <v>92</v>
      </c>
      <c r="C9" s="13" t="s">
        <v>93</v>
      </c>
      <c r="D9" s="13" t="s">
        <v>23</v>
      </c>
      <c r="E9" s="12" t="s">
        <v>38</v>
      </c>
      <c r="F9" s="14">
        <v>0</v>
      </c>
      <c r="G9" s="14">
        <v>794</v>
      </c>
      <c r="H9" s="14">
        <v>74878</v>
      </c>
      <c r="I9" s="12" t="s">
        <v>39</v>
      </c>
      <c r="J9" s="14">
        <v>69363</v>
      </c>
      <c r="K9" s="13" t="s">
        <v>40</v>
      </c>
      <c r="L9" s="17" t="s">
        <v>94</v>
      </c>
      <c r="M9" s="16" t="s">
        <v>28</v>
      </c>
      <c r="N9" s="17" t="s">
        <v>95</v>
      </c>
      <c r="O9" s="10"/>
      <c r="P9" s="18" t="s">
        <v>96</v>
      </c>
      <c r="Q9" s="19" t="s">
        <v>97</v>
      </c>
      <c r="R9" s="20" t="s">
        <v>98</v>
      </c>
      <c r="S9" s="16" t="s">
        <v>99</v>
      </c>
      <c r="T9" s="21">
        <v>42559.439976851849</v>
      </c>
      <c r="U9" s="10" t="s">
        <v>34</v>
      </c>
      <c r="V9" s="10" t="s">
        <v>35</v>
      </c>
    </row>
    <row r="10" spans="1:22" x14ac:dyDescent="0.25">
      <c r="A10" s="21">
        <v>42558.520787037036</v>
      </c>
      <c r="B10" s="13" t="s">
        <v>127</v>
      </c>
      <c r="C10" s="13" t="s">
        <v>128</v>
      </c>
      <c r="D10" s="13" t="s">
        <v>23</v>
      </c>
      <c r="E10" s="12" t="s">
        <v>24</v>
      </c>
      <c r="F10" s="14">
        <v>0</v>
      </c>
      <c r="G10" s="13">
        <v>651</v>
      </c>
      <c r="H10" s="13">
        <v>70542</v>
      </c>
      <c r="I10" s="12" t="s">
        <v>25</v>
      </c>
      <c r="J10" s="13">
        <v>75566</v>
      </c>
      <c r="K10" s="13" t="s">
        <v>26</v>
      </c>
      <c r="L10" s="17" t="s">
        <v>126</v>
      </c>
      <c r="M10" s="16" t="s">
        <v>28</v>
      </c>
      <c r="N10" s="17" t="s">
        <v>29</v>
      </c>
      <c r="O10" s="10"/>
      <c r="P10" s="18" t="s">
        <v>152</v>
      </c>
      <c r="Q10" s="19" t="s">
        <v>153</v>
      </c>
      <c r="R10" s="20" t="s">
        <v>154</v>
      </c>
      <c r="S10" s="16" t="s">
        <v>155</v>
      </c>
      <c r="T10" s="21">
        <v>42558.770787037036</v>
      </c>
      <c r="U10" s="13"/>
      <c r="V10" s="13"/>
    </row>
    <row r="11" spans="1:22" x14ac:dyDescent="0.25">
      <c r="A11" s="21">
        <v>42558.521481481483</v>
      </c>
      <c r="B11" s="13" t="s">
        <v>127</v>
      </c>
      <c r="C11" s="13" t="s">
        <v>128</v>
      </c>
      <c r="D11" s="13" t="s">
        <v>23</v>
      </c>
      <c r="E11" s="12" t="s">
        <v>24</v>
      </c>
      <c r="F11" s="14">
        <v>0</v>
      </c>
      <c r="G11" s="13">
        <v>651</v>
      </c>
      <c r="H11" s="13">
        <v>70542</v>
      </c>
      <c r="I11" s="12" t="s">
        <v>25</v>
      </c>
      <c r="J11" s="13">
        <v>75566</v>
      </c>
      <c r="K11" s="13" t="s">
        <v>26</v>
      </c>
      <c r="L11" s="17" t="s">
        <v>126</v>
      </c>
      <c r="M11" s="16" t="s">
        <v>28</v>
      </c>
      <c r="N11" s="17" t="s">
        <v>29</v>
      </c>
      <c r="O11" s="10"/>
      <c r="P11" s="18" t="s">
        <v>152</v>
      </c>
      <c r="Q11" s="19" t="s">
        <v>153</v>
      </c>
      <c r="R11" s="20" t="s">
        <v>154</v>
      </c>
      <c r="S11" s="16" t="s">
        <v>155</v>
      </c>
      <c r="T11" s="21">
        <v>42558.771481481483</v>
      </c>
      <c r="U11" s="13"/>
      <c r="V11" s="13"/>
    </row>
    <row r="12" spans="1:22" x14ac:dyDescent="0.25">
      <c r="A12" s="21">
        <v>42562.512812499997</v>
      </c>
      <c r="B12" s="12" t="s">
        <v>21</v>
      </c>
      <c r="C12" s="13" t="s">
        <v>22</v>
      </c>
      <c r="D12" s="13" t="s">
        <v>23</v>
      </c>
      <c r="E12" s="12" t="s">
        <v>24</v>
      </c>
      <c r="F12" s="14">
        <v>0</v>
      </c>
      <c r="G12" s="14">
        <v>604</v>
      </c>
      <c r="H12" s="14">
        <v>91927</v>
      </c>
      <c r="I12" s="12" t="s">
        <v>25</v>
      </c>
      <c r="J12" s="14">
        <v>95978</v>
      </c>
      <c r="K12" s="13" t="s">
        <v>26</v>
      </c>
      <c r="L12" s="15" t="s">
        <v>27</v>
      </c>
      <c r="M12" s="16" t="s">
        <v>28</v>
      </c>
      <c r="N12" s="17" t="s">
        <v>29</v>
      </c>
      <c r="O12" s="10"/>
      <c r="P12" s="18" t="s">
        <v>30</v>
      </c>
      <c r="Q12" s="19" t="s">
        <v>31</v>
      </c>
      <c r="R12" s="20" t="s">
        <v>32</v>
      </c>
      <c r="S12" s="16" t="s">
        <v>33</v>
      </c>
      <c r="T12" s="21">
        <v>42562.762812499997</v>
      </c>
      <c r="U12" s="10" t="s">
        <v>34</v>
      </c>
      <c r="V12" s="10" t="s">
        <v>35</v>
      </c>
    </row>
    <row r="13" spans="1:22" x14ac:dyDescent="0.25">
      <c r="A13" s="21">
        <v>42561.242951388886</v>
      </c>
      <c r="B13" s="12" t="s">
        <v>184</v>
      </c>
      <c r="C13" s="13" t="s">
        <v>185</v>
      </c>
      <c r="D13" s="13" t="s">
        <v>100</v>
      </c>
      <c r="E13" s="12" t="s">
        <v>38</v>
      </c>
      <c r="F13" s="14">
        <v>0</v>
      </c>
      <c r="G13" s="14">
        <v>344</v>
      </c>
      <c r="H13" s="14">
        <v>104095</v>
      </c>
      <c r="I13" s="12" t="s">
        <v>39</v>
      </c>
      <c r="J13" s="14">
        <v>103445</v>
      </c>
      <c r="K13" s="13" t="s">
        <v>26</v>
      </c>
      <c r="L13" s="15" t="str">
        <f>VLOOKUP(C13,'[1]Trips&amp;Operators'!$C$1:$E$9999,3,0)</f>
        <v>YORK</v>
      </c>
      <c r="M13" s="16" t="s">
        <v>28</v>
      </c>
      <c r="N13" s="17" t="s">
        <v>29</v>
      </c>
      <c r="O13" s="13"/>
      <c r="P13" s="18" t="str">
        <f>VLOOKUP(C13,'[1]Train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13" s="19" t="str">
        <f>VLOOKUP(C13,'[1]Train Runs'!$A$13:$AE$894,22,0)</f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3" s="20" t="str">
        <f>VLOOKUP(C13,'[1]Train Runs'!$A$13:$AF$894,32,0)</f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S13" s="16" t="str">
        <f>MID(B13,13,4)</f>
        <v>4018</v>
      </c>
      <c r="T13" s="21">
        <f>A13+6/24</f>
        <v>42561.492951388886</v>
      </c>
      <c r="U13" s="10" t="str">
        <f>IF(VALUE(LEFT(C13,3))&lt;300,"EC","NWGL")</f>
        <v>EC</v>
      </c>
      <c r="V13" s="10" t="str">
        <f>IF(AND(E13="TRACK WARRANT AUTHORITY",G13&lt;10),"OMIT","KEEP")</f>
        <v>KEEP</v>
      </c>
    </row>
    <row r="14" spans="1:22" x14ac:dyDescent="0.25">
      <c r="A14" s="21">
        <v>42558.520289351851</v>
      </c>
      <c r="B14" s="13" t="s">
        <v>136</v>
      </c>
      <c r="C14" s="13" t="s">
        <v>137</v>
      </c>
      <c r="D14" s="13" t="s">
        <v>100</v>
      </c>
      <c r="E14" s="12" t="s">
        <v>38</v>
      </c>
      <c r="F14" s="14">
        <v>0</v>
      </c>
      <c r="G14" s="13">
        <v>290</v>
      </c>
      <c r="H14" s="13">
        <v>127174</v>
      </c>
      <c r="I14" s="12" t="s">
        <v>39</v>
      </c>
      <c r="J14" s="13">
        <v>127587</v>
      </c>
      <c r="K14" s="13" t="s">
        <v>40</v>
      </c>
      <c r="L14" s="17" t="s">
        <v>110</v>
      </c>
      <c r="M14" s="16" t="s">
        <v>28</v>
      </c>
      <c r="N14" s="17" t="s">
        <v>29</v>
      </c>
      <c r="O14" s="13"/>
      <c r="P14" s="18" t="s">
        <v>168</v>
      </c>
      <c r="Q14" s="19" t="s">
        <v>169</v>
      </c>
      <c r="R14" s="20" t="s">
        <v>170</v>
      </c>
      <c r="S14" s="16" t="s">
        <v>171</v>
      </c>
      <c r="T14" s="21">
        <v>42558.770289351851</v>
      </c>
      <c r="U14" s="13"/>
      <c r="V14" s="13"/>
    </row>
    <row r="15" spans="1:22" x14ac:dyDescent="0.25">
      <c r="A15" s="21">
        <v>42559.433981481481</v>
      </c>
      <c r="B15" s="12" t="s">
        <v>86</v>
      </c>
      <c r="C15" s="13" t="s">
        <v>87</v>
      </c>
      <c r="D15" s="13" t="s">
        <v>23</v>
      </c>
      <c r="E15" s="12" t="s">
        <v>24</v>
      </c>
      <c r="F15" s="14">
        <v>0</v>
      </c>
      <c r="G15" s="14">
        <v>795</v>
      </c>
      <c r="H15" s="14">
        <v>144964</v>
      </c>
      <c r="I15" s="12" t="s">
        <v>25</v>
      </c>
      <c r="J15" s="14">
        <v>149694</v>
      </c>
      <c r="K15" s="13" t="s">
        <v>26</v>
      </c>
      <c r="L15" s="17" t="s">
        <v>55</v>
      </c>
      <c r="M15" s="16" t="s">
        <v>28</v>
      </c>
      <c r="N15" s="17" t="s">
        <v>29</v>
      </c>
      <c r="O15" s="10"/>
      <c r="P15" s="18" t="s">
        <v>88</v>
      </c>
      <c r="Q15" s="19" t="s">
        <v>89</v>
      </c>
      <c r="R15" s="20" t="s">
        <v>90</v>
      </c>
      <c r="S15" s="16" t="s">
        <v>91</v>
      </c>
      <c r="T15" s="21">
        <v>42559.683981481481</v>
      </c>
      <c r="U15" s="10" t="s">
        <v>34</v>
      </c>
      <c r="V15" s="10" t="s">
        <v>35</v>
      </c>
    </row>
    <row r="16" spans="1:22" x14ac:dyDescent="0.25">
      <c r="A16" s="21">
        <v>42558.404918981483</v>
      </c>
      <c r="B16" s="13" t="s">
        <v>138</v>
      </c>
      <c r="C16" s="13" t="s">
        <v>139</v>
      </c>
      <c r="D16" s="13" t="s">
        <v>23</v>
      </c>
      <c r="E16" s="12" t="s">
        <v>38</v>
      </c>
      <c r="F16" s="14">
        <v>0</v>
      </c>
      <c r="G16" s="13">
        <v>748</v>
      </c>
      <c r="H16" s="13">
        <v>149426</v>
      </c>
      <c r="I16" s="12" t="s">
        <v>39</v>
      </c>
      <c r="J16" s="13">
        <v>155600</v>
      </c>
      <c r="K16" s="13" t="s">
        <v>26</v>
      </c>
      <c r="L16" s="17" t="s">
        <v>27</v>
      </c>
      <c r="M16" s="16" t="s">
        <v>28</v>
      </c>
      <c r="N16" s="17" t="s">
        <v>29</v>
      </c>
      <c r="O16" s="10"/>
      <c r="P16" s="18" t="s">
        <v>172</v>
      </c>
      <c r="Q16" s="19" t="s">
        <v>173</v>
      </c>
      <c r="R16" s="20" t="s">
        <v>174</v>
      </c>
      <c r="S16" s="16" t="s">
        <v>175</v>
      </c>
      <c r="T16" s="21">
        <v>42558.654918981483</v>
      </c>
      <c r="U16" s="13"/>
      <c r="V16" s="13"/>
    </row>
    <row r="17" spans="1:22" x14ac:dyDescent="0.25">
      <c r="A17" s="21">
        <v>42560.467060185183</v>
      </c>
      <c r="B17" s="12" t="s">
        <v>66</v>
      </c>
      <c r="C17" s="13" t="s">
        <v>67</v>
      </c>
      <c r="D17" s="13" t="s">
        <v>23</v>
      </c>
      <c r="E17" s="12" t="s">
        <v>24</v>
      </c>
      <c r="F17" s="14">
        <v>0</v>
      </c>
      <c r="G17" s="14">
        <v>695</v>
      </c>
      <c r="H17" s="14">
        <v>161873</v>
      </c>
      <c r="I17" s="12" t="s">
        <v>25</v>
      </c>
      <c r="J17" s="14">
        <v>162254</v>
      </c>
      <c r="K17" s="13" t="s">
        <v>26</v>
      </c>
      <c r="L17" s="15" t="s">
        <v>68</v>
      </c>
      <c r="M17" s="16" t="s">
        <v>28</v>
      </c>
      <c r="N17" s="17" t="s">
        <v>29</v>
      </c>
      <c r="O17" s="23"/>
      <c r="P17" s="18" t="s">
        <v>69</v>
      </c>
      <c r="Q17" s="19" t="s">
        <v>70</v>
      </c>
      <c r="R17" s="20" t="s">
        <v>71</v>
      </c>
      <c r="S17" s="16" t="s">
        <v>72</v>
      </c>
      <c r="T17" s="21">
        <v>42560.717060185183</v>
      </c>
      <c r="U17" s="23" t="s">
        <v>34</v>
      </c>
      <c r="V17" s="23" t="s">
        <v>35</v>
      </c>
    </row>
    <row r="18" spans="1:22" x14ac:dyDescent="0.25">
      <c r="A18" s="21">
        <v>42558.520613425928</v>
      </c>
      <c r="B18" s="13" t="s">
        <v>140</v>
      </c>
      <c r="C18" s="13" t="s">
        <v>141</v>
      </c>
      <c r="D18" s="13" t="s">
        <v>23</v>
      </c>
      <c r="E18" s="12" t="s">
        <v>38</v>
      </c>
      <c r="F18" s="14">
        <v>0</v>
      </c>
      <c r="G18" s="13">
        <v>622</v>
      </c>
      <c r="H18" s="13">
        <v>186400</v>
      </c>
      <c r="I18" s="12" t="s">
        <v>39</v>
      </c>
      <c r="J18" s="13">
        <v>190834</v>
      </c>
      <c r="K18" s="13" t="s">
        <v>26</v>
      </c>
      <c r="L18" s="17" t="s">
        <v>142</v>
      </c>
      <c r="M18" s="16" t="s">
        <v>28</v>
      </c>
      <c r="N18" s="17" t="s">
        <v>29</v>
      </c>
      <c r="O18" s="24"/>
      <c r="P18" s="18" t="s">
        <v>176</v>
      </c>
      <c r="Q18" s="19" t="s">
        <v>177</v>
      </c>
      <c r="R18" s="20" t="s">
        <v>178</v>
      </c>
      <c r="S18" s="16" t="s">
        <v>179</v>
      </c>
      <c r="T18" s="21">
        <v>42558.770613425928</v>
      </c>
      <c r="U18" s="24"/>
      <c r="V18" s="24"/>
    </row>
    <row r="19" spans="1:22" x14ac:dyDescent="0.25">
      <c r="A19" s="21">
        <v>42558.605636574073</v>
      </c>
      <c r="B19" s="13" t="s">
        <v>101</v>
      </c>
      <c r="C19" s="13" t="s">
        <v>143</v>
      </c>
      <c r="D19" s="13" t="s">
        <v>23</v>
      </c>
      <c r="E19" s="12" t="s">
        <v>38</v>
      </c>
      <c r="F19" s="14">
        <v>0</v>
      </c>
      <c r="G19" s="13">
        <v>436</v>
      </c>
      <c r="H19" s="13">
        <v>192931</v>
      </c>
      <c r="I19" s="12" t="s">
        <v>39</v>
      </c>
      <c r="J19" s="13">
        <v>191723</v>
      </c>
      <c r="K19" s="13" t="s">
        <v>40</v>
      </c>
      <c r="L19" s="17" t="s">
        <v>144</v>
      </c>
      <c r="M19" s="16" t="s">
        <v>28</v>
      </c>
      <c r="N19" s="17" t="s">
        <v>29</v>
      </c>
      <c r="O19" s="23"/>
      <c r="P19" s="18" t="s">
        <v>180</v>
      </c>
      <c r="Q19" s="19" t="s">
        <v>181</v>
      </c>
      <c r="R19" s="20" t="s">
        <v>182</v>
      </c>
      <c r="S19" s="16" t="s">
        <v>107</v>
      </c>
      <c r="T19" s="21">
        <v>42558.855636574073</v>
      </c>
      <c r="U19" s="24"/>
      <c r="V19" s="24"/>
    </row>
    <row r="20" spans="1:22" x14ac:dyDescent="0.25">
      <c r="A20" s="21">
        <v>42558.520891203705</v>
      </c>
      <c r="B20" s="13" t="s">
        <v>46</v>
      </c>
      <c r="C20" s="13" t="s">
        <v>129</v>
      </c>
      <c r="D20" s="13" t="s">
        <v>23</v>
      </c>
      <c r="E20" s="12" t="s">
        <v>24</v>
      </c>
      <c r="F20" s="14">
        <v>0</v>
      </c>
      <c r="G20" s="13">
        <v>753</v>
      </c>
      <c r="H20" s="13">
        <v>211340</v>
      </c>
      <c r="I20" s="12" t="s">
        <v>25</v>
      </c>
      <c r="J20" s="13">
        <v>210941</v>
      </c>
      <c r="K20" s="13" t="s">
        <v>40</v>
      </c>
      <c r="L20" s="17" t="s">
        <v>130</v>
      </c>
      <c r="M20" s="16" t="s">
        <v>28</v>
      </c>
      <c r="N20" s="17" t="s">
        <v>29</v>
      </c>
      <c r="O20" s="23"/>
      <c r="P20" s="18" t="s">
        <v>156</v>
      </c>
      <c r="Q20" s="19" t="s">
        <v>157</v>
      </c>
      <c r="R20" s="20" t="s">
        <v>158</v>
      </c>
      <c r="S20" s="16" t="s">
        <v>52</v>
      </c>
      <c r="T20" s="21">
        <v>42558.770891203705</v>
      </c>
      <c r="U20" s="24"/>
      <c r="V20" s="24"/>
    </row>
    <row r="21" spans="1:22" x14ac:dyDescent="0.25">
      <c r="A21" s="21">
        <v>42558.521585648145</v>
      </c>
      <c r="B21" s="13" t="s">
        <v>46</v>
      </c>
      <c r="C21" s="13" t="s">
        <v>129</v>
      </c>
      <c r="D21" s="13" t="s">
        <v>23</v>
      </c>
      <c r="E21" s="12" t="s">
        <v>24</v>
      </c>
      <c r="F21" s="14">
        <v>0</v>
      </c>
      <c r="G21" s="13">
        <v>753</v>
      </c>
      <c r="H21" s="13">
        <v>211340</v>
      </c>
      <c r="I21" s="12" t="s">
        <v>25</v>
      </c>
      <c r="J21" s="13">
        <v>210941</v>
      </c>
      <c r="K21" s="13" t="s">
        <v>40</v>
      </c>
      <c r="L21" s="17" t="s">
        <v>130</v>
      </c>
      <c r="M21" s="16" t="s">
        <v>28</v>
      </c>
      <c r="N21" s="17" t="s">
        <v>29</v>
      </c>
      <c r="O21" s="23"/>
      <c r="P21" s="18" t="s">
        <v>156</v>
      </c>
      <c r="Q21" s="19" t="s">
        <v>157</v>
      </c>
      <c r="R21" s="20" t="s">
        <v>158</v>
      </c>
      <c r="S21" s="16" t="s">
        <v>52</v>
      </c>
      <c r="T21" s="21">
        <v>42558.771585648145</v>
      </c>
      <c r="U21" s="24"/>
      <c r="V21" s="24"/>
    </row>
    <row r="22" spans="1:22" x14ac:dyDescent="0.25">
      <c r="A22" s="21">
        <v>42558.439502314817</v>
      </c>
      <c r="B22" s="13" t="s">
        <v>131</v>
      </c>
      <c r="C22" s="13" t="s">
        <v>132</v>
      </c>
      <c r="D22" s="13" t="s">
        <v>23</v>
      </c>
      <c r="E22" s="12" t="s">
        <v>24</v>
      </c>
      <c r="F22" s="14">
        <v>0</v>
      </c>
      <c r="G22" s="13">
        <v>274</v>
      </c>
      <c r="H22" s="13">
        <v>223081</v>
      </c>
      <c r="I22" s="12" t="s">
        <v>25</v>
      </c>
      <c r="J22" s="13">
        <v>224231</v>
      </c>
      <c r="K22" s="13" t="s">
        <v>26</v>
      </c>
      <c r="L22" s="17" t="s">
        <v>133</v>
      </c>
      <c r="M22" s="16" t="s">
        <v>28</v>
      </c>
      <c r="N22" s="17" t="s">
        <v>29</v>
      </c>
      <c r="O22" s="23"/>
      <c r="P22" s="18" t="s">
        <v>159</v>
      </c>
      <c r="Q22" s="19" t="s">
        <v>160</v>
      </c>
      <c r="R22" s="20" t="s">
        <v>161</v>
      </c>
      <c r="S22" s="16" t="s">
        <v>162</v>
      </c>
      <c r="T22" s="21">
        <v>42558.689502314817</v>
      </c>
      <c r="U22" s="24"/>
      <c r="V22" s="24"/>
    </row>
    <row r="23" spans="1:22" x14ac:dyDescent="0.25">
      <c r="A23" s="21">
        <v>42559.425671296296</v>
      </c>
      <c r="B23" s="12" t="s">
        <v>79</v>
      </c>
      <c r="C23" s="13" t="s">
        <v>80</v>
      </c>
      <c r="D23" s="13" t="s">
        <v>100</v>
      </c>
      <c r="E23" s="12" t="s">
        <v>38</v>
      </c>
      <c r="F23" s="14">
        <v>0</v>
      </c>
      <c r="G23" s="14">
        <v>147</v>
      </c>
      <c r="H23" s="14">
        <v>228991</v>
      </c>
      <c r="I23" s="12" t="s">
        <v>39</v>
      </c>
      <c r="J23" s="14">
        <v>229055</v>
      </c>
      <c r="K23" s="13" t="s">
        <v>40</v>
      </c>
      <c r="L23" s="17" t="s">
        <v>81</v>
      </c>
      <c r="M23" s="16" t="s">
        <v>28</v>
      </c>
      <c r="N23" s="17" t="s">
        <v>29</v>
      </c>
      <c r="O23" s="24"/>
      <c r="P23" s="18" t="s">
        <v>82</v>
      </c>
      <c r="Q23" s="19" t="s">
        <v>83</v>
      </c>
      <c r="R23" s="20" t="s">
        <v>84</v>
      </c>
      <c r="S23" s="16" t="s">
        <v>85</v>
      </c>
      <c r="T23" s="21">
        <v>42559.675671296296</v>
      </c>
      <c r="U23" s="23" t="s">
        <v>34</v>
      </c>
      <c r="V23" s="23" t="s">
        <v>35</v>
      </c>
    </row>
    <row r="24" spans="1:22" x14ac:dyDescent="0.25">
      <c r="A24" s="21">
        <v>42562.425729166665</v>
      </c>
      <c r="B24" s="12" t="s">
        <v>36</v>
      </c>
      <c r="C24" s="13" t="s">
        <v>37</v>
      </c>
      <c r="D24" s="13" t="s">
        <v>23</v>
      </c>
      <c r="E24" s="12" t="s">
        <v>38</v>
      </c>
      <c r="F24" s="14">
        <v>0</v>
      </c>
      <c r="G24" s="14">
        <v>159</v>
      </c>
      <c r="H24" s="14">
        <v>229574</v>
      </c>
      <c r="I24" s="12" t="s">
        <v>39</v>
      </c>
      <c r="J24" s="14">
        <v>229055</v>
      </c>
      <c r="K24" s="13" t="s">
        <v>40</v>
      </c>
      <c r="L24" s="15" t="s">
        <v>41</v>
      </c>
      <c r="M24" s="16" t="s">
        <v>28</v>
      </c>
      <c r="N24" s="17" t="s">
        <v>29</v>
      </c>
      <c r="O24" s="24"/>
      <c r="P24" s="18" t="s">
        <v>42</v>
      </c>
      <c r="Q24" s="19" t="s">
        <v>43</v>
      </c>
      <c r="R24" s="20" t="s">
        <v>44</v>
      </c>
      <c r="S24" s="16" t="s">
        <v>45</v>
      </c>
      <c r="T24" s="21">
        <v>42562.675729166665</v>
      </c>
      <c r="U24" s="23" t="s">
        <v>34</v>
      </c>
      <c r="V24" s="23" t="s">
        <v>35</v>
      </c>
    </row>
    <row r="25" spans="1:22" x14ac:dyDescent="0.25">
      <c r="A25" s="21">
        <v>42562.530613425923</v>
      </c>
      <c r="B25" s="12" t="s">
        <v>46</v>
      </c>
      <c r="C25" s="13" t="s">
        <v>47</v>
      </c>
      <c r="D25" s="13" t="s">
        <v>23</v>
      </c>
      <c r="E25" s="12" t="s">
        <v>38</v>
      </c>
      <c r="F25" s="14">
        <v>0</v>
      </c>
      <c r="G25" s="14">
        <v>141</v>
      </c>
      <c r="H25" s="14">
        <v>229487</v>
      </c>
      <c r="I25" s="12" t="s">
        <v>39</v>
      </c>
      <c r="J25" s="14">
        <v>229055</v>
      </c>
      <c r="K25" s="13" t="s">
        <v>40</v>
      </c>
      <c r="L25" s="15" t="s">
        <v>48</v>
      </c>
      <c r="M25" s="16" t="s">
        <v>28</v>
      </c>
      <c r="N25" s="17" t="s">
        <v>29</v>
      </c>
      <c r="O25" s="24"/>
      <c r="P25" s="18" t="s">
        <v>49</v>
      </c>
      <c r="Q25" s="19" t="s">
        <v>50</v>
      </c>
      <c r="R25" s="20" t="s">
        <v>51</v>
      </c>
      <c r="S25" s="16" t="s">
        <v>52</v>
      </c>
      <c r="T25" s="21">
        <v>42562.780613425923</v>
      </c>
      <c r="U25" s="23" t="s">
        <v>34</v>
      </c>
      <c r="V25" s="23" t="s">
        <v>35</v>
      </c>
    </row>
    <row r="26" spans="1:22" x14ac:dyDescent="0.25">
      <c r="A26" s="21">
        <v>42559.612407407411</v>
      </c>
      <c r="B26" s="13" t="s">
        <v>101</v>
      </c>
      <c r="C26" s="13" t="s">
        <v>102</v>
      </c>
      <c r="D26" s="13" t="s">
        <v>23</v>
      </c>
      <c r="E26" s="13" t="s">
        <v>38</v>
      </c>
      <c r="F26" s="14">
        <v>0</v>
      </c>
      <c r="G26" s="14">
        <v>168</v>
      </c>
      <c r="H26" s="14">
        <v>232009</v>
      </c>
      <c r="I26" s="13" t="s">
        <v>39</v>
      </c>
      <c r="J26" s="14">
        <v>231147</v>
      </c>
      <c r="K26" s="13" t="s">
        <v>40</v>
      </c>
      <c r="L26" s="17" t="s">
        <v>103</v>
      </c>
      <c r="M26" s="16" t="s">
        <v>28</v>
      </c>
      <c r="N26" s="17" t="s">
        <v>29</v>
      </c>
      <c r="O26" s="24"/>
      <c r="P26" s="18" t="s">
        <v>104</v>
      </c>
      <c r="Q26" s="19" t="s">
        <v>105</v>
      </c>
      <c r="R26" s="20" t="s">
        <v>106</v>
      </c>
      <c r="S26" s="16" t="s">
        <v>107</v>
      </c>
      <c r="T26" s="21">
        <v>42559.862407407411</v>
      </c>
      <c r="U26" s="23" t="s">
        <v>34</v>
      </c>
      <c r="V26" s="23" t="s">
        <v>35</v>
      </c>
    </row>
    <row r="27" spans="1:22" x14ac:dyDescent="0.25">
      <c r="A27" s="21">
        <v>42559.656909722224</v>
      </c>
      <c r="B27" s="13" t="s">
        <v>108</v>
      </c>
      <c r="C27" s="13" t="s">
        <v>109</v>
      </c>
      <c r="D27" s="13" t="s">
        <v>100</v>
      </c>
      <c r="E27" s="13" t="s">
        <v>38</v>
      </c>
      <c r="F27" s="14">
        <v>0</v>
      </c>
      <c r="G27" s="14">
        <v>163</v>
      </c>
      <c r="H27" s="14">
        <v>230921</v>
      </c>
      <c r="I27" s="13" t="s">
        <v>39</v>
      </c>
      <c r="J27" s="14">
        <v>231147</v>
      </c>
      <c r="K27" s="13" t="s">
        <v>40</v>
      </c>
      <c r="L27" s="17" t="s">
        <v>110</v>
      </c>
      <c r="M27" s="16" t="s">
        <v>28</v>
      </c>
      <c r="N27" s="17" t="s">
        <v>29</v>
      </c>
      <c r="O27" s="24"/>
      <c r="P27" s="18" t="s">
        <v>111</v>
      </c>
      <c r="Q27" s="19" t="s">
        <v>112</v>
      </c>
      <c r="R27" s="20" t="s">
        <v>113</v>
      </c>
      <c r="S27" s="16" t="s">
        <v>114</v>
      </c>
      <c r="T27" s="21">
        <v>42559.906909722224</v>
      </c>
      <c r="U27" s="23" t="s">
        <v>34</v>
      </c>
      <c r="V27" s="23" t="s">
        <v>35</v>
      </c>
    </row>
    <row r="28" spans="1:22" x14ac:dyDescent="0.25">
      <c r="A28" s="21">
        <v>42560.383958333332</v>
      </c>
      <c r="B28" s="13" t="s">
        <v>73</v>
      </c>
      <c r="C28" s="13" t="s">
        <v>74</v>
      </c>
      <c r="D28" s="13" t="s">
        <v>23</v>
      </c>
      <c r="E28" s="13" t="s">
        <v>38</v>
      </c>
      <c r="F28" s="14">
        <v>0</v>
      </c>
      <c r="G28" s="14">
        <v>155</v>
      </c>
      <c r="H28" s="14">
        <v>231560</v>
      </c>
      <c r="I28" s="13" t="s">
        <v>39</v>
      </c>
      <c r="J28" s="14">
        <v>231147</v>
      </c>
      <c r="K28" s="13" t="s">
        <v>40</v>
      </c>
      <c r="L28" s="15" t="s">
        <v>55</v>
      </c>
      <c r="M28" s="16" t="s">
        <v>28</v>
      </c>
      <c r="N28" s="17" t="s">
        <v>29</v>
      </c>
      <c r="O28" s="24"/>
      <c r="P28" s="18" t="s">
        <v>75</v>
      </c>
      <c r="Q28" s="19" t="s">
        <v>76</v>
      </c>
      <c r="R28" s="20" t="s">
        <v>77</v>
      </c>
      <c r="S28" s="16" t="s">
        <v>78</v>
      </c>
      <c r="T28" s="21">
        <v>42560.633958333332</v>
      </c>
      <c r="U28" s="23" t="s">
        <v>34</v>
      </c>
      <c r="V28" s="23" t="s">
        <v>35</v>
      </c>
    </row>
    <row r="29" spans="1:22" x14ac:dyDescent="0.25">
      <c r="A29" s="21">
        <v>42562.487314814818</v>
      </c>
      <c r="B29" s="12" t="s">
        <v>53</v>
      </c>
      <c r="C29" s="13" t="s">
        <v>54</v>
      </c>
      <c r="D29" s="13" t="s">
        <v>23</v>
      </c>
      <c r="E29" s="12" t="s">
        <v>38</v>
      </c>
      <c r="F29" s="14">
        <v>0</v>
      </c>
      <c r="G29" s="14">
        <v>141</v>
      </c>
      <c r="H29" s="14">
        <v>232113</v>
      </c>
      <c r="I29" s="12" t="s">
        <v>39</v>
      </c>
      <c r="J29" s="14">
        <v>231147</v>
      </c>
      <c r="K29" s="13" t="s">
        <v>40</v>
      </c>
      <c r="L29" s="15" t="s">
        <v>55</v>
      </c>
      <c r="M29" s="16" t="s">
        <v>28</v>
      </c>
      <c r="N29" s="17" t="s">
        <v>29</v>
      </c>
      <c r="O29" s="24"/>
      <c r="P29" s="18" t="s">
        <v>56</v>
      </c>
      <c r="Q29" s="19" t="s">
        <v>57</v>
      </c>
      <c r="R29" s="20" t="s">
        <v>58</v>
      </c>
      <c r="S29" s="16" t="s">
        <v>59</v>
      </c>
      <c r="T29" s="21">
        <v>42562.737314814818</v>
      </c>
      <c r="U29" s="23" t="s">
        <v>34</v>
      </c>
      <c r="V29" s="23" t="s">
        <v>35</v>
      </c>
    </row>
    <row r="30" spans="1:22" x14ac:dyDescent="0.25">
      <c r="A30" s="21">
        <v>42562.529699074075</v>
      </c>
      <c r="B30" s="12" t="s">
        <v>46</v>
      </c>
      <c r="C30" s="13" t="s">
        <v>47</v>
      </c>
      <c r="D30" s="13" t="s">
        <v>23</v>
      </c>
      <c r="E30" s="12" t="s">
        <v>38</v>
      </c>
      <c r="F30" s="14">
        <v>0</v>
      </c>
      <c r="G30" s="14">
        <v>138</v>
      </c>
      <c r="H30" s="14">
        <v>231729</v>
      </c>
      <c r="I30" s="12" t="s">
        <v>39</v>
      </c>
      <c r="J30" s="14">
        <v>231147</v>
      </c>
      <c r="K30" s="13" t="s">
        <v>40</v>
      </c>
      <c r="L30" s="15" t="s">
        <v>48</v>
      </c>
      <c r="M30" s="16" t="s">
        <v>28</v>
      </c>
      <c r="N30" s="17" t="s">
        <v>29</v>
      </c>
      <c r="O30" s="24"/>
      <c r="P30" s="18" t="s">
        <v>49</v>
      </c>
      <c r="Q30" s="19" t="s">
        <v>50</v>
      </c>
      <c r="R30" s="20" t="s">
        <v>51</v>
      </c>
      <c r="S30" s="16" t="s">
        <v>52</v>
      </c>
      <c r="T30" s="21">
        <v>42562.779699074075</v>
      </c>
      <c r="U30" s="23" t="s">
        <v>34</v>
      </c>
      <c r="V30" s="23" t="s">
        <v>35</v>
      </c>
    </row>
    <row r="31" spans="1:22" x14ac:dyDescent="0.25">
      <c r="A31" s="11">
        <v>42559.800173611111</v>
      </c>
      <c r="B31" s="13" t="s">
        <v>115</v>
      </c>
      <c r="C31" s="13" t="s">
        <v>116</v>
      </c>
      <c r="D31" s="13" t="s">
        <v>23</v>
      </c>
      <c r="E31" s="13" t="s">
        <v>38</v>
      </c>
      <c r="F31" s="14">
        <v>0</v>
      </c>
      <c r="G31" s="14">
        <v>148</v>
      </c>
      <c r="H31" s="14">
        <v>232028</v>
      </c>
      <c r="I31" s="13" t="s">
        <v>39</v>
      </c>
      <c r="J31" s="14">
        <v>231650</v>
      </c>
      <c r="K31" s="13" t="s">
        <v>40</v>
      </c>
      <c r="L31" s="17" t="s">
        <v>117</v>
      </c>
      <c r="M31" s="16" t="s">
        <v>28</v>
      </c>
      <c r="N31" s="17" t="s">
        <v>29</v>
      </c>
      <c r="O31" s="13"/>
      <c r="P31" s="18" t="s">
        <v>118</v>
      </c>
      <c r="Q31" s="19" t="s">
        <v>119</v>
      </c>
      <c r="R31" s="20" t="s">
        <v>120</v>
      </c>
      <c r="S31" s="16" t="s">
        <v>121</v>
      </c>
      <c r="T31" s="21">
        <v>42560.050173611111</v>
      </c>
      <c r="U31" s="10" t="s">
        <v>34</v>
      </c>
      <c r="V31" s="10" t="s">
        <v>35</v>
      </c>
    </row>
    <row r="32" spans="1:22" x14ac:dyDescent="0.25">
      <c r="A32" s="11">
        <v>42561.238541666666</v>
      </c>
      <c r="B32" s="12" t="s">
        <v>79</v>
      </c>
      <c r="C32" s="13" t="s">
        <v>183</v>
      </c>
      <c r="D32" s="13" t="s">
        <v>100</v>
      </c>
      <c r="E32" s="12" t="s">
        <v>24</v>
      </c>
      <c r="F32" s="14">
        <v>0</v>
      </c>
      <c r="G32" s="14">
        <v>340</v>
      </c>
      <c r="H32" s="14">
        <v>225545</v>
      </c>
      <c r="I32" s="12" t="s">
        <v>25</v>
      </c>
      <c r="J32" s="14">
        <v>231650</v>
      </c>
      <c r="K32" s="13" t="s">
        <v>40</v>
      </c>
      <c r="L32" s="15" t="str">
        <f>VLOOKUP(C32,'[1]Trips&amp;Operators'!$C$1:$E$9999,3,0)</f>
        <v>MALAVE</v>
      </c>
      <c r="M32" s="16" t="s">
        <v>28</v>
      </c>
      <c r="N32" s="17" t="s">
        <v>29</v>
      </c>
      <c r="O32" s="13"/>
      <c r="P32" s="18" t="str">
        <f>VLOOKUP(C32,'[1]Train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2" s="19" t="str">
        <f>VLOOKUP(C32,'[1]Train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20" t="str">
        <f>VLOOKUP(C32,'[1]Train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32" s="16" t="str">
        <f>MID(B32,13,4)</f>
        <v>4026</v>
      </c>
      <c r="T32" s="21">
        <f>A32+6/24</f>
        <v>42561.488541666666</v>
      </c>
      <c r="U32" s="10" t="str">
        <f>IF(VALUE(LEFT(C32,3))&lt;300,"EC","NWGL")</f>
        <v>EC</v>
      </c>
      <c r="V32" s="10" t="str">
        <f>IF(AND(E32="TRACK WARRANT AUTHORITY",G32&lt;10),"OMIT","KEEP")</f>
        <v>KEEP</v>
      </c>
    </row>
  </sheetData>
  <autoFilter ref="A1:V30">
    <sortState ref="A2:V32">
      <sortCondition ref="J1:J30"/>
    </sortState>
  </autoFilter>
  <conditionalFormatting sqref="M2:M6 M1:N1 P1">
    <cfRule type="cellIs" dxfId="11" priority="10" operator="equal">
      <formula>"Y"</formula>
    </cfRule>
  </conditionalFormatting>
  <conditionalFormatting sqref="A2:N6">
    <cfRule type="expression" dxfId="10" priority="9">
      <formula>$M2="Y"</formula>
    </cfRule>
  </conditionalFormatting>
  <conditionalFormatting sqref="M7:M9">
    <cfRule type="cellIs" dxfId="9" priority="8" operator="equal">
      <formula>"Y"</formula>
    </cfRule>
  </conditionalFormatting>
  <conditionalFormatting sqref="A7:N9">
    <cfRule type="expression" dxfId="8" priority="7">
      <formula>$M7="Y"</formula>
    </cfRule>
  </conditionalFormatting>
  <conditionalFormatting sqref="M10:M16">
    <cfRule type="cellIs" dxfId="7" priority="6" operator="equal">
      <formula>"Y"</formula>
    </cfRule>
  </conditionalFormatting>
  <conditionalFormatting sqref="A10:N16">
    <cfRule type="expression" dxfId="6" priority="5">
      <formula>$M10="Y"</formula>
    </cfRule>
  </conditionalFormatting>
  <conditionalFormatting sqref="M17:M30">
    <cfRule type="cellIs" dxfId="3" priority="4" operator="equal">
      <formula>"Y"</formula>
    </cfRule>
  </conditionalFormatting>
  <conditionalFormatting sqref="A17:N30">
    <cfRule type="expression" dxfId="2" priority="3">
      <formula>$M17="Y"</formula>
    </cfRule>
  </conditionalFormatting>
  <conditionalFormatting sqref="M31:M32">
    <cfRule type="cellIs" dxfId="1" priority="2" operator="equal">
      <formula>"Y"</formula>
    </cfRule>
  </conditionalFormatting>
  <conditionalFormatting sqref="A31:N32">
    <cfRule type="expression" dxfId="0" priority="1">
      <formula>$M31="Y"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Enforcements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2016-07-12T17:10:07Z</dcterms:created>
  <dcterms:modified xsi:type="dcterms:W3CDTF">2016-07-13T13:03:53Z</dcterms:modified>
</cp:coreProperties>
</file>