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19A4DCCA-2E6E-4DE5-8B87-276437772124}" xr6:coauthVersionLast="47" xr6:coauthVersionMax="47" xr10:uidLastSave="{00000000-0000-0000-0000-000000000000}"/>
  <bookViews>
    <workbookView xWindow="-7710" yWindow="1500" windowWidth="15375" windowHeight="9150" xr2:uid="{DD050F46-D4D2-4216-BC7A-4AFB5D00626E}"/>
  </bookViews>
  <sheets>
    <sheet name="Caso 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G18" i="5"/>
  <c r="G17" i="5"/>
  <c r="G15" i="5"/>
  <c r="G14" i="5"/>
  <c r="D13" i="5"/>
  <c r="D18" i="5"/>
  <c r="D20" i="5"/>
  <c r="D14" i="5"/>
  <c r="D15" i="5"/>
  <c r="D16" i="5"/>
  <c r="D17" i="5"/>
  <c r="D19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</calcChain>
</file>

<file path=xl/sharedStrings.xml><?xml version="1.0" encoding="utf-8"?>
<sst xmlns="http://schemas.openxmlformats.org/spreadsheetml/2006/main" count="25" uniqueCount="25">
  <si>
    <t>Valor menor</t>
  </si>
  <si>
    <t>Precio de venta</t>
  </si>
  <si>
    <t>Valor mayor</t>
  </si>
  <si>
    <t>Demanda (Distribución Normal)</t>
  </si>
  <si>
    <t>Media</t>
  </si>
  <si>
    <t>Desviación</t>
  </si>
  <si>
    <t>Prueba</t>
  </si>
  <si>
    <t>Demanda</t>
  </si>
  <si>
    <t>Utilidad</t>
  </si>
  <si>
    <t>Veces con pérdida</t>
  </si>
  <si>
    <t>Probabilidad de pérdida</t>
  </si>
  <si>
    <t>Utilidad promedio</t>
  </si>
  <si>
    <t>Simular 100 veces</t>
  </si>
  <si>
    <t>Costo Fijo</t>
  </si>
  <si>
    <t>Costo variable del producto (Distribución Uniforme)</t>
  </si>
  <si>
    <t>Costo Variable</t>
  </si>
  <si>
    <t>Karinas Enterprise</t>
  </si>
  <si>
    <t>Respuestas</t>
  </si>
  <si>
    <t>Utilidad Mínima</t>
  </si>
  <si>
    <t>Utilidad Máxima</t>
  </si>
  <si>
    <t>Steven González Berrios</t>
  </si>
  <si>
    <t>Emilio Ramírez Rojas</t>
  </si>
  <si>
    <t>Andrey Rodriguez Benavidez</t>
  </si>
  <si>
    <t>Jose Céspedes Miranda</t>
  </si>
  <si>
    <t>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</si>
</sst>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color rgb="FFFF000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BA03-B29D-4D42-84E4-A6280A75E225}">
  <dimension ref="A1:J512"/>
  <sheetViews>
    <sheetView tabSelected="1" topLeftCell="A6" workbookViewId="0">
      <selection activeCell="H31" sqref="H31"/>
    </sheetView>
  </sheetViews>
  <sheetFormatPr defaultColWidth="11.42578125" defaultRowHeight="15" x14ac:dyDescent="0.25"/>
  <cols>
    <col min="1" max="1" width="21.5703125" style="3" customWidth="1"/>
    <col min="2" max="2" width="15.42578125" style="3" customWidth="1"/>
    <col min="3" max="3" width="11.42578125" style="3"/>
    <col min="4" max="4" width="16.42578125" style="3" bestFit="1" customWidth="1"/>
    <col min="5" max="5" width="14.42578125" style="3" customWidth="1"/>
    <col min="6" max="6" width="26.85546875" style="3" bestFit="1" customWidth="1"/>
    <col min="7" max="7" width="18.140625" style="3" customWidth="1"/>
    <col min="8" max="16384" width="11.42578125" style="3"/>
  </cols>
  <sheetData>
    <row r="1" spans="1:10" ht="36.75" customHeight="1" x14ac:dyDescent="0.25">
      <c r="A1" s="6" t="s">
        <v>16</v>
      </c>
      <c r="C1" s="19"/>
      <c r="D1" s="19"/>
      <c r="E1" s="14" t="s">
        <v>14</v>
      </c>
      <c r="F1" s="15"/>
    </row>
    <row r="2" spans="1:10" x14ac:dyDescent="0.25">
      <c r="C2" s="20"/>
      <c r="D2" s="21"/>
      <c r="E2" s="1" t="s">
        <v>0</v>
      </c>
      <c r="F2" s="5">
        <v>16</v>
      </c>
    </row>
    <row r="3" spans="1:10" x14ac:dyDescent="0.25">
      <c r="A3" s="3" t="s">
        <v>1</v>
      </c>
      <c r="B3" s="10">
        <v>50</v>
      </c>
      <c r="C3" s="20"/>
      <c r="D3" s="21"/>
      <c r="E3" s="1" t="s">
        <v>2</v>
      </c>
      <c r="F3" s="5">
        <v>24</v>
      </c>
    </row>
    <row r="4" spans="1:10" x14ac:dyDescent="0.25">
      <c r="A4" s="3" t="s">
        <v>13</v>
      </c>
      <c r="B4" s="10">
        <v>30000</v>
      </c>
      <c r="C4" s="20"/>
      <c r="D4" s="21"/>
      <c r="E4" s="22"/>
      <c r="F4" s="21"/>
    </row>
    <row r="5" spans="1:10" x14ac:dyDescent="0.25">
      <c r="B5" s="10"/>
      <c r="C5" s="20"/>
      <c r="D5" s="21"/>
      <c r="E5" s="16" t="s">
        <v>3</v>
      </c>
      <c r="F5" s="17"/>
    </row>
    <row r="6" spans="1:10" x14ac:dyDescent="0.25">
      <c r="C6" s="20"/>
      <c r="D6" s="21"/>
      <c r="E6" s="1" t="s">
        <v>4</v>
      </c>
      <c r="F6" s="1">
        <v>1200</v>
      </c>
    </row>
    <row r="7" spans="1:10" x14ac:dyDescent="0.25">
      <c r="E7" s="1" t="s">
        <v>5</v>
      </c>
      <c r="F7" s="1">
        <v>300</v>
      </c>
    </row>
    <row r="10" spans="1:10" x14ac:dyDescent="0.25">
      <c r="A10" s="3" t="s">
        <v>12</v>
      </c>
    </row>
    <row r="12" spans="1:10" ht="25.5" x14ac:dyDescent="0.25">
      <c r="A12" s="12" t="s">
        <v>6</v>
      </c>
      <c r="B12" s="4" t="s">
        <v>15</v>
      </c>
      <c r="C12" s="4" t="s">
        <v>7</v>
      </c>
      <c r="D12" s="4" t="s">
        <v>8</v>
      </c>
      <c r="F12" s="14" t="s">
        <v>17</v>
      </c>
      <c r="G12" s="15"/>
    </row>
    <row r="13" spans="1:10" x14ac:dyDescent="0.25">
      <c r="A13" s="3">
        <v>1</v>
      </c>
      <c r="B13" s="18">
        <v>22.199407940916167</v>
      </c>
      <c r="C13">
        <v>1316.8193648481974</v>
      </c>
      <c r="D13" s="10">
        <f>((($B$3-B13)*C13)-($B$4))</f>
        <v>6608.357977646614</v>
      </c>
      <c r="F13" s="23"/>
      <c r="G13" s="24"/>
    </row>
    <row r="14" spans="1:10" x14ac:dyDescent="0.25">
      <c r="A14" s="3">
        <v>2</v>
      </c>
      <c r="B14" s="18">
        <v>22.714072084719383</v>
      </c>
      <c r="C14">
        <v>1264.0184225630946</v>
      </c>
      <c r="D14" s="10">
        <f>((($B$3-B14)*C14)-($B$4))</f>
        <v>4489.9155616433127</v>
      </c>
      <c r="F14" s="1" t="s">
        <v>11</v>
      </c>
      <c r="G14" s="5">
        <f>AVERAGE(D13:D112)</f>
        <v>3966.9952774754547</v>
      </c>
    </row>
    <row r="15" spans="1:10" x14ac:dyDescent="0.25">
      <c r="A15" s="3">
        <v>3</v>
      </c>
      <c r="B15" s="18">
        <v>17.164098025452436</v>
      </c>
      <c r="C15">
        <v>982.29459429712733</v>
      </c>
      <c r="D15" s="10">
        <f t="shared" ref="D14:D77" si="0">((($B$3-B15)*C15)-($B$4))</f>
        <v>2254.5290084684457</v>
      </c>
      <c r="F15" s="1" t="s">
        <v>18</v>
      </c>
      <c r="G15" s="7">
        <f>MIN(D13:D112)</f>
        <v>-16535.198265281957</v>
      </c>
      <c r="J15" s="11"/>
    </row>
    <row r="16" spans="1:10" x14ac:dyDescent="0.25">
      <c r="A16" s="3">
        <v>4</v>
      </c>
      <c r="B16" s="18">
        <v>19.264503921628467</v>
      </c>
      <c r="C16">
        <v>1477.3094820440747</v>
      </c>
      <c r="D16" s="10">
        <f t="shared" si="0"/>
        <v>15405.839791906736</v>
      </c>
      <c r="F16" s="1" t="s">
        <v>19</v>
      </c>
      <c r="G16" s="5">
        <f>MAX(D13:D112)</f>
        <v>25283.510324155061</v>
      </c>
    </row>
    <row r="17" spans="1:8" x14ac:dyDescent="0.25">
      <c r="A17" s="3">
        <v>5</v>
      </c>
      <c r="B17" s="18">
        <v>20.311166722617266</v>
      </c>
      <c r="C17">
        <v>1042.4136720132083</v>
      </c>
      <c r="D17" s="10">
        <f t="shared" si="0"/>
        <v>948.04571446446789</v>
      </c>
      <c r="F17" s="1" t="s">
        <v>9</v>
      </c>
      <c r="G17" s="8">
        <f>COUNTIF(D13:D112,"&lt;0")</f>
        <v>33</v>
      </c>
    </row>
    <row r="18" spans="1:8" x14ac:dyDescent="0.25">
      <c r="A18" s="3">
        <v>6</v>
      </c>
      <c r="B18" s="18">
        <v>20.029663991210668</v>
      </c>
      <c r="C18">
        <v>781.8175193562638</v>
      </c>
      <c r="D18" s="10">
        <f>((($B$3-B18)*C18)-($B$4))</f>
        <v>-6568.666247334615</v>
      </c>
      <c r="F18" s="1" t="s">
        <v>10</v>
      </c>
      <c r="G18" s="9">
        <f>G17/100</f>
        <v>0.33</v>
      </c>
    </row>
    <row r="19" spans="1:8" x14ac:dyDescent="0.25">
      <c r="A19" s="3">
        <v>7</v>
      </c>
      <c r="B19" s="18">
        <v>21.591235084078495</v>
      </c>
      <c r="C19">
        <v>1422.4512627435615</v>
      </c>
      <c r="D19" s="10">
        <f t="shared" si="0"/>
        <v>10410.083527637536</v>
      </c>
    </row>
    <row r="20" spans="1:8" x14ac:dyDescent="0.25">
      <c r="A20" s="3">
        <v>8</v>
      </c>
      <c r="B20" s="18">
        <v>22.877651295510727</v>
      </c>
      <c r="C20">
        <v>748.93110043485649</v>
      </c>
      <c r="D20" s="10">
        <f>((($B$3-B20)*C20)-($B$4))</f>
        <v>-9687.2295383689452</v>
      </c>
    </row>
    <row r="21" spans="1:8" x14ac:dyDescent="0.25">
      <c r="A21" s="3">
        <v>9</v>
      </c>
      <c r="B21" s="18">
        <v>20.742332224494156</v>
      </c>
      <c r="C21">
        <v>932.25999383430462</v>
      </c>
      <c r="D21" s="10">
        <f t="shared" si="0"/>
        <v>-2724.2468200007897</v>
      </c>
    </row>
    <row r="22" spans="1:8" x14ac:dyDescent="0.25">
      <c r="A22" s="3">
        <v>10</v>
      </c>
      <c r="B22" s="18">
        <v>23.066133610034484</v>
      </c>
      <c r="C22">
        <v>596.83857519412413</v>
      </c>
      <c r="D22" s="10">
        <f t="shared" si="0"/>
        <v>-13924.829559344074</v>
      </c>
      <c r="F22" s="13" t="s">
        <v>24</v>
      </c>
    </row>
    <row r="23" spans="1:8" x14ac:dyDescent="0.25">
      <c r="A23" s="3">
        <v>11</v>
      </c>
      <c r="B23" s="18">
        <v>21.071932126834923</v>
      </c>
      <c r="C23">
        <v>1436.5663931414019</v>
      </c>
      <c r="D23" s="10">
        <f t="shared" si="0"/>
        <v>11557.090125102419</v>
      </c>
      <c r="F23" s="25" t="s">
        <v>20</v>
      </c>
      <c r="G23"/>
      <c r="H23"/>
    </row>
    <row r="24" spans="1:8" x14ac:dyDescent="0.25">
      <c r="A24" s="3">
        <v>12</v>
      </c>
      <c r="B24" s="18">
        <v>21.931577501754816</v>
      </c>
      <c r="C24">
        <v>1286.2357865116792</v>
      </c>
      <c r="D24" s="10">
        <f t="shared" si="0"/>
        <v>6102.6094881725076</v>
      </c>
      <c r="F24" s="25" t="s">
        <v>21</v>
      </c>
      <c r="G24"/>
      <c r="H24"/>
    </row>
    <row r="25" spans="1:8" x14ac:dyDescent="0.25">
      <c r="A25" s="3">
        <v>13</v>
      </c>
      <c r="B25" s="18">
        <v>17.295693838312935</v>
      </c>
      <c r="C25">
        <v>1194.1818487059209</v>
      </c>
      <c r="D25" s="10">
        <f t="shared" si="0"/>
        <v>9054.8887928078984</v>
      </c>
      <c r="F25" s="25" t="s">
        <v>22</v>
      </c>
      <c r="G25"/>
      <c r="H25"/>
    </row>
    <row r="26" spans="1:8" x14ac:dyDescent="0.25">
      <c r="A26" s="3">
        <v>14</v>
      </c>
      <c r="B26" s="18">
        <v>21.651295510727255</v>
      </c>
      <c r="C26">
        <v>855.61141834768932</v>
      </c>
      <c r="D26" s="10">
        <f t="shared" si="0"/>
        <v>-5744.5247436138379</v>
      </c>
      <c r="F26" s="25" t="s">
        <v>23</v>
      </c>
      <c r="G26"/>
      <c r="H26"/>
    </row>
    <row r="27" spans="1:8" x14ac:dyDescent="0.25">
      <c r="A27" s="3">
        <v>15</v>
      </c>
      <c r="B27" s="18">
        <v>16.406994842371898</v>
      </c>
      <c r="C27">
        <v>1480.8114913932513</v>
      </c>
      <c r="D27" s="10">
        <f t="shared" si="0"/>
        <v>19744.908067848446</v>
      </c>
      <c r="F27"/>
      <c r="G27"/>
      <c r="H27"/>
    </row>
    <row r="28" spans="1:8" x14ac:dyDescent="0.25">
      <c r="A28" s="3">
        <v>16</v>
      </c>
      <c r="B28" s="18">
        <v>19.167821283608507</v>
      </c>
      <c r="C28">
        <v>938.99389260623138</v>
      </c>
      <c r="D28" s="10">
        <f t="shared" si="0"/>
        <v>-1048.7724895645551</v>
      </c>
    </row>
    <row r="29" spans="1:8" x14ac:dyDescent="0.25">
      <c r="A29" s="3">
        <v>17</v>
      </c>
      <c r="B29" s="18">
        <v>22.31220435193945</v>
      </c>
      <c r="C29">
        <v>1121.9605797406984</v>
      </c>
      <c r="D29" s="10">
        <f t="shared" si="0"/>
        <v>1064.6152570400045</v>
      </c>
    </row>
    <row r="30" spans="1:8" x14ac:dyDescent="0.25">
      <c r="A30" s="3">
        <v>18</v>
      </c>
      <c r="B30" s="18">
        <v>17.06448561052278</v>
      </c>
      <c r="C30">
        <v>998.66754529211903</v>
      </c>
      <c r="D30" s="10">
        <f t="shared" si="0"/>
        <v>2891.6293082724806</v>
      </c>
    </row>
    <row r="31" spans="1:8" x14ac:dyDescent="0.25">
      <c r="A31" s="3">
        <v>19</v>
      </c>
      <c r="B31" s="18">
        <v>20.857570116275522</v>
      </c>
      <c r="C31">
        <v>1293.9908204600215</v>
      </c>
      <c r="D31" s="10">
        <f t="shared" si="0"/>
        <v>7710.0367554392869</v>
      </c>
    </row>
    <row r="32" spans="1:8" x14ac:dyDescent="0.25">
      <c r="A32" s="3">
        <v>20</v>
      </c>
      <c r="B32" s="18">
        <v>23.512924588763084</v>
      </c>
      <c r="C32">
        <v>930.58129398850724</v>
      </c>
      <c r="D32" s="10">
        <f t="shared" si="0"/>
        <v>-5351.6230898399772</v>
      </c>
    </row>
    <row r="33" spans="1:4" x14ac:dyDescent="0.25">
      <c r="A33" s="3">
        <v>21</v>
      </c>
      <c r="B33" s="18">
        <v>18.893154698324533</v>
      </c>
      <c r="C33">
        <v>1229.9413613902288</v>
      </c>
      <c r="D33" s="10">
        <f t="shared" si="0"/>
        <v>8259.595658897968</v>
      </c>
    </row>
    <row r="34" spans="1:4" x14ac:dyDescent="0.25">
      <c r="A34" s="3">
        <v>22</v>
      </c>
      <c r="B34" s="18">
        <v>18.364818262276071</v>
      </c>
      <c r="C34">
        <v>1306.6598542820429</v>
      </c>
      <c r="D34" s="10">
        <f t="shared" si="0"/>
        <v>11336.421959600295</v>
      </c>
    </row>
    <row r="35" spans="1:4" x14ac:dyDescent="0.25">
      <c r="A35" s="3">
        <v>23</v>
      </c>
      <c r="B35" s="18">
        <v>16.155034028138065</v>
      </c>
      <c r="C35">
        <v>1194.9853872749372</v>
      </c>
      <c r="D35" s="10">
        <f t="shared" si="0"/>
        <v>10444.239769192514</v>
      </c>
    </row>
    <row r="36" spans="1:4" x14ac:dyDescent="0.25">
      <c r="A36" s="3">
        <v>24</v>
      </c>
      <c r="B36" s="18">
        <v>19.037934507278663</v>
      </c>
      <c r="C36">
        <v>661.80787446792237</v>
      </c>
      <c r="D36" s="10">
        <f t="shared" si="0"/>
        <v>-9509.0612471254863</v>
      </c>
    </row>
    <row r="37" spans="1:4" x14ac:dyDescent="0.25">
      <c r="A37" s="3">
        <v>25</v>
      </c>
      <c r="B37" s="18">
        <v>23.01486251411481</v>
      </c>
      <c r="C37">
        <v>1588.0777512677014</v>
      </c>
      <c r="D37" s="10">
        <f t="shared" si="0"/>
        <v>12854.496456234308</v>
      </c>
    </row>
    <row r="38" spans="1:4" x14ac:dyDescent="0.25">
      <c r="A38" s="3">
        <v>26</v>
      </c>
      <c r="B38" s="18">
        <v>21.048982207708974</v>
      </c>
      <c r="C38">
        <v>1550.0385901133996</v>
      </c>
      <c r="D38" s="10">
        <f t="shared" si="0"/>
        <v>14875.194801110731</v>
      </c>
    </row>
    <row r="39" spans="1:4" x14ac:dyDescent="0.25">
      <c r="A39" s="3">
        <v>27</v>
      </c>
      <c r="B39" s="18">
        <v>17.533738212225714</v>
      </c>
      <c r="C39">
        <v>1241.9852312916191</v>
      </c>
      <c r="D39" s="10">
        <f t="shared" si="0"/>
        <v>10322.617655663104</v>
      </c>
    </row>
    <row r="40" spans="1:4" x14ac:dyDescent="0.25">
      <c r="A40" s="3">
        <v>28</v>
      </c>
      <c r="B40" s="18">
        <v>22.875942258980071</v>
      </c>
      <c r="C40">
        <v>976.79294715926517</v>
      </c>
      <c r="D40" s="10">
        <f t="shared" si="0"/>
        <v>-3505.4117002310632</v>
      </c>
    </row>
    <row r="41" spans="1:4" x14ac:dyDescent="0.25">
      <c r="A41" s="3">
        <v>29</v>
      </c>
      <c r="B41" s="18">
        <v>22.783898434400463</v>
      </c>
      <c r="C41">
        <v>622.28441796032712</v>
      </c>
      <c r="D41" s="10">
        <f t="shared" si="0"/>
        <v>-13063.844078101745</v>
      </c>
    </row>
    <row r="42" spans="1:4" x14ac:dyDescent="0.25">
      <c r="A42" s="3">
        <v>30</v>
      </c>
      <c r="B42" s="18">
        <v>18.285714285714285</v>
      </c>
      <c r="C42">
        <v>1562.6776106102625</v>
      </c>
      <c r="D42" s="10">
        <f t="shared" si="0"/>
        <v>19559.204222211185</v>
      </c>
    </row>
    <row r="43" spans="1:4" x14ac:dyDescent="0.25">
      <c r="A43" s="3">
        <v>31</v>
      </c>
      <c r="B43" s="18">
        <v>17.020783104953153</v>
      </c>
      <c r="C43">
        <v>1625.1469363225624</v>
      </c>
      <c r="D43" s="10">
        <f t="shared" si="0"/>
        <v>23596.073299302669</v>
      </c>
    </row>
    <row r="44" spans="1:4" x14ac:dyDescent="0.25">
      <c r="A44" s="3">
        <v>32</v>
      </c>
      <c r="B44" s="18">
        <v>20.338023010956146</v>
      </c>
      <c r="C44">
        <v>1071.125851313991</v>
      </c>
      <c r="D44" s="10">
        <f t="shared" si="0"/>
        <v>1771.7103540456083</v>
      </c>
    </row>
    <row r="45" spans="1:4" x14ac:dyDescent="0.25">
      <c r="A45" s="3">
        <v>33</v>
      </c>
      <c r="B45" s="18">
        <v>22.081728568376722</v>
      </c>
      <c r="C45">
        <v>1760.6461854767986</v>
      </c>
      <c r="D45" s="10">
        <f t="shared" si="0"/>
        <v>19154.198101193404</v>
      </c>
    </row>
    <row r="46" spans="1:4" x14ac:dyDescent="0.25">
      <c r="A46" s="3">
        <v>34</v>
      </c>
      <c r="B46" s="18">
        <v>18.980803857539598</v>
      </c>
      <c r="C46">
        <v>1339.3232196278404</v>
      </c>
      <c r="D46" s="10">
        <f t="shared" si="0"/>
        <v>11544.729647787557</v>
      </c>
    </row>
    <row r="47" spans="1:4" x14ac:dyDescent="0.25">
      <c r="A47" s="3">
        <v>35</v>
      </c>
      <c r="B47" s="18">
        <v>18.247871333964049</v>
      </c>
      <c r="C47">
        <v>1209.1926040113322</v>
      </c>
      <c r="D47" s="10">
        <f t="shared" si="0"/>
        <v>8394.439144586875</v>
      </c>
    </row>
    <row r="48" spans="1:4" x14ac:dyDescent="0.25">
      <c r="A48" s="3">
        <v>36</v>
      </c>
      <c r="B48" s="18">
        <v>17.485885189367352</v>
      </c>
      <c r="C48">
        <v>941.96316543384455</v>
      </c>
      <c r="D48" s="10">
        <f t="shared" si="0"/>
        <v>627.09850830297728</v>
      </c>
    </row>
    <row r="49" spans="1:4" x14ac:dyDescent="0.25">
      <c r="A49" s="3">
        <v>37</v>
      </c>
      <c r="B49" s="18">
        <v>19.851924192022462</v>
      </c>
      <c r="C49">
        <v>1566.1816663225181</v>
      </c>
      <c r="D49" s="10">
        <f t="shared" si="0"/>
        <v>17217.363605355858</v>
      </c>
    </row>
    <row r="50" spans="1:4" x14ac:dyDescent="0.25">
      <c r="A50" s="3">
        <v>38</v>
      </c>
      <c r="B50" s="18">
        <v>18.916837061677906</v>
      </c>
      <c r="C50">
        <v>957.34021973039489</v>
      </c>
      <c r="D50" s="10">
        <f t="shared" si="0"/>
        <v>-242.83796271105894</v>
      </c>
    </row>
    <row r="51" spans="1:4" x14ac:dyDescent="0.25">
      <c r="A51" s="3">
        <v>39</v>
      </c>
      <c r="B51" s="18">
        <v>20.026245918149357</v>
      </c>
      <c r="C51">
        <v>1319.9700818688143</v>
      </c>
      <c r="D51" s="10">
        <f t="shared" si="0"/>
        <v>9564.458629336099</v>
      </c>
    </row>
    <row r="52" spans="1:4" x14ac:dyDescent="0.25">
      <c r="A52" s="3">
        <v>40</v>
      </c>
      <c r="B52" s="18">
        <v>23.406720175786614</v>
      </c>
      <c r="C52">
        <v>1403.175886781537</v>
      </c>
      <c r="D52" s="10">
        <f t="shared" si="0"/>
        <v>7315.0489997701734</v>
      </c>
    </row>
    <row r="53" spans="1:4" x14ac:dyDescent="0.25">
      <c r="A53" s="3">
        <v>41</v>
      </c>
      <c r="B53" s="18">
        <v>16.27637562181463</v>
      </c>
      <c r="C53">
        <v>1353.883433995361</v>
      </c>
      <c r="D53" s="10">
        <f t="shared" si="0"/>
        <v>15657.85637990728</v>
      </c>
    </row>
    <row r="54" spans="1:4" x14ac:dyDescent="0.25">
      <c r="A54" s="3">
        <v>42</v>
      </c>
      <c r="B54" s="18">
        <v>19.224707785271768</v>
      </c>
      <c r="C54">
        <v>751.82465782854706</v>
      </c>
      <c r="D54" s="10">
        <f t="shared" si="0"/>
        <v>-6862.3764610883991</v>
      </c>
    </row>
    <row r="55" spans="1:4" x14ac:dyDescent="0.25">
      <c r="A55" s="3">
        <v>43</v>
      </c>
      <c r="B55" s="18">
        <v>17.936826685384688</v>
      </c>
      <c r="C55">
        <v>856.71781865239609</v>
      </c>
      <c r="D55" s="10">
        <f t="shared" si="0"/>
        <v>-2530.9080988290516</v>
      </c>
    </row>
    <row r="56" spans="1:4" x14ac:dyDescent="0.25">
      <c r="A56" s="3">
        <v>44</v>
      </c>
      <c r="B56" s="18">
        <v>18.438550981170081</v>
      </c>
      <c r="C56">
        <v>1234.950517147081</v>
      </c>
      <c r="D56" s="10">
        <f t="shared" si="0"/>
        <v>8976.8277877152359</v>
      </c>
    </row>
    <row r="57" spans="1:4" x14ac:dyDescent="0.25">
      <c r="A57" s="3">
        <v>45</v>
      </c>
      <c r="B57" s="18">
        <v>21.092684713278604</v>
      </c>
      <c r="C57">
        <v>1313.8296283897944</v>
      </c>
      <c r="D57" s="10">
        <f t="shared" si="0"/>
        <v>7979.2873008997922</v>
      </c>
    </row>
    <row r="58" spans="1:4" x14ac:dyDescent="0.25">
      <c r="A58" s="3">
        <v>46</v>
      </c>
      <c r="B58" s="18">
        <v>22.430127872554706</v>
      </c>
      <c r="C58">
        <v>1049.8999502771767</v>
      </c>
      <c r="D58" s="10">
        <f t="shared" si="0"/>
        <v>-1054.3926242470661</v>
      </c>
    </row>
    <row r="59" spans="1:4" x14ac:dyDescent="0.25">
      <c r="A59" s="3">
        <v>47</v>
      </c>
      <c r="B59" s="18">
        <v>17.187047944578389</v>
      </c>
      <c r="C59">
        <v>1432.5787136214785</v>
      </c>
      <c r="D59" s="10">
        <f t="shared" si="0"/>
        <v>17007.136645679144</v>
      </c>
    </row>
    <row r="60" spans="1:4" x14ac:dyDescent="0.25">
      <c r="A60" s="3">
        <v>48</v>
      </c>
      <c r="B60" s="18">
        <v>16.603534043397321</v>
      </c>
      <c r="C60">
        <v>1164.7718595952028</v>
      </c>
      <c r="D60" s="10">
        <f t="shared" si="0"/>
        <v>8899.2637561799929</v>
      </c>
    </row>
    <row r="61" spans="1:4" x14ac:dyDescent="0.25">
      <c r="A61" s="3">
        <v>49</v>
      </c>
      <c r="B61" s="18">
        <v>19.301614429151279</v>
      </c>
      <c r="C61">
        <v>1050.2638618447236</v>
      </c>
      <c r="D61" s="10">
        <f t="shared" si="0"/>
        <v>2241.4049820379187</v>
      </c>
    </row>
    <row r="62" spans="1:4" x14ac:dyDescent="0.25">
      <c r="A62" s="3">
        <v>50</v>
      </c>
      <c r="B62" s="18">
        <v>20.330210272530291</v>
      </c>
      <c r="C62">
        <v>945.13775669038296</v>
      </c>
      <c r="D62" s="10">
        <f t="shared" si="0"/>
        <v>-1957.9614955039106</v>
      </c>
    </row>
    <row r="63" spans="1:4" x14ac:dyDescent="0.25">
      <c r="A63" s="3">
        <v>51</v>
      </c>
      <c r="B63" s="18">
        <v>21.983581041901914</v>
      </c>
      <c r="C63">
        <v>1156.7398845101707</v>
      </c>
      <c r="D63" s="10">
        <f t="shared" si="0"/>
        <v>2407.7092299789365</v>
      </c>
    </row>
    <row r="64" spans="1:4" x14ac:dyDescent="0.25">
      <c r="A64" s="3">
        <v>52</v>
      </c>
      <c r="B64" s="18">
        <v>22.490432447279275</v>
      </c>
      <c r="C64">
        <v>1304.9016873366782</v>
      </c>
      <c r="D64" s="10">
        <f t="shared" si="0"/>
        <v>5897.2811174476083</v>
      </c>
    </row>
    <row r="65" spans="1:4" x14ac:dyDescent="0.25">
      <c r="A65" s="3">
        <v>53</v>
      </c>
      <c r="B65" s="18">
        <v>21.517258217108676</v>
      </c>
      <c r="C65">
        <v>1429.5221293024952</v>
      </c>
      <c r="D65" s="10">
        <f t="shared" si="0"/>
        <v>10716.709681851949</v>
      </c>
    </row>
    <row r="66" spans="1:4" x14ac:dyDescent="0.25">
      <c r="A66" s="3">
        <v>54</v>
      </c>
      <c r="B66" s="18">
        <v>23.947508163701286</v>
      </c>
      <c r="C66">
        <v>897.50524542178027</v>
      </c>
      <c r="D66" s="10">
        <f t="shared" si="0"/>
        <v>-6617.7519206137949</v>
      </c>
    </row>
    <row r="67" spans="1:4" x14ac:dyDescent="0.25">
      <c r="A67" s="3">
        <v>55</v>
      </c>
      <c r="B67" s="18">
        <v>18.668538468581193</v>
      </c>
      <c r="C67">
        <v>944.04977365338709</v>
      </c>
      <c r="D67" s="10">
        <f t="shared" si="0"/>
        <v>-421.54083303426887</v>
      </c>
    </row>
    <row r="68" spans="1:4" x14ac:dyDescent="0.25">
      <c r="A68" s="3">
        <v>56</v>
      </c>
      <c r="B68" s="18">
        <v>22.841029084139532</v>
      </c>
      <c r="C68">
        <v>1039.5617240021238</v>
      </c>
      <c r="D68" s="10">
        <f t="shared" si="0"/>
        <v>-1766.573372584553</v>
      </c>
    </row>
    <row r="69" spans="1:4" x14ac:dyDescent="0.25">
      <c r="A69" s="3">
        <v>57</v>
      </c>
      <c r="B69" s="18">
        <v>18.204168828394423</v>
      </c>
      <c r="C69">
        <v>1267.4505145070725</v>
      </c>
      <c r="D69" s="10">
        <f t="shared" si="0"/>
        <v>10299.642577631501</v>
      </c>
    </row>
    <row r="70" spans="1:4" x14ac:dyDescent="0.25">
      <c r="A70" s="3">
        <v>58</v>
      </c>
      <c r="B70" s="18">
        <v>21.812189092684712</v>
      </c>
      <c r="C70">
        <v>1342.7321194569231</v>
      </c>
      <c r="D70" s="10">
        <f t="shared" si="0"/>
        <v>7848.6790824304335</v>
      </c>
    </row>
    <row r="71" spans="1:4" x14ac:dyDescent="0.25">
      <c r="A71" s="3">
        <v>59</v>
      </c>
      <c r="B71" s="18">
        <v>21.873958555864132</v>
      </c>
      <c r="C71">
        <v>1401.9078237935901</v>
      </c>
      <c r="D71" s="10">
        <f t="shared" si="0"/>
        <v>9430.1175528768363</v>
      </c>
    </row>
    <row r="72" spans="1:4" x14ac:dyDescent="0.25">
      <c r="A72" s="3">
        <v>60</v>
      </c>
      <c r="B72" s="18">
        <v>21.090487380596333</v>
      </c>
      <c r="C72">
        <v>962.93224790424574</v>
      </c>
      <c r="D72" s="10">
        <f t="shared" si="0"/>
        <v>-2162.0980275814654</v>
      </c>
    </row>
    <row r="73" spans="1:4" x14ac:dyDescent="0.25">
      <c r="A73" s="3">
        <v>61</v>
      </c>
      <c r="B73" s="18">
        <v>21.059724723044525</v>
      </c>
      <c r="C73">
        <v>939.42908582102973</v>
      </c>
      <c r="D73" s="10">
        <f t="shared" si="0"/>
        <v>-2812.6636531607692</v>
      </c>
    </row>
    <row r="74" spans="1:4" x14ac:dyDescent="0.25">
      <c r="A74" s="3">
        <v>62</v>
      </c>
      <c r="B74" s="18">
        <v>20.822656941434978</v>
      </c>
      <c r="C74">
        <v>1224.8022615778609</v>
      </c>
      <c r="D74" s="10">
        <f t="shared" si="0"/>
        <v>5736.475764963543</v>
      </c>
    </row>
    <row r="75" spans="1:4" x14ac:dyDescent="0.25">
      <c r="A75" s="3">
        <v>63</v>
      </c>
      <c r="B75" s="18">
        <v>16.940702536088139</v>
      </c>
      <c r="C75">
        <v>472.586137522012</v>
      </c>
      <c r="D75" s="10">
        <f t="shared" si="0"/>
        <v>-14376.634302338647</v>
      </c>
    </row>
    <row r="76" spans="1:4" x14ac:dyDescent="0.25">
      <c r="A76" s="3">
        <v>64</v>
      </c>
      <c r="B76" s="18">
        <v>23.112277596362194</v>
      </c>
      <c r="C76">
        <v>1309.3781065719668</v>
      </c>
      <c r="D76" s="10">
        <f t="shared" si="0"/>
        <v>5206.1950509079252</v>
      </c>
    </row>
    <row r="77" spans="1:4" x14ac:dyDescent="0.25">
      <c r="A77" s="3">
        <v>65</v>
      </c>
      <c r="B77" s="18">
        <v>18.782067323831903</v>
      </c>
      <c r="C77">
        <v>1141.7223079944961</v>
      </c>
      <c r="D77" s="10">
        <f t="shared" si="0"/>
        <v>5642.2101458514371</v>
      </c>
    </row>
    <row r="78" spans="1:4" x14ac:dyDescent="0.25">
      <c r="A78" s="3">
        <v>66</v>
      </c>
      <c r="B78" s="18">
        <v>23.933347575304424</v>
      </c>
      <c r="C78">
        <v>1678.8162186741829</v>
      </c>
      <c r="D78" s="10">
        <f t="shared" ref="D78:D112" si="1">((($B$3-B78)*C78)-($B$4))</f>
        <v>13761.118857121648</v>
      </c>
    </row>
    <row r="79" spans="1:4" x14ac:dyDescent="0.25">
      <c r="A79" s="3">
        <v>67</v>
      </c>
      <c r="B79" s="18">
        <v>19.852412488174078</v>
      </c>
      <c r="C79">
        <v>1226.5989683612133</v>
      </c>
      <c r="D79" s="10">
        <f t="shared" si="1"/>
        <v>6978.9997405850736</v>
      </c>
    </row>
    <row r="80" spans="1:4" x14ac:dyDescent="0.25">
      <c r="A80" s="3">
        <v>68</v>
      </c>
      <c r="B80" s="18">
        <v>22.411572618793297</v>
      </c>
      <c r="C80">
        <v>1240.201484807767</v>
      </c>
      <c r="D80" s="10">
        <f t="shared" si="1"/>
        <v>4215.2086016838075</v>
      </c>
    </row>
    <row r="81" spans="1:4" x14ac:dyDescent="0.25">
      <c r="A81" s="3">
        <v>69</v>
      </c>
      <c r="B81" s="18">
        <v>22.48384044923246</v>
      </c>
      <c r="C81">
        <v>1521.7762696294812</v>
      </c>
      <c r="D81" s="10">
        <f t="shared" si="1"/>
        <v>11873.43863569665</v>
      </c>
    </row>
    <row r="82" spans="1:4" x14ac:dyDescent="0.25">
      <c r="A82" s="3">
        <v>70</v>
      </c>
      <c r="B82" s="18">
        <v>18.921720023194066</v>
      </c>
      <c r="C82">
        <v>928.41010276169982</v>
      </c>
      <c r="D82" s="10">
        <f t="shared" si="1"/>
        <v>-1146.6108930767259</v>
      </c>
    </row>
    <row r="83" spans="1:4" x14ac:dyDescent="0.25">
      <c r="A83" s="3">
        <v>71</v>
      </c>
      <c r="B83" s="18">
        <v>23.936521500289928</v>
      </c>
      <c r="C83">
        <v>687.52247291849926</v>
      </c>
      <c r="D83" s="10">
        <f t="shared" si="1"/>
        <v>-12080.772809021193</v>
      </c>
    </row>
    <row r="84" spans="1:4" x14ac:dyDescent="0.25">
      <c r="A84" s="3">
        <v>72</v>
      </c>
      <c r="B84" s="18">
        <v>21.026520584734641</v>
      </c>
      <c r="C84">
        <v>1453.2851794967428</v>
      </c>
      <c r="D84" s="10">
        <f t="shared" si="1"/>
        <v>12106.728232659101</v>
      </c>
    </row>
    <row r="85" spans="1:4" x14ac:dyDescent="0.25">
      <c r="A85" s="3">
        <v>73</v>
      </c>
      <c r="B85" s="18">
        <v>19.990844447157201</v>
      </c>
      <c r="C85">
        <v>1184.2607394384686</v>
      </c>
      <c r="D85" s="10">
        <f t="shared" si="1"/>
        <v>5538.6647449336378</v>
      </c>
    </row>
    <row r="86" spans="1:4" x14ac:dyDescent="0.25">
      <c r="A86" s="3">
        <v>74</v>
      </c>
      <c r="B86" s="18">
        <v>16.483657338175604</v>
      </c>
      <c r="C86">
        <v>932.25999383430462</v>
      </c>
      <c r="D86" s="10">
        <f t="shared" si="1"/>
        <v>1245.9454032608519</v>
      </c>
    </row>
    <row r="87" spans="1:4" x14ac:dyDescent="0.25">
      <c r="A87" s="3">
        <v>75</v>
      </c>
      <c r="B87" s="18">
        <v>22.578814050721764</v>
      </c>
      <c r="C87">
        <v>1253.5840172233293</v>
      </c>
      <c r="D87" s="10">
        <f t="shared" si="1"/>
        <v>4374.7604393241199</v>
      </c>
    </row>
    <row r="88" spans="1:4" x14ac:dyDescent="0.25">
      <c r="A88" s="3">
        <v>76</v>
      </c>
      <c r="B88" s="18">
        <v>22.380809961241493</v>
      </c>
      <c r="C88">
        <v>951.11245476000477</v>
      </c>
      <c r="D88" s="10">
        <f t="shared" si="1"/>
        <v>-3731.0443637533244</v>
      </c>
    </row>
    <row r="89" spans="1:4" x14ac:dyDescent="0.25">
      <c r="A89" s="3">
        <v>77</v>
      </c>
      <c r="B89" s="18">
        <v>22.287789544358652</v>
      </c>
      <c r="C89">
        <v>1224.5028104473022</v>
      </c>
      <c r="D89" s="10">
        <f t="shared" si="1"/>
        <v>3933.6795866399407</v>
      </c>
    </row>
    <row r="90" spans="1:4" x14ac:dyDescent="0.25">
      <c r="A90" s="3">
        <v>78</v>
      </c>
      <c r="B90" s="18">
        <v>19.9051484725486</v>
      </c>
      <c r="C90">
        <v>1278.1342350819614</v>
      </c>
      <c r="D90" s="10">
        <f t="shared" si="1"/>
        <v>8465.2600369442953</v>
      </c>
    </row>
    <row r="91" spans="1:4" x14ac:dyDescent="0.25">
      <c r="A91" s="3">
        <v>79</v>
      </c>
      <c r="B91" s="18">
        <v>21.206457716605122</v>
      </c>
      <c r="C91">
        <v>1204.3492036638781</v>
      </c>
      <c r="D91" s="10">
        <f t="shared" si="1"/>
        <v>4677.4797196688232</v>
      </c>
    </row>
    <row r="92" spans="1:4" x14ac:dyDescent="0.25">
      <c r="A92" s="3">
        <v>80</v>
      </c>
      <c r="B92" s="18">
        <v>16.33814508499405</v>
      </c>
      <c r="C92">
        <v>808.34520607022569</v>
      </c>
      <c r="D92" s="10">
        <f t="shared" si="1"/>
        <v>-2789.6009520234802</v>
      </c>
    </row>
    <row r="93" spans="1:4" x14ac:dyDescent="0.25">
      <c r="A93" s="3">
        <v>81</v>
      </c>
      <c r="B93" s="18">
        <v>21.348796044801173</v>
      </c>
      <c r="C93">
        <v>469.95587884448469</v>
      </c>
      <c r="D93" s="10">
        <f t="shared" si="1"/>
        <v>-16535.198265281957</v>
      </c>
    </row>
    <row r="94" spans="1:4" x14ac:dyDescent="0.25">
      <c r="A94" s="3">
        <v>82</v>
      </c>
      <c r="B94" s="18">
        <v>20.563859981078522</v>
      </c>
      <c r="C94">
        <v>1878.0828698538244</v>
      </c>
      <c r="D94" s="10">
        <f t="shared" si="1"/>
        <v>25283.510324155061</v>
      </c>
    </row>
    <row r="95" spans="1:4" x14ac:dyDescent="0.25">
      <c r="A95" s="3">
        <v>83</v>
      </c>
      <c r="B95" s="18">
        <v>19.783562730796227</v>
      </c>
      <c r="C95">
        <v>841.90283208154142</v>
      </c>
      <c r="D95" s="10">
        <f t="shared" si="1"/>
        <v>-4560.6958876431054</v>
      </c>
    </row>
    <row r="96" spans="1:4" x14ac:dyDescent="0.25">
      <c r="A96" s="3">
        <v>84</v>
      </c>
      <c r="B96" s="18">
        <v>20.712057863093968</v>
      </c>
      <c r="C96">
        <v>1102.5804982011323</v>
      </c>
      <c r="D96" s="10">
        <f t="shared" si="1"/>
        <v>2292.313832595788</v>
      </c>
    </row>
    <row r="97" spans="1:4" x14ac:dyDescent="0.25">
      <c r="A97" s="3">
        <v>85</v>
      </c>
      <c r="B97" s="18">
        <v>18.611896114993744</v>
      </c>
      <c r="C97">
        <v>1297.4195017988677</v>
      </c>
      <c r="D97" s="10">
        <f t="shared" si="1"/>
        <v>10723.538104895924</v>
      </c>
    </row>
    <row r="98" spans="1:4" x14ac:dyDescent="0.25">
      <c r="A98" s="3">
        <v>86</v>
      </c>
      <c r="B98" s="18">
        <v>21.508224738303781</v>
      </c>
      <c r="C98">
        <v>1163.7319660905632</v>
      </c>
      <c r="D98" s="10">
        <f t="shared" si="1"/>
        <v>3156.7896427042142</v>
      </c>
    </row>
    <row r="99" spans="1:4" x14ac:dyDescent="0.25">
      <c r="A99" s="3">
        <v>87</v>
      </c>
      <c r="B99" s="18">
        <v>23.075655384990995</v>
      </c>
      <c r="C99">
        <v>1387.3759174486622</v>
      </c>
      <c r="D99" s="10">
        <f t="shared" si="1"/>
        <v>7354.1873119520678</v>
      </c>
    </row>
    <row r="100" spans="1:4" x14ac:dyDescent="0.25">
      <c r="A100" s="3">
        <v>88</v>
      </c>
      <c r="B100" s="18">
        <v>23.478011413922545</v>
      </c>
      <c r="C100">
        <v>1243.445652408991</v>
      </c>
      <c r="D100" s="10">
        <f t="shared" si="1"/>
        <v>2978.6514005988938</v>
      </c>
    </row>
    <row r="101" spans="1:4" x14ac:dyDescent="0.25">
      <c r="A101" s="3">
        <v>89</v>
      </c>
      <c r="B101" s="18">
        <v>23.344462416455581</v>
      </c>
      <c r="C101">
        <v>1418.1539002776844</v>
      </c>
      <c r="D101" s="10">
        <f t="shared" si="1"/>
        <v>7801.6545881019192</v>
      </c>
    </row>
    <row r="102" spans="1:4" x14ac:dyDescent="0.25">
      <c r="A102" s="3">
        <v>90</v>
      </c>
      <c r="B102" s="18">
        <v>23.364482558671835</v>
      </c>
      <c r="C102">
        <v>1225.0324774242472</v>
      </c>
      <c r="D102" s="10">
        <f t="shared" si="1"/>
        <v>2629.3739186269886</v>
      </c>
    </row>
    <row r="103" spans="1:4" x14ac:dyDescent="0.25">
      <c r="A103" s="3">
        <v>91</v>
      </c>
      <c r="B103" s="18">
        <v>19.925412762840661</v>
      </c>
      <c r="C103">
        <v>1000.7040176162263</v>
      </c>
      <c r="D103" s="10">
        <f t="shared" si="1"/>
        <v>95.760276375032845</v>
      </c>
    </row>
    <row r="104" spans="1:4" x14ac:dyDescent="0.25">
      <c r="A104" s="3">
        <v>92</v>
      </c>
      <c r="B104" s="18">
        <v>17.93658253730888</v>
      </c>
      <c r="C104">
        <v>1642.103100795066</v>
      </c>
      <c r="D104" s="10">
        <f t="shared" si="1"/>
        <v>22651.437237571758</v>
      </c>
    </row>
    <row r="105" spans="1:4" x14ac:dyDescent="0.25">
      <c r="A105" s="3">
        <v>93</v>
      </c>
      <c r="B105" s="18">
        <v>20.144901882992034</v>
      </c>
      <c r="C105">
        <v>944.47882777894847</v>
      </c>
      <c r="D105" s="10">
        <f t="shared" si="1"/>
        <v>-1802.4919272228253</v>
      </c>
    </row>
    <row r="106" spans="1:4" x14ac:dyDescent="0.25">
      <c r="A106" s="3">
        <v>94</v>
      </c>
      <c r="B106" s="18">
        <v>22.822473830378122</v>
      </c>
      <c r="C106">
        <v>1264.9345111014554</v>
      </c>
      <c r="D106" s="10">
        <f t="shared" si="1"/>
        <v>4377.7907783176634</v>
      </c>
    </row>
    <row r="107" spans="1:4" x14ac:dyDescent="0.25">
      <c r="A107" s="3">
        <v>95</v>
      </c>
      <c r="B107" s="18">
        <v>20.799707022309029</v>
      </c>
      <c r="C107">
        <v>820.19910526578315</v>
      </c>
      <c r="D107" s="10">
        <f t="shared" si="1"/>
        <v>-6049.9458261991349</v>
      </c>
    </row>
    <row r="108" spans="1:4" x14ac:dyDescent="0.25">
      <c r="A108" s="3">
        <v>96</v>
      </c>
      <c r="B108" s="18">
        <v>23.084688863795893</v>
      </c>
      <c r="C108">
        <v>985.86242832534481</v>
      </c>
      <c r="D108" s="10">
        <f t="shared" si="1"/>
        <v>-3465.2060041296245</v>
      </c>
    </row>
    <row r="109" spans="1:4" x14ac:dyDescent="0.25">
      <c r="A109" s="3">
        <v>97</v>
      </c>
      <c r="B109" s="18">
        <v>20.842188787499619</v>
      </c>
      <c r="C109">
        <v>763.32931105862372</v>
      </c>
      <c r="D109" s="10">
        <f t="shared" si="1"/>
        <v>-7742.9880551846691</v>
      </c>
    </row>
    <row r="110" spans="1:4" x14ac:dyDescent="0.25">
      <c r="A110" s="3">
        <v>98</v>
      </c>
      <c r="B110" s="18">
        <v>21.948667867061374</v>
      </c>
      <c r="C110">
        <v>1164.4717263436178</v>
      </c>
      <c r="D110" s="10">
        <f t="shared" si="1"/>
        <v>2664.9831550812378</v>
      </c>
    </row>
    <row r="111" spans="1:4" x14ac:dyDescent="0.25">
      <c r="A111" s="3">
        <v>99</v>
      </c>
      <c r="B111" s="18">
        <v>22.846644489883115</v>
      </c>
      <c r="C111">
        <v>1077.6643224118743</v>
      </c>
      <c r="D111" s="10">
        <f t="shared" si="1"/>
        <v>-737.79753298115247</v>
      </c>
    </row>
    <row r="112" spans="1:4" x14ac:dyDescent="0.25">
      <c r="A112" s="3">
        <v>100</v>
      </c>
      <c r="B112" s="18">
        <v>17.433637501144446</v>
      </c>
      <c r="C112">
        <v>646.93490760982968</v>
      </c>
      <c r="D112" s="10">
        <f t="shared" si="1"/>
        <v>-8931.6832856146611</v>
      </c>
    </row>
    <row r="113" spans="3:4" x14ac:dyDescent="0.25">
      <c r="C113" s="2"/>
      <c r="D113" s="10"/>
    </row>
    <row r="114" spans="3:4" x14ac:dyDescent="0.25">
      <c r="C114" s="2"/>
      <c r="D114" s="10"/>
    </row>
    <row r="115" spans="3:4" x14ac:dyDescent="0.25">
      <c r="C115" s="2"/>
      <c r="D115" s="10"/>
    </row>
    <row r="116" spans="3:4" x14ac:dyDescent="0.25">
      <c r="C116" s="2"/>
      <c r="D116" s="10"/>
    </row>
    <row r="117" spans="3:4" x14ac:dyDescent="0.25">
      <c r="C117" s="2"/>
      <c r="D117" s="10"/>
    </row>
    <row r="118" spans="3:4" x14ac:dyDescent="0.25">
      <c r="C118" s="2"/>
      <c r="D118" s="10"/>
    </row>
    <row r="119" spans="3:4" x14ac:dyDescent="0.25">
      <c r="C119" s="2"/>
      <c r="D119" s="10"/>
    </row>
    <row r="120" spans="3:4" x14ac:dyDescent="0.25">
      <c r="C120" s="2"/>
      <c r="D120" s="10"/>
    </row>
    <row r="121" spans="3:4" x14ac:dyDescent="0.25">
      <c r="C121" s="2"/>
      <c r="D121" s="10"/>
    </row>
    <row r="122" spans="3:4" x14ac:dyDescent="0.25">
      <c r="C122" s="2"/>
      <c r="D122" s="10"/>
    </row>
    <row r="123" spans="3:4" x14ac:dyDescent="0.25">
      <c r="C123" s="2"/>
      <c r="D123" s="10"/>
    </row>
    <row r="124" spans="3:4" x14ac:dyDescent="0.25">
      <c r="C124" s="2"/>
      <c r="D124" s="10"/>
    </row>
    <row r="125" spans="3:4" x14ac:dyDescent="0.25">
      <c r="C125" s="2"/>
      <c r="D125" s="10"/>
    </row>
    <row r="126" spans="3:4" x14ac:dyDescent="0.25">
      <c r="C126" s="2"/>
      <c r="D126" s="10"/>
    </row>
    <row r="127" spans="3:4" x14ac:dyDescent="0.25">
      <c r="C127" s="2"/>
      <c r="D127" s="10"/>
    </row>
    <row r="128" spans="3:4" x14ac:dyDescent="0.25">
      <c r="C128" s="2"/>
      <c r="D128" s="10"/>
    </row>
    <row r="129" spans="3:4" x14ac:dyDescent="0.25">
      <c r="C129" s="2"/>
      <c r="D129" s="10"/>
    </row>
    <row r="130" spans="3:4" x14ac:dyDescent="0.25">
      <c r="C130" s="2"/>
      <c r="D130" s="10"/>
    </row>
    <row r="131" spans="3:4" x14ac:dyDescent="0.25">
      <c r="C131" s="2"/>
      <c r="D131" s="10"/>
    </row>
    <row r="132" spans="3:4" x14ac:dyDescent="0.25">
      <c r="C132" s="2"/>
      <c r="D132" s="10"/>
    </row>
    <row r="133" spans="3:4" x14ac:dyDescent="0.25">
      <c r="C133" s="2"/>
      <c r="D133" s="10"/>
    </row>
    <row r="134" spans="3:4" x14ac:dyDescent="0.25">
      <c r="C134" s="2"/>
      <c r="D134" s="10"/>
    </row>
    <row r="135" spans="3:4" x14ac:dyDescent="0.25">
      <c r="C135" s="2"/>
      <c r="D135" s="10"/>
    </row>
    <row r="136" spans="3:4" x14ac:dyDescent="0.25">
      <c r="C136" s="2"/>
      <c r="D136" s="10"/>
    </row>
    <row r="137" spans="3:4" x14ac:dyDescent="0.25">
      <c r="C137" s="2"/>
      <c r="D137" s="10"/>
    </row>
    <row r="138" spans="3:4" x14ac:dyDescent="0.25">
      <c r="C138" s="2"/>
      <c r="D138" s="10"/>
    </row>
    <row r="139" spans="3:4" x14ac:dyDescent="0.25">
      <c r="C139" s="2"/>
      <c r="D139" s="10"/>
    </row>
    <row r="140" spans="3:4" x14ac:dyDescent="0.25">
      <c r="C140" s="2"/>
      <c r="D140" s="10"/>
    </row>
    <row r="141" spans="3:4" x14ac:dyDescent="0.25">
      <c r="C141" s="2"/>
      <c r="D141" s="10"/>
    </row>
    <row r="142" spans="3:4" x14ac:dyDescent="0.25">
      <c r="C142" s="2"/>
      <c r="D142" s="10"/>
    </row>
    <row r="143" spans="3:4" x14ac:dyDescent="0.25">
      <c r="C143" s="2"/>
      <c r="D143" s="10"/>
    </row>
    <row r="144" spans="3:4" x14ac:dyDescent="0.25">
      <c r="C144" s="2"/>
      <c r="D144" s="10"/>
    </row>
    <row r="145" spans="3:4" x14ac:dyDescent="0.25">
      <c r="C145" s="2"/>
      <c r="D145" s="10"/>
    </row>
    <row r="146" spans="3:4" x14ac:dyDescent="0.25">
      <c r="C146" s="2"/>
      <c r="D146" s="10"/>
    </row>
    <row r="147" spans="3:4" x14ac:dyDescent="0.25">
      <c r="C147" s="2"/>
      <c r="D147" s="10"/>
    </row>
    <row r="148" spans="3:4" x14ac:dyDescent="0.25">
      <c r="C148" s="2"/>
      <c r="D148" s="10"/>
    </row>
    <row r="149" spans="3:4" x14ac:dyDescent="0.25">
      <c r="C149" s="2"/>
      <c r="D149" s="10"/>
    </row>
    <row r="150" spans="3:4" x14ac:dyDescent="0.25">
      <c r="C150" s="2"/>
      <c r="D150" s="10"/>
    </row>
    <row r="151" spans="3:4" x14ac:dyDescent="0.25">
      <c r="C151" s="2"/>
      <c r="D151" s="10"/>
    </row>
    <row r="152" spans="3:4" x14ac:dyDescent="0.25">
      <c r="C152" s="2"/>
      <c r="D152" s="10"/>
    </row>
    <row r="153" spans="3:4" x14ac:dyDescent="0.25">
      <c r="C153" s="2"/>
      <c r="D153" s="10"/>
    </row>
    <row r="154" spans="3:4" x14ac:dyDescent="0.25">
      <c r="C154" s="2"/>
      <c r="D154" s="10"/>
    </row>
    <row r="155" spans="3:4" x14ac:dyDescent="0.25">
      <c r="C155" s="2"/>
      <c r="D155" s="10"/>
    </row>
    <row r="156" spans="3:4" x14ac:dyDescent="0.25">
      <c r="C156" s="2"/>
      <c r="D156" s="10"/>
    </row>
    <row r="157" spans="3:4" x14ac:dyDescent="0.25">
      <c r="C157" s="2"/>
      <c r="D157" s="10"/>
    </row>
    <row r="158" spans="3:4" x14ac:dyDescent="0.25">
      <c r="C158" s="2"/>
      <c r="D158" s="10"/>
    </row>
    <row r="159" spans="3:4" x14ac:dyDescent="0.25">
      <c r="C159" s="2"/>
      <c r="D159" s="10"/>
    </row>
    <row r="160" spans="3:4" x14ac:dyDescent="0.25">
      <c r="C160" s="2"/>
      <c r="D160" s="10"/>
    </row>
    <row r="161" spans="3:4" x14ac:dyDescent="0.25">
      <c r="C161" s="2"/>
      <c r="D161" s="10"/>
    </row>
    <row r="162" spans="3:4" x14ac:dyDescent="0.25">
      <c r="C162" s="2"/>
      <c r="D162" s="10"/>
    </row>
    <row r="163" spans="3:4" x14ac:dyDescent="0.25">
      <c r="C163" s="2"/>
      <c r="D163" s="10"/>
    </row>
    <row r="164" spans="3:4" x14ac:dyDescent="0.25">
      <c r="C164" s="2"/>
      <c r="D164" s="10"/>
    </row>
    <row r="165" spans="3:4" x14ac:dyDescent="0.25">
      <c r="C165" s="2"/>
      <c r="D165" s="10"/>
    </row>
    <row r="166" spans="3:4" x14ac:dyDescent="0.25">
      <c r="C166" s="2"/>
      <c r="D166" s="10"/>
    </row>
    <row r="167" spans="3:4" x14ac:dyDescent="0.25">
      <c r="C167" s="2"/>
      <c r="D167" s="10"/>
    </row>
    <row r="168" spans="3:4" x14ac:dyDescent="0.25">
      <c r="C168" s="2"/>
      <c r="D168" s="10"/>
    </row>
    <row r="169" spans="3:4" x14ac:dyDescent="0.25">
      <c r="C169" s="2"/>
      <c r="D169" s="10"/>
    </row>
    <row r="170" spans="3:4" x14ac:dyDescent="0.25">
      <c r="C170" s="2"/>
      <c r="D170" s="10"/>
    </row>
    <row r="171" spans="3:4" x14ac:dyDescent="0.25">
      <c r="C171" s="2"/>
      <c r="D171" s="10"/>
    </row>
    <row r="172" spans="3:4" x14ac:dyDescent="0.25">
      <c r="C172" s="2"/>
      <c r="D172" s="10"/>
    </row>
    <row r="173" spans="3:4" x14ac:dyDescent="0.25">
      <c r="C173" s="2"/>
      <c r="D173" s="10"/>
    </row>
    <row r="174" spans="3:4" x14ac:dyDescent="0.25">
      <c r="C174" s="2"/>
      <c r="D174" s="10"/>
    </row>
    <row r="175" spans="3:4" x14ac:dyDescent="0.25">
      <c r="C175" s="2"/>
      <c r="D175" s="10"/>
    </row>
    <row r="176" spans="3:4" x14ac:dyDescent="0.25">
      <c r="C176" s="2"/>
      <c r="D176" s="10"/>
    </row>
    <row r="177" spans="3:4" x14ac:dyDescent="0.25">
      <c r="C177" s="2"/>
      <c r="D177" s="10"/>
    </row>
    <row r="178" spans="3:4" x14ac:dyDescent="0.25">
      <c r="C178" s="2"/>
      <c r="D178" s="10"/>
    </row>
    <row r="179" spans="3:4" x14ac:dyDescent="0.25">
      <c r="C179" s="2"/>
      <c r="D179" s="10"/>
    </row>
    <row r="180" spans="3:4" x14ac:dyDescent="0.25">
      <c r="C180" s="2"/>
      <c r="D180" s="10"/>
    </row>
    <row r="181" spans="3:4" x14ac:dyDescent="0.25">
      <c r="C181" s="2"/>
      <c r="D181" s="10"/>
    </row>
    <row r="182" spans="3:4" x14ac:dyDescent="0.25">
      <c r="C182" s="2"/>
      <c r="D182" s="10"/>
    </row>
    <row r="183" spans="3:4" x14ac:dyDescent="0.25">
      <c r="C183" s="2"/>
      <c r="D183" s="10"/>
    </row>
    <row r="184" spans="3:4" x14ac:dyDescent="0.25">
      <c r="C184" s="2"/>
      <c r="D184" s="10"/>
    </row>
    <row r="185" spans="3:4" x14ac:dyDescent="0.25">
      <c r="C185" s="2"/>
      <c r="D185" s="10"/>
    </row>
    <row r="186" spans="3:4" x14ac:dyDescent="0.25">
      <c r="C186" s="2"/>
      <c r="D186" s="10"/>
    </row>
    <row r="187" spans="3:4" x14ac:dyDescent="0.25">
      <c r="C187" s="2"/>
      <c r="D187" s="10"/>
    </row>
    <row r="188" spans="3:4" x14ac:dyDescent="0.25">
      <c r="C188" s="2"/>
      <c r="D188" s="10"/>
    </row>
    <row r="189" spans="3:4" x14ac:dyDescent="0.25">
      <c r="C189" s="2"/>
      <c r="D189" s="10"/>
    </row>
    <row r="190" spans="3:4" x14ac:dyDescent="0.25">
      <c r="C190" s="2"/>
      <c r="D190" s="10"/>
    </row>
    <row r="191" spans="3:4" x14ac:dyDescent="0.25">
      <c r="C191" s="2"/>
      <c r="D191" s="10"/>
    </row>
    <row r="192" spans="3:4" x14ac:dyDescent="0.25">
      <c r="C192" s="2"/>
      <c r="D192" s="10"/>
    </row>
    <row r="193" spans="3:4" x14ac:dyDescent="0.25">
      <c r="C193" s="2"/>
      <c r="D193" s="10"/>
    </row>
    <row r="194" spans="3:4" x14ac:dyDescent="0.25">
      <c r="C194" s="2"/>
      <c r="D194" s="10"/>
    </row>
    <row r="195" spans="3:4" x14ac:dyDescent="0.25">
      <c r="C195" s="2"/>
      <c r="D195" s="10"/>
    </row>
    <row r="196" spans="3:4" x14ac:dyDescent="0.25">
      <c r="C196" s="2"/>
      <c r="D196" s="10"/>
    </row>
    <row r="197" spans="3:4" x14ac:dyDescent="0.25">
      <c r="C197" s="2"/>
      <c r="D197" s="10"/>
    </row>
    <row r="198" spans="3:4" x14ac:dyDescent="0.25">
      <c r="C198" s="2"/>
      <c r="D198" s="10"/>
    </row>
    <row r="199" spans="3:4" x14ac:dyDescent="0.25">
      <c r="C199" s="2"/>
      <c r="D199" s="10"/>
    </row>
    <row r="200" spans="3:4" x14ac:dyDescent="0.25">
      <c r="C200" s="2"/>
      <c r="D200" s="10"/>
    </row>
    <row r="201" spans="3:4" x14ac:dyDescent="0.25">
      <c r="C201" s="2"/>
      <c r="D201" s="10"/>
    </row>
    <row r="202" spans="3:4" x14ac:dyDescent="0.25">
      <c r="C202" s="2"/>
      <c r="D202" s="10"/>
    </row>
    <row r="203" spans="3:4" x14ac:dyDescent="0.25">
      <c r="C203" s="2"/>
      <c r="D203" s="10"/>
    </row>
    <row r="204" spans="3:4" x14ac:dyDescent="0.25">
      <c r="C204" s="2"/>
      <c r="D204" s="10"/>
    </row>
    <row r="205" spans="3:4" x14ac:dyDescent="0.25">
      <c r="C205" s="2"/>
      <c r="D205" s="10"/>
    </row>
    <row r="206" spans="3:4" x14ac:dyDescent="0.25">
      <c r="C206" s="2"/>
      <c r="D206" s="10"/>
    </row>
    <row r="207" spans="3:4" x14ac:dyDescent="0.25">
      <c r="C207" s="2"/>
      <c r="D207" s="10"/>
    </row>
    <row r="208" spans="3:4" x14ac:dyDescent="0.25">
      <c r="C208" s="2"/>
      <c r="D208" s="10"/>
    </row>
    <row r="209" spans="3:4" x14ac:dyDescent="0.25">
      <c r="C209" s="2"/>
      <c r="D209" s="10"/>
    </row>
    <row r="210" spans="3:4" x14ac:dyDescent="0.25">
      <c r="C210" s="2"/>
      <c r="D210" s="10"/>
    </row>
    <row r="211" spans="3:4" x14ac:dyDescent="0.25">
      <c r="C211" s="2"/>
      <c r="D211" s="10"/>
    </row>
    <row r="212" spans="3:4" x14ac:dyDescent="0.25">
      <c r="C212" s="2"/>
      <c r="D212" s="10"/>
    </row>
    <row r="213" spans="3:4" x14ac:dyDescent="0.25">
      <c r="C213" s="2"/>
      <c r="D213" s="10"/>
    </row>
    <row r="214" spans="3:4" x14ac:dyDescent="0.25">
      <c r="C214" s="2"/>
      <c r="D214" s="10"/>
    </row>
    <row r="215" spans="3:4" x14ac:dyDescent="0.25">
      <c r="C215" s="2"/>
      <c r="D215" s="10"/>
    </row>
    <row r="216" spans="3:4" x14ac:dyDescent="0.25">
      <c r="C216" s="2"/>
      <c r="D216" s="10"/>
    </row>
    <row r="217" spans="3:4" x14ac:dyDescent="0.25">
      <c r="C217" s="2"/>
      <c r="D217" s="10"/>
    </row>
    <row r="218" spans="3:4" x14ac:dyDescent="0.25">
      <c r="C218" s="2"/>
      <c r="D218" s="10"/>
    </row>
    <row r="219" spans="3:4" x14ac:dyDescent="0.25">
      <c r="C219" s="2"/>
      <c r="D219" s="10"/>
    </row>
    <row r="220" spans="3:4" x14ac:dyDescent="0.25">
      <c r="C220" s="2"/>
      <c r="D220" s="10"/>
    </row>
    <row r="221" spans="3:4" x14ac:dyDescent="0.25">
      <c r="C221" s="2"/>
      <c r="D221" s="10"/>
    </row>
    <row r="222" spans="3:4" x14ac:dyDescent="0.25">
      <c r="C222" s="2"/>
      <c r="D222" s="10"/>
    </row>
    <row r="223" spans="3:4" x14ac:dyDescent="0.25">
      <c r="C223" s="2"/>
      <c r="D223" s="10"/>
    </row>
    <row r="224" spans="3:4" x14ac:dyDescent="0.25">
      <c r="C224" s="2"/>
      <c r="D224" s="10"/>
    </row>
    <row r="225" spans="3:4" x14ac:dyDescent="0.25">
      <c r="C225" s="2"/>
      <c r="D225" s="10"/>
    </row>
    <row r="226" spans="3:4" x14ac:dyDescent="0.25">
      <c r="C226" s="2"/>
      <c r="D226" s="10"/>
    </row>
    <row r="227" spans="3:4" x14ac:dyDescent="0.25">
      <c r="C227" s="2"/>
      <c r="D227" s="10"/>
    </row>
    <row r="228" spans="3:4" x14ac:dyDescent="0.25">
      <c r="C228" s="2"/>
      <c r="D228" s="10"/>
    </row>
    <row r="229" spans="3:4" x14ac:dyDescent="0.25">
      <c r="C229" s="2"/>
      <c r="D229" s="10"/>
    </row>
    <row r="230" spans="3:4" x14ac:dyDescent="0.25">
      <c r="C230" s="2"/>
      <c r="D230" s="10"/>
    </row>
    <row r="231" spans="3:4" x14ac:dyDescent="0.25">
      <c r="C231" s="2"/>
      <c r="D231" s="10"/>
    </row>
    <row r="232" spans="3:4" x14ac:dyDescent="0.25">
      <c r="C232" s="2"/>
      <c r="D232" s="10"/>
    </row>
    <row r="233" spans="3:4" x14ac:dyDescent="0.25">
      <c r="C233" s="2"/>
      <c r="D233" s="10"/>
    </row>
    <row r="234" spans="3:4" x14ac:dyDescent="0.25">
      <c r="C234" s="2"/>
      <c r="D234" s="10"/>
    </row>
    <row r="235" spans="3:4" x14ac:dyDescent="0.25">
      <c r="C235" s="2"/>
      <c r="D235" s="10"/>
    </row>
    <row r="236" spans="3:4" x14ac:dyDescent="0.25">
      <c r="C236" s="2"/>
      <c r="D236" s="10"/>
    </row>
    <row r="237" spans="3:4" x14ac:dyDescent="0.25">
      <c r="C237" s="2"/>
      <c r="D237" s="10"/>
    </row>
    <row r="238" spans="3:4" x14ac:dyDescent="0.25">
      <c r="C238" s="2"/>
      <c r="D238" s="10"/>
    </row>
    <row r="239" spans="3:4" x14ac:dyDescent="0.25">
      <c r="C239" s="2"/>
      <c r="D239" s="10"/>
    </row>
    <row r="240" spans="3:4" x14ac:dyDescent="0.25">
      <c r="C240" s="2"/>
      <c r="D240" s="10"/>
    </row>
    <row r="241" spans="3:4" x14ac:dyDescent="0.25">
      <c r="C241" s="2"/>
      <c r="D241" s="10"/>
    </row>
    <row r="242" spans="3:4" x14ac:dyDescent="0.25">
      <c r="C242" s="2"/>
      <c r="D242" s="10"/>
    </row>
    <row r="243" spans="3:4" x14ac:dyDescent="0.25">
      <c r="C243" s="2"/>
      <c r="D243" s="10"/>
    </row>
    <row r="244" spans="3:4" x14ac:dyDescent="0.25">
      <c r="C244" s="2"/>
      <c r="D244" s="10"/>
    </row>
    <row r="245" spans="3:4" x14ac:dyDescent="0.25">
      <c r="C245" s="2"/>
      <c r="D245" s="10"/>
    </row>
    <row r="246" spans="3:4" x14ac:dyDescent="0.25">
      <c r="C246" s="2"/>
      <c r="D246" s="10"/>
    </row>
    <row r="247" spans="3:4" x14ac:dyDescent="0.25">
      <c r="C247" s="2"/>
      <c r="D247" s="10"/>
    </row>
    <row r="248" spans="3:4" x14ac:dyDescent="0.25">
      <c r="C248" s="2"/>
      <c r="D248" s="10"/>
    </row>
    <row r="249" spans="3:4" x14ac:dyDescent="0.25">
      <c r="C249" s="2"/>
      <c r="D249" s="10"/>
    </row>
    <row r="250" spans="3:4" x14ac:dyDescent="0.25">
      <c r="C250" s="2"/>
      <c r="D250" s="10"/>
    </row>
    <row r="251" spans="3:4" x14ac:dyDescent="0.25">
      <c r="C251" s="2"/>
      <c r="D251" s="10"/>
    </row>
    <row r="252" spans="3:4" x14ac:dyDescent="0.25">
      <c r="C252" s="2"/>
      <c r="D252" s="10"/>
    </row>
    <row r="253" spans="3:4" x14ac:dyDescent="0.25">
      <c r="C253" s="2"/>
      <c r="D253" s="10"/>
    </row>
    <row r="254" spans="3:4" x14ac:dyDescent="0.25">
      <c r="C254" s="2"/>
      <c r="D254" s="10"/>
    </row>
    <row r="255" spans="3:4" x14ac:dyDescent="0.25">
      <c r="C255" s="2"/>
      <c r="D255" s="10"/>
    </row>
    <row r="256" spans="3:4" x14ac:dyDescent="0.25">
      <c r="C256" s="2"/>
      <c r="D256" s="10"/>
    </row>
    <row r="257" spans="3:4" x14ac:dyDescent="0.25">
      <c r="C257" s="2"/>
      <c r="D257" s="10"/>
    </row>
    <row r="258" spans="3:4" x14ac:dyDescent="0.25">
      <c r="C258" s="2"/>
      <c r="D258" s="10"/>
    </row>
    <row r="259" spans="3:4" x14ac:dyDescent="0.25">
      <c r="C259" s="2"/>
      <c r="D259" s="10"/>
    </row>
    <row r="260" spans="3:4" x14ac:dyDescent="0.25">
      <c r="C260" s="2"/>
      <c r="D260" s="10"/>
    </row>
    <row r="261" spans="3:4" x14ac:dyDescent="0.25">
      <c r="C261" s="2"/>
      <c r="D261" s="10"/>
    </row>
    <row r="262" spans="3:4" x14ac:dyDescent="0.25">
      <c r="C262" s="2"/>
      <c r="D262" s="10"/>
    </row>
    <row r="263" spans="3:4" x14ac:dyDescent="0.25">
      <c r="C263" s="2"/>
      <c r="D263" s="10"/>
    </row>
    <row r="264" spans="3:4" x14ac:dyDescent="0.25">
      <c r="C264" s="2"/>
      <c r="D264" s="10"/>
    </row>
    <row r="265" spans="3:4" x14ac:dyDescent="0.25">
      <c r="C265" s="2"/>
      <c r="D265" s="10"/>
    </row>
    <row r="266" spans="3:4" x14ac:dyDescent="0.25">
      <c r="C266" s="2"/>
      <c r="D266" s="10"/>
    </row>
    <row r="267" spans="3:4" x14ac:dyDescent="0.25">
      <c r="C267" s="2"/>
      <c r="D267" s="10"/>
    </row>
    <row r="268" spans="3:4" x14ac:dyDescent="0.25">
      <c r="C268" s="2"/>
      <c r="D268" s="10"/>
    </row>
    <row r="269" spans="3:4" x14ac:dyDescent="0.25">
      <c r="C269" s="2"/>
      <c r="D269" s="10"/>
    </row>
    <row r="270" spans="3:4" x14ac:dyDescent="0.25">
      <c r="C270" s="2"/>
      <c r="D270" s="10"/>
    </row>
    <row r="271" spans="3:4" x14ac:dyDescent="0.25">
      <c r="C271" s="2"/>
      <c r="D271" s="10"/>
    </row>
    <row r="272" spans="3:4" x14ac:dyDescent="0.25">
      <c r="C272" s="2"/>
      <c r="D272" s="10"/>
    </row>
    <row r="273" spans="3:4" x14ac:dyDescent="0.25">
      <c r="C273" s="2"/>
      <c r="D273" s="10"/>
    </row>
    <row r="274" spans="3:4" x14ac:dyDescent="0.25">
      <c r="C274" s="2"/>
      <c r="D274" s="10"/>
    </row>
    <row r="275" spans="3:4" x14ac:dyDescent="0.25">
      <c r="C275" s="2"/>
      <c r="D275" s="10"/>
    </row>
    <row r="276" spans="3:4" x14ac:dyDescent="0.25">
      <c r="C276" s="2"/>
      <c r="D276" s="10"/>
    </row>
    <row r="277" spans="3:4" x14ac:dyDescent="0.25">
      <c r="C277" s="2"/>
      <c r="D277" s="10"/>
    </row>
    <row r="278" spans="3:4" x14ac:dyDescent="0.25">
      <c r="C278" s="2"/>
      <c r="D278" s="10"/>
    </row>
    <row r="279" spans="3:4" x14ac:dyDescent="0.25">
      <c r="C279" s="2"/>
      <c r="D279" s="10"/>
    </row>
    <row r="280" spans="3:4" x14ac:dyDescent="0.25">
      <c r="C280" s="2"/>
      <c r="D280" s="10"/>
    </row>
    <row r="281" spans="3:4" x14ac:dyDescent="0.25">
      <c r="C281" s="2"/>
      <c r="D281" s="10"/>
    </row>
    <row r="282" spans="3:4" x14ac:dyDescent="0.25">
      <c r="C282" s="2"/>
      <c r="D282" s="10"/>
    </row>
    <row r="283" spans="3:4" x14ac:dyDescent="0.25">
      <c r="C283" s="2"/>
      <c r="D283" s="10"/>
    </row>
    <row r="284" spans="3:4" x14ac:dyDescent="0.25">
      <c r="C284" s="2"/>
      <c r="D284" s="10"/>
    </row>
    <row r="285" spans="3:4" x14ac:dyDescent="0.25">
      <c r="C285" s="2"/>
      <c r="D285" s="10"/>
    </row>
    <row r="286" spans="3:4" x14ac:dyDescent="0.25">
      <c r="C286" s="2"/>
      <c r="D286" s="10"/>
    </row>
    <row r="287" spans="3:4" x14ac:dyDescent="0.25">
      <c r="C287" s="2"/>
      <c r="D287" s="10"/>
    </row>
    <row r="288" spans="3:4" x14ac:dyDescent="0.25">
      <c r="C288" s="2"/>
      <c r="D288" s="10"/>
    </row>
    <row r="289" spans="3:4" x14ac:dyDescent="0.25">
      <c r="C289" s="2"/>
      <c r="D289" s="10"/>
    </row>
    <row r="290" spans="3:4" x14ac:dyDescent="0.25">
      <c r="C290" s="2"/>
      <c r="D290" s="10"/>
    </row>
    <row r="291" spans="3:4" x14ac:dyDescent="0.25">
      <c r="C291" s="2"/>
      <c r="D291" s="10"/>
    </row>
    <row r="292" spans="3:4" x14ac:dyDescent="0.25">
      <c r="C292" s="2"/>
      <c r="D292" s="10"/>
    </row>
    <row r="293" spans="3:4" x14ac:dyDescent="0.25">
      <c r="C293" s="2"/>
      <c r="D293" s="10"/>
    </row>
    <row r="294" spans="3:4" x14ac:dyDescent="0.25">
      <c r="C294" s="2"/>
      <c r="D294" s="10"/>
    </row>
    <row r="295" spans="3:4" x14ac:dyDescent="0.25">
      <c r="C295" s="2"/>
      <c r="D295" s="10"/>
    </row>
    <row r="296" spans="3:4" x14ac:dyDescent="0.25">
      <c r="C296" s="2"/>
      <c r="D296" s="10"/>
    </row>
    <row r="297" spans="3:4" x14ac:dyDescent="0.25">
      <c r="C297" s="2"/>
      <c r="D297" s="10"/>
    </row>
    <row r="298" spans="3:4" x14ac:dyDescent="0.25">
      <c r="C298" s="2"/>
      <c r="D298" s="10"/>
    </row>
    <row r="299" spans="3:4" x14ac:dyDescent="0.25">
      <c r="C299" s="2"/>
      <c r="D299" s="10"/>
    </row>
    <row r="300" spans="3:4" x14ac:dyDescent="0.25">
      <c r="C300" s="2"/>
      <c r="D300" s="10"/>
    </row>
    <row r="301" spans="3:4" x14ac:dyDescent="0.25">
      <c r="C301" s="2"/>
      <c r="D301" s="10"/>
    </row>
    <row r="302" spans="3:4" x14ac:dyDescent="0.25">
      <c r="C302" s="2"/>
      <c r="D302" s="10"/>
    </row>
    <row r="303" spans="3:4" x14ac:dyDescent="0.25">
      <c r="C303" s="2"/>
      <c r="D303" s="10"/>
    </row>
    <row r="304" spans="3:4" x14ac:dyDescent="0.25">
      <c r="C304" s="2"/>
      <c r="D304" s="10"/>
    </row>
    <row r="305" spans="3:4" x14ac:dyDescent="0.25">
      <c r="C305" s="2"/>
      <c r="D305" s="10"/>
    </row>
    <row r="306" spans="3:4" x14ac:dyDescent="0.25">
      <c r="C306" s="2"/>
      <c r="D306" s="10"/>
    </row>
    <row r="307" spans="3:4" x14ac:dyDescent="0.25">
      <c r="C307" s="2"/>
      <c r="D307" s="10"/>
    </row>
    <row r="308" spans="3:4" x14ac:dyDescent="0.25">
      <c r="C308" s="2"/>
      <c r="D308" s="10"/>
    </row>
    <row r="309" spans="3:4" x14ac:dyDescent="0.25">
      <c r="C309" s="2"/>
      <c r="D309" s="10"/>
    </row>
    <row r="310" spans="3:4" x14ac:dyDescent="0.25">
      <c r="C310" s="2"/>
      <c r="D310" s="10"/>
    </row>
    <row r="311" spans="3:4" x14ac:dyDescent="0.25">
      <c r="C311" s="2"/>
      <c r="D311" s="10"/>
    </row>
    <row r="312" spans="3:4" x14ac:dyDescent="0.25">
      <c r="C312" s="2"/>
      <c r="D312" s="10"/>
    </row>
    <row r="313" spans="3:4" x14ac:dyDescent="0.25">
      <c r="C313" s="2"/>
      <c r="D313" s="10"/>
    </row>
    <row r="314" spans="3:4" x14ac:dyDescent="0.25">
      <c r="C314" s="2"/>
      <c r="D314" s="10"/>
    </row>
    <row r="315" spans="3:4" x14ac:dyDescent="0.25">
      <c r="C315" s="2"/>
      <c r="D315" s="10"/>
    </row>
    <row r="316" spans="3:4" x14ac:dyDescent="0.25">
      <c r="C316" s="2"/>
      <c r="D316" s="10"/>
    </row>
    <row r="317" spans="3:4" x14ac:dyDescent="0.25">
      <c r="C317" s="2"/>
      <c r="D317" s="10"/>
    </row>
    <row r="318" spans="3:4" x14ac:dyDescent="0.25">
      <c r="C318" s="2"/>
      <c r="D318" s="10"/>
    </row>
    <row r="319" spans="3:4" x14ac:dyDescent="0.25">
      <c r="C319" s="2"/>
      <c r="D319" s="10"/>
    </row>
    <row r="320" spans="3:4" x14ac:dyDescent="0.25">
      <c r="C320" s="2"/>
      <c r="D320" s="10"/>
    </row>
    <row r="321" spans="3:4" x14ac:dyDescent="0.25">
      <c r="C321" s="2"/>
      <c r="D321" s="10"/>
    </row>
    <row r="322" spans="3:4" x14ac:dyDescent="0.25">
      <c r="C322" s="2"/>
      <c r="D322" s="10"/>
    </row>
    <row r="323" spans="3:4" x14ac:dyDescent="0.25">
      <c r="C323" s="2"/>
      <c r="D323" s="10"/>
    </row>
    <row r="324" spans="3:4" x14ac:dyDescent="0.25">
      <c r="C324" s="2"/>
      <c r="D324" s="10"/>
    </row>
    <row r="325" spans="3:4" x14ac:dyDescent="0.25">
      <c r="C325" s="2"/>
      <c r="D325" s="10"/>
    </row>
    <row r="326" spans="3:4" x14ac:dyDescent="0.25">
      <c r="C326" s="2"/>
      <c r="D326" s="10"/>
    </row>
    <row r="327" spans="3:4" x14ac:dyDescent="0.25">
      <c r="C327" s="2"/>
      <c r="D327" s="10"/>
    </row>
    <row r="328" spans="3:4" x14ac:dyDescent="0.25">
      <c r="C328" s="2"/>
      <c r="D328" s="10"/>
    </row>
    <row r="329" spans="3:4" x14ac:dyDescent="0.25">
      <c r="C329" s="2"/>
      <c r="D329" s="10"/>
    </row>
    <row r="330" spans="3:4" x14ac:dyDescent="0.25">
      <c r="C330" s="2"/>
      <c r="D330" s="10"/>
    </row>
    <row r="331" spans="3:4" x14ac:dyDescent="0.25">
      <c r="C331" s="2"/>
      <c r="D331" s="10"/>
    </row>
    <row r="332" spans="3:4" x14ac:dyDescent="0.25">
      <c r="C332" s="2"/>
      <c r="D332" s="10"/>
    </row>
    <row r="333" spans="3:4" x14ac:dyDescent="0.25">
      <c r="C333" s="2"/>
      <c r="D333" s="10"/>
    </row>
    <row r="334" spans="3:4" x14ac:dyDescent="0.25">
      <c r="C334" s="2"/>
      <c r="D334" s="10"/>
    </row>
    <row r="335" spans="3:4" x14ac:dyDescent="0.25">
      <c r="C335" s="2"/>
      <c r="D335" s="10"/>
    </row>
    <row r="336" spans="3:4" x14ac:dyDescent="0.25">
      <c r="C336" s="2"/>
      <c r="D336" s="10"/>
    </row>
    <row r="337" spans="3:4" x14ac:dyDescent="0.25">
      <c r="C337" s="2"/>
      <c r="D337" s="10"/>
    </row>
    <row r="338" spans="3:4" x14ac:dyDescent="0.25">
      <c r="C338" s="2"/>
      <c r="D338" s="10"/>
    </row>
    <row r="339" spans="3:4" x14ac:dyDescent="0.25">
      <c r="C339" s="2"/>
      <c r="D339" s="10"/>
    </row>
    <row r="340" spans="3:4" x14ac:dyDescent="0.25">
      <c r="C340" s="2"/>
      <c r="D340" s="10"/>
    </row>
    <row r="341" spans="3:4" x14ac:dyDescent="0.25">
      <c r="C341" s="2"/>
      <c r="D341" s="10"/>
    </row>
    <row r="342" spans="3:4" x14ac:dyDescent="0.25">
      <c r="C342" s="2"/>
      <c r="D342" s="10"/>
    </row>
    <row r="343" spans="3:4" x14ac:dyDescent="0.25">
      <c r="C343" s="2"/>
      <c r="D343" s="10"/>
    </row>
    <row r="344" spans="3:4" x14ac:dyDescent="0.25">
      <c r="C344" s="2"/>
      <c r="D344" s="10"/>
    </row>
    <row r="345" spans="3:4" x14ac:dyDescent="0.25">
      <c r="C345" s="2"/>
      <c r="D345" s="10"/>
    </row>
    <row r="346" spans="3:4" x14ac:dyDescent="0.25">
      <c r="C346" s="2"/>
      <c r="D346" s="10"/>
    </row>
    <row r="347" spans="3:4" x14ac:dyDescent="0.25">
      <c r="C347" s="2"/>
      <c r="D347" s="10"/>
    </row>
    <row r="348" spans="3:4" x14ac:dyDescent="0.25">
      <c r="C348" s="2"/>
      <c r="D348" s="10"/>
    </row>
    <row r="349" spans="3:4" x14ac:dyDescent="0.25">
      <c r="C349" s="2"/>
      <c r="D349" s="10"/>
    </row>
    <row r="350" spans="3:4" x14ac:dyDescent="0.25">
      <c r="C350" s="2"/>
      <c r="D350" s="10"/>
    </row>
    <row r="351" spans="3:4" x14ac:dyDescent="0.25">
      <c r="C351" s="2"/>
      <c r="D351" s="10"/>
    </row>
    <row r="352" spans="3:4" x14ac:dyDescent="0.25">
      <c r="C352" s="2"/>
      <c r="D352" s="10"/>
    </row>
    <row r="353" spans="3:4" x14ac:dyDescent="0.25">
      <c r="C353" s="2"/>
      <c r="D353" s="10"/>
    </row>
    <row r="354" spans="3:4" x14ac:dyDescent="0.25">
      <c r="C354" s="2"/>
      <c r="D354" s="10"/>
    </row>
    <row r="355" spans="3:4" x14ac:dyDescent="0.25">
      <c r="C355" s="2"/>
      <c r="D355" s="10"/>
    </row>
    <row r="356" spans="3:4" x14ac:dyDescent="0.25">
      <c r="C356" s="2"/>
      <c r="D356" s="10"/>
    </row>
    <row r="357" spans="3:4" x14ac:dyDescent="0.25">
      <c r="C357" s="2"/>
      <c r="D357" s="10"/>
    </row>
    <row r="358" spans="3:4" x14ac:dyDescent="0.25">
      <c r="C358" s="2"/>
      <c r="D358" s="10"/>
    </row>
    <row r="359" spans="3:4" x14ac:dyDescent="0.25">
      <c r="C359" s="2"/>
      <c r="D359" s="10"/>
    </row>
    <row r="360" spans="3:4" x14ac:dyDescent="0.25">
      <c r="C360" s="2"/>
      <c r="D360" s="10"/>
    </row>
    <row r="361" spans="3:4" x14ac:dyDescent="0.25">
      <c r="C361" s="2"/>
      <c r="D361" s="10"/>
    </row>
    <row r="362" spans="3:4" x14ac:dyDescent="0.25">
      <c r="C362" s="2"/>
      <c r="D362" s="10"/>
    </row>
    <row r="363" spans="3:4" x14ac:dyDescent="0.25">
      <c r="C363" s="2"/>
      <c r="D363" s="10"/>
    </row>
    <row r="364" spans="3:4" x14ac:dyDescent="0.25">
      <c r="C364" s="2"/>
      <c r="D364" s="10"/>
    </row>
    <row r="365" spans="3:4" x14ac:dyDescent="0.25">
      <c r="C365" s="2"/>
      <c r="D365" s="10"/>
    </row>
    <row r="366" spans="3:4" x14ac:dyDescent="0.25">
      <c r="C366" s="2"/>
      <c r="D366" s="10"/>
    </row>
    <row r="367" spans="3:4" x14ac:dyDescent="0.25">
      <c r="C367" s="2"/>
      <c r="D367" s="10"/>
    </row>
    <row r="368" spans="3:4" x14ac:dyDescent="0.25">
      <c r="C368" s="2"/>
      <c r="D368" s="10"/>
    </row>
    <row r="369" spans="3:4" x14ac:dyDescent="0.25">
      <c r="C369" s="2"/>
      <c r="D369" s="10"/>
    </row>
    <row r="370" spans="3:4" x14ac:dyDescent="0.25">
      <c r="C370" s="2"/>
      <c r="D370" s="10"/>
    </row>
    <row r="371" spans="3:4" x14ac:dyDescent="0.25">
      <c r="C371" s="2"/>
      <c r="D371" s="10"/>
    </row>
    <row r="372" spans="3:4" x14ac:dyDescent="0.25">
      <c r="C372" s="2"/>
      <c r="D372" s="10"/>
    </row>
    <row r="373" spans="3:4" x14ac:dyDescent="0.25">
      <c r="C373" s="2"/>
      <c r="D373" s="10"/>
    </row>
    <row r="374" spans="3:4" x14ac:dyDescent="0.25">
      <c r="C374" s="2"/>
      <c r="D374" s="10"/>
    </row>
    <row r="375" spans="3:4" x14ac:dyDescent="0.25">
      <c r="C375" s="2"/>
      <c r="D375" s="10"/>
    </row>
    <row r="376" spans="3:4" x14ac:dyDescent="0.25">
      <c r="C376" s="2"/>
      <c r="D376" s="10"/>
    </row>
    <row r="377" spans="3:4" x14ac:dyDescent="0.25">
      <c r="C377" s="2"/>
      <c r="D377" s="10"/>
    </row>
    <row r="378" spans="3:4" x14ac:dyDescent="0.25">
      <c r="C378" s="2"/>
      <c r="D378" s="10"/>
    </row>
    <row r="379" spans="3:4" x14ac:dyDescent="0.25">
      <c r="C379" s="2"/>
      <c r="D379" s="10"/>
    </row>
    <row r="380" spans="3:4" x14ac:dyDescent="0.25">
      <c r="C380" s="2"/>
      <c r="D380" s="10"/>
    </row>
    <row r="381" spans="3:4" x14ac:dyDescent="0.25">
      <c r="C381" s="2"/>
      <c r="D381" s="10"/>
    </row>
    <row r="382" spans="3:4" x14ac:dyDescent="0.25">
      <c r="C382" s="2"/>
      <c r="D382" s="10"/>
    </row>
    <row r="383" spans="3:4" x14ac:dyDescent="0.25">
      <c r="C383" s="2"/>
      <c r="D383" s="10"/>
    </row>
    <row r="384" spans="3:4" x14ac:dyDescent="0.25">
      <c r="C384" s="2"/>
      <c r="D384" s="10"/>
    </row>
    <row r="385" spans="3:4" x14ac:dyDescent="0.25">
      <c r="C385" s="2"/>
      <c r="D385" s="10"/>
    </row>
    <row r="386" spans="3:4" x14ac:dyDescent="0.25">
      <c r="C386" s="2"/>
      <c r="D386" s="10"/>
    </row>
    <row r="387" spans="3:4" x14ac:dyDescent="0.25">
      <c r="C387" s="2"/>
      <c r="D387" s="10"/>
    </row>
    <row r="388" spans="3:4" x14ac:dyDescent="0.25">
      <c r="C388" s="2"/>
      <c r="D388" s="10"/>
    </row>
    <row r="389" spans="3:4" x14ac:dyDescent="0.25">
      <c r="C389" s="2"/>
      <c r="D389" s="10"/>
    </row>
    <row r="390" spans="3:4" x14ac:dyDescent="0.25">
      <c r="C390" s="2"/>
      <c r="D390" s="10"/>
    </row>
    <row r="391" spans="3:4" x14ac:dyDescent="0.25">
      <c r="C391" s="2"/>
      <c r="D391" s="10"/>
    </row>
    <row r="392" spans="3:4" x14ac:dyDescent="0.25">
      <c r="C392" s="2"/>
      <c r="D392" s="10"/>
    </row>
    <row r="393" spans="3:4" x14ac:dyDescent="0.25">
      <c r="C393" s="2"/>
      <c r="D393" s="10"/>
    </row>
    <row r="394" spans="3:4" x14ac:dyDescent="0.25">
      <c r="C394" s="2"/>
      <c r="D394" s="10"/>
    </row>
    <row r="395" spans="3:4" x14ac:dyDescent="0.25">
      <c r="C395" s="2"/>
      <c r="D395" s="10"/>
    </row>
    <row r="396" spans="3:4" x14ac:dyDescent="0.25">
      <c r="C396" s="2"/>
      <c r="D396" s="10"/>
    </row>
    <row r="397" spans="3:4" x14ac:dyDescent="0.25">
      <c r="C397" s="2"/>
      <c r="D397" s="10"/>
    </row>
    <row r="398" spans="3:4" x14ac:dyDescent="0.25">
      <c r="C398" s="2"/>
      <c r="D398" s="10"/>
    </row>
    <row r="399" spans="3:4" x14ac:dyDescent="0.25">
      <c r="C399" s="2"/>
      <c r="D399" s="10"/>
    </row>
    <row r="400" spans="3:4" x14ac:dyDescent="0.25">
      <c r="C400" s="2"/>
      <c r="D400" s="10"/>
    </row>
    <row r="401" spans="3:4" x14ac:dyDescent="0.25">
      <c r="C401" s="2"/>
      <c r="D401" s="10"/>
    </row>
    <row r="402" spans="3:4" x14ac:dyDescent="0.25">
      <c r="C402" s="2"/>
      <c r="D402" s="10"/>
    </row>
    <row r="403" spans="3:4" x14ac:dyDescent="0.25">
      <c r="C403" s="2"/>
      <c r="D403" s="10"/>
    </row>
    <row r="404" spans="3:4" x14ac:dyDescent="0.25">
      <c r="C404" s="2"/>
      <c r="D404" s="10"/>
    </row>
    <row r="405" spans="3:4" x14ac:dyDescent="0.25">
      <c r="C405" s="2"/>
      <c r="D405" s="10"/>
    </row>
    <row r="406" spans="3:4" x14ac:dyDescent="0.25">
      <c r="C406" s="2"/>
      <c r="D406" s="10"/>
    </row>
    <row r="407" spans="3:4" x14ac:dyDescent="0.25">
      <c r="C407" s="2"/>
      <c r="D407" s="10"/>
    </row>
    <row r="408" spans="3:4" x14ac:dyDescent="0.25">
      <c r="C408" s="2"/>
      <c r="D408" s="10"/>
    </row>
    <row r="409" spans="3:4" x14ac:dyDescent="0.25">
      <c r="C409" s="2"/>
      <c r="D409" s="10"/>
    </row>
    <row r="410" spans="3:4" x14ac:dyDescent="0.25">
      <c r="C410" s="2"/>
      <c r="D410" s="10"/>
    </row>
    <row r="411" spans="3:4" x14ac:dyDescent="0.25">
      <c r="C411" s="2"/>
      <c r="D411" s="10"/>
    </row>
    <row r="412" spans="3:4" x14ac:dyDescent="0.25">
      <c r="C412" s="2"/>
      <c r="D412" s="10"/>
    </row>
    <row r="413" spans="3:4" x14ac:dyDescent="0.25">
      <c r="C413" s="2"/>
      <c r="D413" s="10"/>
    </row>
    <row r="414" spans="3:4" x14ac:dyDescent="0.25">
      <c r="C414" s="2"/>
      <c r="D414" s="10"/>
    </row>
    <row r="415" spans="3:4" x14ac:dyDescent="0.25">
      <c r="C415" s="2"/>
      <c r="D415" s="10"/>
    </row>
    <row r="416" spans="3:4" x14ac:dyDescent="0.25">
      <c r="C416" s="2"/>
      <c r="D416" s="10"/>
    </row>
    <row r="417" spans="3:4" x14ac:dyDescent="0.25">
      <c r="C417" s="2"/>
      <c r="D417" s="10"/>
    </row>
    <row r="418" spans="3:4" x14ac:dyDescent="0.25">
      <c r="C418" s="2"/>
      <c r="D418" s="10"/>
    </row>
    <row r="419" spans="3:4" x14ac:dyDescent="0.25">
      <c r="C419" s="2"/>
      <c r="D419" s="10"/>
    </row>
    <row r="420" spans="3:4" x14ac:dyDescent="0.25">
      <c r="C420" s="2"/>
      <c r="D420" s="10"/>
    </row>
    <row r="421" spans="3:4" x14ac:dyDescent="0.25">
      <c r="C421" s="2"/>
      <c r="D421" s="10"/>
    </row>
    <row r="422" spans="3:4" x14ac:dyDescent="0.25">
      <c r="C422" s="2"/>
      <c r="D422" s="10"/>
    </row>
    <row r="423" spans="3:4" x14ac:dyDescent="0.25">
      <c r="C423" s="2"/>
      <c r="D423" s="10"/>
    </row>
    <row r="424" spans="3:4" x14ac:dyDescent="0.25">
      <c r="C424" s="2"/>
      <c r="D424" s="10"/>
    </row>
    <row r="425" spans="3:4" x14ac:dyDescent="0.25">
      <c r="C425" s="2"/>
      <c r="D425" s="10"/>
    </row>
    <row r="426" spans="3:4" x14ac:dyDescent="0.25">
      <c r="C426" s="2"/>
      <c r="D426" s="10"/>
    </row>
    <row r="427" spans="3:4" x14ac:dyDescent="0.25">
      <c r="C427" s="2"/>
      <c r="D427" s="10"/>
    </row>
    <row r="428" spans="3:4" x14ac:dyDescent="0.25">
      <c r="C428" s="2"/>
      <c r="D428" s="10"/>
    </row>
    <row r="429" spans="3:4" x14ac:dyDescent="0.25">
      <c r="C429" s="2"/>
      <c r="D429" s="10"/>
    </row>
    <row r="430" spans="3:4" x14ac:dyDescent="0.25">
      <c r="C430" s="2"/>
      <c r="D430" s="10"/>
    </row>
    <row r="431" spans="3:4" x14ac:dyDescent="0.25">
      <c r="C431" s="2"/>
      <c r="D431" s="10"/>
    </row>
    <row r="432" spans="3:4" x14ac:dyDescent="0.25">
      <c r="C432" s="2"/>
      <c r="D432" s="10"/>
    </row>
    <row r="433" spans="3:4" x14ac:dyDescent="0.25">
      <c r="C433" s="2"/>
      <c r="D433" s="10"/>
    </row>
    <row r="434" spans="3:4" x14ac:dyDescent="0.25">
      <c r="C434" s="2"/>
      <c r="D434" s="10"/>
    </row>
    <row r="435" spans="3:4" x14ac:dyDescent="0.25">
      <c r="C435" s="2"/>
      <c r="D435" s="10"/>
    </row>
    <row r="436" spans="3:4" x14ac:dyDescent="0.25">
      <c r="C436" s="2"/>
      <c r="D436" s="10"/>
    </row>
    <row r="437" spans="3:4" x14ac:dyDescent="0.25">
      <c r="C437" s="2"/>
      <c r="D437" s="10"/>
    </row>
    <row r="438" spans="3:4" x14ac:dyDescent="0.25">
      <c r="C438" s="2"/>
      <c r="D438" s="10"/>
    </row>
    <row r="439" spans="3:4" x14ac:dyDescent="0.25">
      <c r="C439" s="2"/>
      <c r="D439" s="10"/>
    </row>
    <row r="440" spans="3:4" x14ac:dyDescent="0.25">
      <c r="C440" s="2"/>
      <c r="D440" s="10"/>
    </row>
    <row r="441" spans="3:4" x14ac:dyDescent="0.25">
      <c r="C441" s="2"/>
      <c r="D441" s="10"/>
    </row>
    <row r="442" spans="3:4" x14ac:dyDescent="0.25">
      <c r="C442" s="2"/>
      <c r="D442" s="10"/>
    </row>
    <row r="443" spans="3:4" x14ac:dyDescent="0.25">
      <c r="C443" s="2"/>
      <c r="D443" s="10"/>
    </row>
    <row r="444" spans="3:4" x14ac:dyDescent="0.25">
      <c r="C444" s="2"/>
      <c r="D444" s="10"/>
    </row>
    <row r="445" spans="3:4" x14ac:dyDescent="0.25">
      <c r="C445" s="2"/>
      <c r="D445" s="10"/>
    </row>
    <row r="446" spans="3:4" x14ac:dyDescent="0.25">
      <c r="C446" s="2"/>
      <c r="D446" s="10"/>
    </row>
    <row r="447" spans="3:4" x14ac:dyDescent="0.25">
      <c r="C447" s="2"/>
      <c r="D447" s="10"/>
    </row>
    <row r="448" spans="3:4" x14ac:dyDescent="0.25">
      <c r="C448" s="2"/>
      <c r="D448" s="10"/>
    </row>
    <row r="449" spans="3:4" x14ac:dyDescent="0.25">
      <c r="C449" s="2"/>
      <c r="D449" s="10"/>
    </row>
    <row r="450" spans="3:4" x14ac:dyDescent="0.25">
      <c r="C450" s="2"/>
      <c r="D450" s="10"/>
    </row>
    <row r="451" spans="3:4" x14ac:dyDescent="0.25">
      <c r="C451" s="2"/>
      <c r="D451" s="10"/>
    </row>
    <row r="452" spans="3:4" x14ac:dyDescent="0.25">
      <c r="C452" s="2"/>
      <c r="D452" s="10"/>
    </row>
    <row r="453" spans="3:4" x14ac:dyDescent="0.25">
      <c r="C453" s="2"/>
      <c r="D453" s="10"/>
    </row>
    <row r="454" spans="3:4" x14ac:dyDescent="0.25">
      <c r="C454" s="2"/>
      <c r="D454" s="10"/>
    </row>
    <row r="455" spans="3:4" x14ac:dyDescent="0.25">
      <c r="C455" s="2"/>
      <c r="D455" s="10"/>
    </row>
    <row r="456" spans="3:4" x14ac:dyDescent="0.25">
      <c r="C456" s="2"/>
      <c r="D456" s="10"/>
    </row>
    <row r="457" spans="3:4" x14ac:dyDescent="0.25">
      <c r="C457" s="2"/>
      <c r="D457" s="10"/>
    </row>
    <row r="458" spans="3:4" x14ac:dyDescent="0.25">
      <c r="C458" s="2"/>
      <c r="D458" s="10"/>
    </row>
    <row r="459" spans="3:4" x14ac:dyDescent="0.25">
      <c r="C459" s="2"/>
      <c r="D459" s="10"/>
    </row>
    <row r="460" spans="3:4" x14ac:dyDescent="0.25">
      <c r="C460" s="2"/>
      <c r="D460" s="10"/>
    </row>
    <row r="461" spans="3:4" x14ac:dyDescent="0.25">
      <c r="C461" s="2"/>
      <c r="D461" s="10"/>
    </row>
    <row r="462" spans="3:4" x14ac:dyDescent="0.25">
      <c r="C462" s="2"/>
      <c r="D462" s="10"/>
    </row>
    <row r="463" spans="3:4" x14ac:dyDescent="0.25">
      <c r="C463" s="2"/>
      <c r="D463" s="10"/>
    </row>
    <row r="464" spans="3:4" x14ac:dyDescent="0.25">
      <c r="C464" s="2"/>
      <c r="D464" s="10"/>
    </row>
    <row r="465" spans="3:4" x14ac:dyDescent="0.25">
      <c r="C465" s="2"/>
      <c r="D465" s="10"/>
    </row>
    <row r="466" spans="3:4" x14ac:dyDescent="0.25">
      <c r="C466" s="2"/>
      <c r="D466" s="10"/>
    </row>
    <row r="467" spans="3:4" x14ac:dyDescent="0.25">
      <c r="C467" s="2"/>
      <c r="D467" s="10"/>
    </row>
    <row r="468" spans="3:4" x14ac:dyDescent="0.25">
      <c r="C468" s="2"/>
      <c r="D468" s="10"/>
    </row>
    <row r="469" spans="3:4" x14ac:dyDescent="0.25">
      <c r="C469" s="2"/>
      <c r="D469" s="10"/>
    </row>
    <row r="470" spans="3:4" x14ac:dyDescent="0.25">
      <c r="C470" s="2"/>
      <c r="D470" s="10"/>
    </row>
    <row r="471" spans="3:4" x14ac:dyDescent="0.25">
      <c r="C471" s="2"/>
      <c r="D471" s="10"/>
    </row>
    <row r="472" spans="3:4" x14ac:dyDescent="0.25">
      <c r="C472" s="2"/>
      <c r="D472" s="10"/>
    </row>
    <row r="473" spans="3:4" x14ac:dyDescent="0.25">
      <c r="C473" s="2"/>
      <c r="D473" s="10"/>
    </row>
    <row r="474" spans="3:4" x14ac:dyDescent="0.25">
      <c r="C474" s="2"/>
      <c r="D474" s="10"/>
    </row>
    <row r="475" spans="3:4" x14ac:dyDescent="0.25">
      <c r="C475" s="2"/>
      <c r="D475" s="10"/>
    </row>
    <row r="476" spans="3:4" x14ac:dyDescent="0.25">
      <c r="C476" s="2"/>
      <c r="D476" s="10"/>
    </row>
    <row r="477" spans="3:4" x14ac:dyDescent="0.25">
      <c r="C477" s="2"/>
      <c r="D477" s="10"/>
    </row>
    <row r="478" spans="3:4" x14ac:dyDescent="0.25">
      <c r="C478" s="2"/>
      <c r="D478" s="10"/>
    </row>
    <row r="479" spans="3:4" x14ac:dyDescent="0.25">
      <c r="C479" s="2"/>
      <c r="D479" s="10"/>
    </row>
    <row r="480" spans="3:4" x14ac:dyDescent="0.25">
      <c r="C480" s="2"/>
      <c r="D480" s="10"/>
    </row>
    <row r="481" spans="3:4" x14ac:dyDescent="0.25">
      <c r="C481" s="2"/>
      <c r="D481" s="10"/>
    </row>
    <row r="482" spans="3:4" x14ac:dyDescent="0.25">
      <c r="C482" s="2"/>
      <c r="D482" s="10"/>
    </row>
    <row r="483" spans="3:4" x14ac:dyDescent="0.25">
      <c r="C483" s="2"/>
      <c r="D483" s="10"/>
    </row>
    <row r="484" spans="3:4" x14ac:dyDescent="0.25">
      <c r="C484" s="2"/>
      <c r="D484" s="10"/>
    </row>
    <row r="485" spans="3:4" x14ac:dyDescent="0.25">
      <c r="C485" s="2"/>
      <c r="D485" s="10"/>
    </row>
    <row r="486" spans="3:4" x14ac:dyDescent="0.25">
      <c r="C486" s="2"/>
      <c r="D486" s="10"/>
    </row>
    <row r="487" spans="3:4" x14ac:dyDescent="0.25">
      <c r="C487" s="2"/>
      <c r="D487" s="10"/>
    </row>
    <row r="488" spans="3:4" x14ac:dyDescent="0.25">
      <c r="C488" s="2"/>
      <c r="D488" s="10"/>
    </row>
    <row r="489" spans="3:4" x14ac:dyDescent="0.25">
      <c r="C489" s="2"/>
      <c r="D489" s="10"/>
    </row>
    <row r="490" spans="3:4" x14ac:dyDescent="0.25">
      <c r="C490" s="2"/>
      <c r="D490" s="10"/>
    </row>
    <row r="491" spans="3:4" x14ac:dyDescent="0.25">
      <c r="C491" s="2"/>
      <c r="D491" s="10"/>
    </row>
    <row r="492" spans="3:4" x14ac:dyDescent="0.25">
      <c r="C492" s="2"/>
      <c r="D492" s="10"/>
    </row>
    <row r="493" spans="3:4" x14ac:dyDescent="0.25">
      <c r="C493" s="2"/>
      <c r="D493" s="10"/>
    </row>
    <row r="494" spans="3:4" x14ac:dyDescent="0.25">
      <c r="C494" s="2"/>
      <c r="D494" s="10"/>
    </row>
    <row r="495" spans="3:4" x14ac:dyDescent="0.25">
      <c r="C495" s="2"/>
      <c r="D495" s="10"/>
    </row>
    <row r="496" spans="3:4" x14ac:dyDescent="0.25">
      <c r="C496" s="2"/>
      <c r="D496" s="10"/>
    </row>
    <row r="497" spans="3:4" x14ac:dyDescent="0.25">
      <c r="C497" s="2"/>
      <c r="D497" s="10"/>
    </row>
    <row r="498" spans="3:4" x14ac:dyDescent="0.25">
      <c r="C498" s="2"/>
      <c r="D498" s="10"/>
    </row>
    <row r="499" spans="3:4" x14ac:dyDescent="0.25">
      <c r="C499" s="2"/>
      <c r="D499" s="10"/>
    </row>
    <row r="500" spans="3:4" x14ac:dyDescent="0.25">
      <c r="C500" s="2"/>
      <c r="D500" s="10"/>
    </row>
    <row r="501" spans="3:4" x14ac:dyDescent="0.25">
      <c r="C501" s="2"/>
      <c r="D501" s="10"/>
    </row>
    <row r="502" spans="3:4" x14ac:dyDescent="0.25">
      <c r="C502" s="2"/>
      <c r="D502" s="10"/>
    </row>
    <row r="503" spans="3:4" x14ac:dyDescent="0.25">
      <c r="C503" s="2"/>
      <c r="D503" s="10"/>
    </row>
    <row r="504" spans="3:4" x14ac:dyDescent="0.25">
      <c r="C504" s="2"/>
      <c r="D504" s="10"/>
    </row>
    <row r="505" spans="3:4" x14ac:dyDescent="0.25">
      <c r="C505" s="2"/>
      <c r="D505" s="10"/>
    </row>
    <row r="506" spans="3:4" x14ac:dyDescent="0.25">
      <c r="C506" s="2"/>
      <c r="D506" s="10"/>
    </row>
    <row r="507" spans="3:4" x14ac:dyDescent="0.25">
      <c r="C507" s="2"/>
      <c r="D507" s="10"/>
    </row>
    <row r="508" spans="3:4" x14ac:dyDescent="0.25">
      <c r="C508" s="2"/>
      <c r="D508" s="10"/>
    </row>
    <row r="509" spans="3:4" x14ac:dyDescent="0.25">
      <c r="C509" s="2"/>
      <c r="D509" s="10"/>
    </row>
    <row r="510" spans="3:4" x14ac:dyDescent="0.25">
      <c r="C510" s="2"/>
      <c r="D510" s="10"/>
    </row>
    <row r="511" spans="3:4" x14ac:dyDescent="0.25">
      <c r="C511" s="2"/>
      <c r="D511" s="10"/>
    </row>
    <row r="512" spans="3:4" x14ac:dyDescent="0.25">
      <c r="C512" s="2"/>
      <c r="D512" s="10"/>
    </row>
  </sheetData>
  <mergeCells count="4">
    <mergeCell ref="E1:F1"/>
    <mergeCell ref="E5:F5"/>
    <mergeCell ref="F12:G12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ALCAZAR</dc:creator>
  <cp:lastModifiedBy>Steven González</cp:lastModifiedBy>
  <dcterms:created xsi:type="dcterms:W3CDTF">2021-01-14T17:02:19Z</dcterms:created>
  <dcterms:modified xsi:type="dcterms:W3CDTF">2021-11-17T00:56:24Z</dcterms:modified>
</cp:coreProperties>
</file>