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20" activeTab="1"/>
  </bookViews>
  <sheets>
    <sheet name="All Assets Test Script" sheetId="1" r:id="rId1"/>
    <sheet name="Dashboard Test Scrip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<sst xmlns="http://schemas.openxmlformats.org/spreadsheetml/2006/main" count="2316" uniqueCount="1020">
  <si>
    <t>ALL ASSETS TEST SCRIPT</t>
  </si>
  <si>
    <r>
      <rPr>
        <b/>
        <sz val="11"/>
        <color theme="1"/>
        <rFont val="Calibri"/>
        <charset val="134"/>
        <scheme val="minor"/>
      </rPr>
      <t xml:space="preserve">Test Script Name: </t>
    </r>
    <r>
      <rPr>
        <sz val="11"/>
        <color theme="1"/>
        <rFont val="Calibri"/>
        <charset val="134"/>
        <scheme val="minor"/>
      </rPr>
      <t>ASSET_MANAGEMENT_DBOS_TEST_CASES_002</t>
    </r>
  </si>
  <si>
    <r>
      <rPr>
        <b/>
        <sz val="11"/>
        <color theme="1"/>
        <rFont val="Calibri"/>
        <charset val="134"/>
        <scheme val="minor"/>
      </rPr>
      <t>Tested by:</t>
    </r>
    <r>
      <rPr>
        <sz val="11"/>
        <color theme="1"/>
        <rFont val="Calibri"/>
        <charset val="134"/>
        <scheme val="minor"/>
      </rPr>
      <t xml:space="preserve"> Steven Q. Garcia (IT Intern)</t>
    </r>
  </si>
  <si>
    <r>
      <rPr>
        <b/>
        <sz val="11"/>
        <color theme="1"/>
        <rFont val="Calibri"/>
        <charset val="134"/>
        <scheme val="minor"/>
      </rPr>
      <t xml:space="preserve">Last Updated: </t>
    </r>
    <r>
      <rPr>
        <sz val="11"/>
        <color theme="1"/>
        <rFont val="Calibri"/>
        <charset val="134"/>
        <scheme val="minor"/>
      </rPr>
      <t>March 04, 2025</t>
    </r>
  </si>
  <si>
    <r>
      <rPr>
        <b/>
        <sz val="11"/>
        <color theme="1"/>
        <rFont val="Calibri"/>
        <charset val="134"/>
        <scheme val="minor"/>
      </rPr>
      <t xml:space="preserve">Test Module: </t>
    </r>
    <r>
      <rPr>
        <sz val="11"/>
        <color theme="1"/>
        <rFont val="Calibri"/>
        <charset val="134"/>
        <scheme val="minor"/>
      </rPr>
      <t>Asset Management - "All Assets"</t>
    </r>
    <r>
      <rPr>
        <b/>
        <sz val="11"/>
        <color theme="1"/>
        <rFont val="Calibri"/>
        <charset val="134"/>
        <scheme val="minor"/>
      </rPr>
      <t xml:space="preserve">
</t>
    </r>
  </si>
  <si>
    <r>
      <rPr>
        <b/>
        <sz val="11"/>
        <color theme="1"/>
        <rFont val="Calibri"/>
        <charset val="134"/>
        <scheme val="minor"/>
      </rPr>
      <t>Date:</t>
    </r>
    <r>
      <rPr>
        <sz val="11"/>
        <color theme="1"/>
        <rFont val="Calibri"/>
        <charset val="134"/>
        <scheme val="minor"/>
      </rPr>
      <t xml:space="preserve"> February 21, 2025</t>
    </r>
  </si>
  <si>
    <r>
      <rPr>
        <b/>
        <sz val="11"/>
        <color theme="1"/>
        <rFont val="Calibri"/>
        <charset val="134"/>
        <scheme val="minor"/>
      </rPr>
      <t xml:space="preserve">Test Objective: </t>
    </r>
    <r>
      <rPr>
        <sz val="11"/>
        <color theme="1"/>
        <rFont val="Calibri"/>
        <charset val="134"/>
        <scheme val="minor"/>
      </rPr>
      <t>Validate the functionality of "All Assets" page.</t>
    </r>
  </si>
  <si>
    <r>
      <rPr>
        <b/>
        <sz val="11"/>
        <color theme="1"/>
        <rFont val="Calibri"/>
        <charset val="134"/>
        <scheme val="minor"/>
      </rPr>
      <t xml:space="preserve">Prerequisites: </t>
    </r>
    <r>
      <rPr>
        <sz val="11"/>
        <color theme="1"/>
        <rFont val="Calibri"/>
        <charset val="134"/>
        <scheme val="minor"/>
      </rPr>
      <t>User must be logged with admin role</t>
    </r>
  </si>
  <si>
    <r>
      <rPr>
        <b/>
        <sz val="11"/>
        <color theme="1"/>
        <rFont val="Calibri"/>
        <charset val="134"/>
        <scheme val="minor"/>
      </rPr>
      <t>Test Environment:</t>
    </r>
    <r>
      <rPr>
        <sz val="11"/>
        <color theme="1"/>
        <rFont val="Calibri"/>
        <charset val="134"/>
        <scheme val="minor"/>
      </rPr>
      <t xml:space="preserve"> Chrome</t>
    </r>
  </si>
  <si>
    <r>
      <rPr>
        <b/>
        <sz val="11"/>
        <color theme="1"/>
        <rFont val="Calibri"/>
        <charset val="134"/>
        <scheme val="minor"/>
      </rPr>
      <t>Test Type:</t>
    </r>
    <r>
      <rPr>
        <sz val="11"/>
        <color theme="1"/>
        <rFont val="Calibri"/>
        <charset val="134"/>
        <scheme val="minor"/>
      </rPr>
      <t xml:space="preserve"> Manual | Functional Testing</t>
    </r>
  </si>
  <si>
    <t>Test Case ID</t>
  </si>
  <si>
    <t>Feature</t>
  </si>
  <si>
    <t>Priority</t>
  </si>
  <si>
    <t>Test Type</t>
  </si>
  <si>
    <t>Test Scenario</t>
  </si>
  <si>
    <t>Test Steps</t>
  </si>
  <si>
    <t>Expected Result</t>
  </si>
  <si>
    <t>Actual Result</t>
  </si>
  <si>
    <t>Status</t>
  </si>
  <si>
    <t>Remarks</t>
  </si>
  <si>
    <t>AA-AB-001</t>
  </si>
  <si>
    <t>Actions Header Button</t>
  </si>
  <si>
    <t>HIGH</t>
  </si>
  <si>
    <t>Positive</t>
  </si>
  <si>
    <t>Actions Button (Custom Export)</t>
  </si>
  <si>
    <t>1. Navigate to dashboard.
2. Click the barcode icon in the header toolbar.
3. Navigate through the "All Assets" page and click the button for "Custom Export".</t>
  </si>
  <si>
    <t>The system redirects the user to the "Custom Export" page, where they can generate asset reports tailored to their preferences or requirements. This page includes all essential asset fields and allows users to select specific assets to refine the report.</t>
  </si>
  <si>
    <t>The user is successfully  redirected to "Custom Export" page without restrictions, issues, errors or missing data.</t>
  </si>
  <si>
    <t>PASS</t>
  </si>
  <si>
    <t>None</t>
  </si>
  <si>
    <t>MEDIUM</t>
  </si>
  <si>
    <t>Actions Button (Custom Export  - Back Button)</t>
  </si>
  <si>
    <t>1. Navigate to dashboard.
2. Click the barcode icon in the header toolbar.
3. Navigate through the "All Assets" page and click the button for "Custom Export
4. After accessing, click the "Back" button on the upper most right corner.</t>
  </si>
  <si>
    <t>The system redirects the user to the previous page.</t>
  </si>
  <si>
    <t>The user is successfully  redirected to the previous page without restrictions, issues, errors or missing data.</t>
  </si>
  <si>
    <t>Actions Button (Create New Button)</t>
  </si>
  <si>
    <t>1. Navigate to dashboard.
2. Click the barcode icon in the header toolbar.
3. Navigate through the "All Assets" page and click the button for "Create Asset"</t>
  </si>
  <si>
    <t>The system redirects the user to the "Create Asset" page.</t>
  </si>
  <si>
    <t>The user is successfully  redirected to the "Create Asset" page without restrictions, issues, errors or missing data.</t>
  </si>
  <si>
    <t>AA-TS-001</t>
  </si>
  <si>
    <t>Toolbar Section</t>
  </si>
  <si>
    <t>Toolbar Section (Dropdown Arrow)</t>
  </si>
  <si>
    <t>1. Navigate to dashboard.
2. Click the barcode icon in the header toolbar.
3. Navigate through the "All Assets" page and click the button for "Create Asset".
4. Click the dropdown menu with the text of "Edit" just below the title "All Assets.</t>
  </si>
  <si>
    <t>The system displays a dropdown menu with options to edit, delete, or generate labels for bulk assets.</t>
  </si>
  <si>
    <t>The system successfully displays a dropdown menu for bulk modification.</t>
  </si>
  <si>
    <t>Toolbar Section (Edit Selection)</t>
  </si>
  <si>
    <t>1. Navigate to dashboard.
2. Click the barcode icon in the header toolbar.
3. Navigate through the "All Assets" page and click the button for "Create Asset".
4. Click the dropdown menu with the text of "Edit" just below the title "All Assets.
5. Selec the option "Edit".
6. Click any asset on the checkbox beside it.
7. Click the "Go" button beside the menu.</t>
  </si>
  <si>
    <t>The system redirects the user to the "Asset Update" page after clicking the "Go" button. This page contains fields for updating multiple assets at once, including purchase date, check-in date, status, model, default location, cost, supplier, company, order number, and other optional fields.</t>
  </si>
  <si>
    <t>The system redirects the user to the "Asset Update" page after clicking the "Go" button, where it displays the labels of the selected assets for review before deletion.</t>
  </si>
  <si>
    <t>Toolbar Section (Delete Selection)</t>
  </si>
  <si>
    <t>1. Navigate to dashboard.
2. Click the barcode icon in the header toolbar.
3. Navigate through the "All Assets" page and click the button for "Create Asset".
4. Click the dropdown menu with the text of "Edit" just below the title "All Assets.
5. Selec the option "Delete".
6. Click any asset on the checkbox beside it.
7. Click the "Go" button beside the menu.</t>
  </si>
  <si>
    <t>The system redirects the user to the "Confirm Bulk Delete Assets" page after clicking the "Go" button, prompting them to verify the selected assets before proceeding with bulk deletion.</t>
  </si>
  <si>
    <t>The system redirects the user to the "Confirm Bulk Delete Assets" page after clicking the "Go" button, where it displays the labels of the selected assets for review before deletion.</t>
  </si>
  <si>
    <t>Toolbar Section (Generate Labels Selection)</t>
  </si>
  <si>
    <t>1. Navigate to the Dashboard.
2. Click the barcode icon in the header toolbar.
3. Go to the "All Assets" page and click the "Create Asset" button.
4. Click the dropdown menu labeled "Edit" below the "All Assets" title.
5.Select the "Delete" option.
6. Check the box beside any asset to select it.
7. Click the "Go" button next to the menu.</t>
  </si>
  <si>
    <t>The system redirects the user to the "Confirm Bulk Delete Assets" page after clicking the "Go" button, displaying all the labels of the selected assets for review before deletion.</t>
  </si>
  <si>
    <t>The system redirects the user to a page after clicking the "Go" button, where it displays the labels of the selected assets for review.</t>
  </si>
  <si>
    <t>Toolbar Section (Search Field)</t>
  </si>
  <si>
    <t>1. Navigate to the Dashboard.
2. Click the barcode icon in the header toolbar.
3. Go to the "All Assets" page and click the "Create Asset" button.
4. Look for the search field and input the following: abc123!@#$%^&amp;*():,/+-</t>
  </si>
  <si>
    <t>The system redirects the user to the "All Assets" page and the search field accepts all input such as special characters (limited) and numbers.</t>
  </si>
  <si>
    <t>The user is redirected to the "All Assets" page and the search field accepts all input.</t>
  </si>
  <si>
    <t>1. Navigate to the Dashboard.
2. Click the barcode icon in the header toolbar.
3. Go to the "All Assets" page and click the "Create Asset" button.
4. Look for the search field and input the following: abc123!@#$%^&amp;*():,/+-
5. Click the cross button beside to clear the field.</t>
  </si>
  <si>
    <t>The system redirects the user to the "All Assets" page and the clear button clears all the input in the search field.</t>
  </si>
  <si>
    <t>The user is redirected to the "All Assets" page and the clear button successfully clears out the input in the search field.</t>
  </si>
  <si>
    <t>Toolbar Section (Refresh Button)</t>
  </si>
  <si>
    <t>1. Navigate to the Dashboard.
2. Click the barcode icon in the header toolbar.
3. Go to the "All Assets" page and click the "Create Asset" button.
4. Locate and click the refresh button.</t>
  </si>
  <si>
    <t>The system redirects the user to the "All Assets" page and the the refresh icon refreshes the asset lists for updated list of stocks.</t>
  </si>
  <si>
    <t>The user is redirected to the "All Assets" page and the refresh button successfully refreshes the asset lists.</t>
  </si>
  <si>
    <t>Toolbar Section (Fullscreen Button)</t>
  </si>
  <si>
    <t>1. Navigate to the Dashboard.
2. Click the barcode icon in the header toolbar.
3. Go to the "All Assets" page and click the "Create Asset" button.
4. Locate and click the fullscreen button (Square icon)</t>
  </si>
  <si>
    <t>The system redirects the user to the "All Assets" page, where the asset list expands to fullscreen mode, causing the header and sidebar to disappear as the page occupies the remaining space.</t>
  </si>
  <si>
    <t>The user is redirected to the "All Assets" page, and the fullscreen mode is implemented successfully.</t>
  </si>
  <si>
    <t>Toolbar Section - Toggling</t>
  </si>
  <si>
    <t>Toolbar Section (Toggle All Button)</t>
  </si>
  <si>
    <t>1. Navigate to the Dashboard.
2. Click the barcode icon in the header toolbar.
3. Go to the "All Assets" page and click the "Create Asset" button.
4. Locate and click the toggle button (Two Columns Icon)</t>
  </si>
  <si>
    <t>The system redirects the user to the "All Assets" page, where a dropdown menu appears for sorting and toggling the displayed information.</t>
  </si>
  <si>
    <t>The user is redirected to the "All Assets" page, and the system successfully displays a dropdown menu for sorting and toggling options.</t>
  </si>
  <si>
    <t>Toolbar Section (Toggle Checkbox)</t>
  </si>
  <si>
    <t>1. Navigate to the Dashboard.
2. Click the barcode icon in the header toolbar.
3. Go to the "All Assets" page and click the "Create Asset" button.
4. Locate and click the toggle button (Two Columns Icon).
5. Click the "Toggle All" checkbox.</t>
  </si>
  <si>
    <t>The system redirects the user to the "All Assets" page, and the toggling feature should display all registered categories and asset details.</t>
  </si>
  <si>
    <t>The user is redirected to the "All Assets" page, and the system successfully shows all the category and details of the asset.</t>
  </si>
  <si>
    <t>Toolbar Section (ID Checkbox)</t>
  </si>
  <si>
    <t>1. Navigate to the Dashboard.
2. Click the barcode icon in the header toolbar.
3. Go to the "All Assets" page and click the "Create Asset" button.
4. Locate and click the toggle button (Two Columns Icon).
5. Click the "ID" checkbox.</t>
  </si>
  <si>
    <t>The system redirects the user to the "All Assets" page, and the toggling feature should allow displaying or hiding the ID column header of the assets.</t>
  </si>
  <si>
    <t>The user is redirected to the "All Assets" page, and the system successfully displays or hides the ID column header of the assets.</t>
  </si>
  <si>
    <t>Toolbar Section (Company Checkbox)</t>
  </si>
  <si>
    <t>1. Navigate to the Dashboard.
2. Click the barcode icon in the header toolbar.
3. Go to the "All Assets" page and click the "Create Asset" button.
4. Locate and click the toggle button (Two Columns Icon).
5. Click the "Company" checkbox.</t>
  </si>
  <si>
    <t>The system redirects the user to the "All Assets" page, and the toggling feature should allow displaying or hiding the Company column header of the assets.</t>
  </si>
  <si>
    <t>The user is redirected to the "All Assets" page, and the system successfully displays or hides the Company column header of the assets.</t>
  </si>
  <si>
    <t>Toolbar Section (Asset Name Checkbox)</t>
  </si>
  <si>
    <t>1. Navigate to the Dashboard.
2. Click the barcode icon in the header toolbar.
3. Go to the "All Assets" page and click the "Create Asset" button.
4. Locate and click the toggle button (Two Columns Icon).
5. Click the "Asset Name" checkbox.</t>
  </si>
  <si>
    <t>The system redirects the user to the "All Assets" page, and the toggling feature should allow displaying or hiding the Asset Name column header of the assets.</t>
  </si>
  <si>
    <t>The user is redirected to the "All Assets" page, and the system successfully displays or hides the Asset Name column header of the assets.</t>
  </si>
  <si>
    <t>Toolbar Section (Device Image Checkbox)</t>
  </si>
  <si>
    <t>1. Navigate to the Dashboard.
2. Click the barcode icon in the header toolbar.
3. Go to the "All Assets" page and click the "Create Asset" button.
4. Locate and click the toggle button (Two Columns Icon).
5. Click the "Device Image" checkbox.</t>
  </si>
  <si>
    <t>The system redirects the user to the "All Assets" page, and the toggling feature should allow displaying or hiding the Device Image column header of the assets.</t>
  </si>
  <si>
    <t>The user is redirected to the "All Assets" page, and the system successfully displays or hides the Device Image column header of the assets.</t>
  </si>
  <si>
    <t>Toolbar Section (Serial Checkbox)</t>
  </si>
  <si>
    <t>1. Navigate to the Dashboard.
2. Click the barcode icon in the header toolbar.
3. Go to the "All Assets" page and click the "Create Asset" button.
4. Locate and click the toggle button (Two Columns Icon).
5. Click the "Serial" checkbox.</t>
  </si>
  <si>
    <t>The system redirects the user to the "All Assets" page, and the toggling feature should allow displaying or hiding the Serial column header of the assets.</t>
  </si>
  <si>
    <t>The user is redirected to the "All Assets" page, and the system successfully displays or hides the Serial column header of the assets.</t>
  </si>
  <si>
    <t>Toolbar Section (Model Checkbox)</t>
  </si>
  <si>
    <t>1. Navigate to the Dashboard.
2. Click the barcode icon in the header toolbar.
3. Go to the "All Assets" page and click the "Create Asset" button.
4. Locate and click the toggle button (Two Columns Icon).
5. Click the "Model" checkbox.</t>
  </si>
  <si>
    <t>The system redirects the user to the "All Assets" page, and the toggling feature should allow displaying or hiding the Model column header of the assets.</t>
  </si>
  <si>
    <t>The user is redirected to the "All Assets" page, and the system successfully displays or hides the Model column header of the assets.</t>
  </si>
  <si>
    <t>Toolbar Section (Model No. Checkbox)</t>
  </si>
  <si>
    <t>1. Navigate to the Dashboard.
2. Click the barcode icon in the header toolbar.
3. Go to the "All Assets" page and click the "Create Asset" button.
4. Locate and click the toggle button (Two Columns Icon).
5. Click the "Model No." checkbox.</t>
  </si>
  <si>
    <t>The system redirects the user to the "All Assets" page, and the toggling feature should allow displaying or hiding the Model No. column header of the assets.</t>
  </si>
  <si>
    <t>The user is redirected to the "All Assets" page, and the system successfully displays or hides the Model No. column header of the assets.</t>
  </si>
  <si>
    <t>Toolbar Section (Category Checkbox)</t>
  </si>
  <si>
    <t>1. Navigate to the Dashboard.
2. Click the barcode icon in the header toolbar.
3. Go to the "All Assets" page and click the "Create Asset" button.
4. Locate and click the toggle button (Two Columns Icon).
5. Click the "Category" checkbox.</t>
  </si>
  <si>
    <t>The system redirects the user to the "All Assets" page, and the toggling feature should allow displaying or hiding the Category column header of the assets.</t>
  </si>
  <si>
    <t>The user is redirected to the "All Assets" page, and the system successfully displays or hides the Category column header of the assets.</t>
  </si>
  <si>
    <t>Toolbar Section (Status Checkbox)</t>
  </si>
  <si>
    <t>1. Navigate to the Dashboard.
2. Click the barcode icon in the header toolbar.
3. Go to the "All Assets" page and click the "Create Asset" button.
4. Locate and click the toggle button (Two Columns Icon).
5. Click the "Status" checkbox.</t>
  </si>
  <si>
    <t>The system redirects the user to the "All Assets" page, and the toggling feature should allow displaying or hiding the Status column header of the assets.</t>
  </si>
  <si>
    <t>The user is redirected to the "All Assets" page, and the system successfully displays or hides the Status column header of the assets.</t>
  </si>
  <si>
    <t>Toolbar Section (Checked Out To Checkbox)</t>
  </si>
  <si>
    <t>1. Navigate to the Dashboard.
2. Click the barcode icon in the header toolbar.
3. Go to the "All Assets" page and click the "Create Asset" button.
4. Locate and click the toggle button (Two Columns Icon).
5. Click the "Checked Out To" checkbox.</t>
  </si>
  <si>
    <t>The system redirects the user to the "All Assets" page, and the toggling feature should allow displaying or hiding the Checked Out To column header of the assets.</t>
  </si>
  <si>
    <t>The user is redirected to the "All Assets" page, and the system successfully displays or hides the Checked Out To column header of the assets.</t>
  </si>
  <si>
    <t>Toolbar Section (Employee Number Checkbox)</t>
  </si>
  <si>
    <t>1. Navigate to the Dashboard.
2. Click the barcode icon in the header toolbar.
3. Go to the "All Assets" page and click the "Create Asset" button.
4. Locate and click the toggle button (Two Columns Icon).
5. Click the "Checked Out" checkbox.</t>
  </si>
  <si>
    <t>The system redirects the user to the "All Assets" page, and the toggling feature should allow displaying or hiding the Checked Out column header of the assets.</t>
  </si>
  <si>
    <t>The user is redirected to the "All Assets" page, and the system successfully displays or hides the Checked Out column header of the assets.</t>
  </si>
  <si>
    <t>Toolbar Section (Location Checkbox)</t>
  </si>
  <si>
    <t>1. Navigate to the Dashboard.
2. Click the barcode icon in the header toolbar.
3. Go to the "All Assets" page and click the "Create Asset" button.
4. Locate and click the toggle button (Two Columns Icon).
5. Click the "Location" checkbox.</t>
  </si>
  <si>
    <t>The system redirects the user to the "All Assets" page, and the toggling feature should allow displaying or hiding the Location column header of the assets.</t>
  </si>
  <si>
    <t>The user is redirected to the "All Assets" page, and the system successfully displays or hides the Location column header of the assets.</t>
  </si>
  <si>
    <t>Toolbar Section (Default Location Checkbox)</t>
  </si>
  <si>
    <t>1. Navigate to the Dashboard.
2. Click the barcode icon in the header toolbar.
3. Go to the "All Assets" page and click the "Create Asset" button.
4. Locate and click the toggle button (Two Columns Icon).
5. Click the "Default Location" checkbox.</t>
  </si>
  <si>
    <t>The system redirects the user to the "All Assets" page, and the toggling feature should allow displaying or hiding the Default Location column header of the assets.</t>
  </si>
  <si>
    <t>The user is redirected to the "All Assets" page, and the system successfully displays or hides the Default Location column header of the assets.</t>
  </si>
  <si>
    <t>Toolbar Section (Manufacturer Checkbox)</t>
  </si>
  <si>
    <t>1. Navigate to the Dashboard.
2. Click the barcode icon in the header toolbar.
3. Go to the "All Assets" page and click the "Create Asset" button.
4. Locate and click the toggle button (Two Columns Icon).
5. Click the "Manufacturer" checkbox.</t>
  </si>
  <si>
    <t>The system redirects the user to the "All Assets" page, and the toggling feature should allow displaying or hiding the "Manufacturer" column header of the assets.</t>
  </si>
  <si>
    <t>The user is redirected to the "All Assets" page, and the system successfully displays or hides the "Manufacturer" column header of the assets.</t>
  </si>
  <si>
    <t>Toolbar Section (Supplier Checkbox)</t>
  </si>
  <si>
    <t>1. Navigate to the Dashboard.
2. Click the barcode icon in the header toolbar.
3. Go to the "All Assets" page and click the "Create Asset" button.
4. Locate and click the toggle button (Two Columns Icon).
5. Click the  "Supplier" checkbox.</t>
  </si>
  <si>
    <t>The system redirects the user to the "All Assets" page, and the toggling feature should allow displaying or hiding the "Supplier" column header of the assets.</t>
  </si>
  <si>
    <t>The user is redirected to the "All Assets" page, and the system successfully displays or hides the "Supplier" column header of the assets.</t>
  </si>
  <si>
    <t>Toolbar Section (Purchase Date Checkbox)</t>
  </si>
  <si>
    <t>1. Navigate to the Dashboard.
2. Click the barcode icon in the header toolbar.
3. Go to the "All Assets" page and click the "Create Asset" button.
4. Locate and click the toggle button (Two Columns Icon).
5. Click the  "Purchase Date" checkbox.</t>
  </si>
  <si>
    <t>The system redirects the user to the "All Assets" page, and the toggling feature should allow displaying or hiding the "Purchase Date" column header of the assets.</t>
  </si>
  <si>
    <t>The user is redirected to the "All Assets" page, and the system successfully displays or hides the "Purchase Date" column header of the assets.</t>
  </si>
  <si>
    <t>Toolbar Section (Age Checkbox)</t>
  </si>
  <si>
    <t>1. Navigate to the Dashboard.
2. Click the barcode icon in the header toolbar.
3. Go to the "All Assets" page and click the "Create Asset" button.
4. Locate and click the toggle button (Two Columns Icon).
5. Click the  "Age" checkbox.</t>
  </si>
  <si>
    <t>The system redirects the user to the "All Assets" page, and the toggling feature should allow displaying or hiding the "Age" column header of the assets.</t>
  </si>
  <si>
    <t>The user is redirected to the "All Assets" page, and the system successfully displays or hides the "Age" column header of the assets.</t>
  </si>
  <si>
    <t>Toolbar Section (Purchase Cost Checkbox)</t>
  </si>
  <si>
    <t>1. Navigate to the Dashboard.
2. Click the barcode icon in the header toolbar.
3. Go to the "All Assets" page and click the "Create Asset" button.
4. Locate and click the toggle button (Two Columns Icon).
5. Click the  "Purchase Cost" checkbox.</t>
  </si>
  <si>
    <t>The system redirects the user to the "All Assets" page, and the toggling feature should allow displaying or hiding the "Purchase Cost" column header of the assets.</t>
  </si>
  <si>
    <t>The user is redirected to the "All Assets" page, and the system successfully displays or hides the "Purchase Cost" column header of the assets.</t>
  </si>
  <si>
    <t>Toolbar Section (Current Value Checkbox)</t>
  </si>
  <si>
    <t>1. Navigate to the Dashboard.
2. Click the barcode icon in the header toolbar.
3. Go to the "All Assets" page and click the "Create Asset" button.
4. Locate and click the toggle button (Two Columns Icon).
5. Click the  "Current Value" checkbox.</t>
  </si>
  <si>
    <t>The system redirects the user to the "All Assets" page, and the toggling feature should allow displaying or hiding the "Current Value" column header of the assets.</t>
  </si>
  <si>
    <t>The user is redirected to the "All Assets" page, and the system successfully displays or hides the "Current Value" column header of the assets.</t>
  </si>
  <si>
    <t>Toolbar Section (Order Number Checkbox)</t>
  </si>
  <si>
    <t>1. Navigate to the Dashboard.
2. Click the barcode icon in the header toolbar.
3. Go to the "All Assets" page and click the "Create Asset" button.
4. Locate and click the toggle button (Two Columns Icon).
5. Click the  "Order Number" checkbox.</t>
  </si>
  <si>
    <t>The system redirects the user to the "All Assets" page, and the toggling feature should allow displaying or hiding the "Order Number" column header of the assets.</t>
  </si>
  <si>
    <t>The user is redirected to the "All Assets" page, and the system successfully displays or hides the "Order Number" column header of the assets.</t>
  </si>
  <si>
    <t>Toolbar Section (EOL Rate Checkbox)</t>
  </si>
  <si>
    <t>1. Navigate to the Dashboard.
2. Click the barcode icon in the header toolbar.
3. Go to the "All Assets" page and click the "Create Asset" button.
4. Locate and click the toggle button (Two Columns Icon).
5. Click the "EOL Rate" checkbox.</t>
  </si>
  <si>
    <t>The system redirects the user to the "All Assets" page, and the toggling feature should allow displaying or hiding the "EOL Rate" column header of the assets.</t>
  </si>
  <si>
    <t>The user is redirected to the "All Assets" page, and the system successfully displays or hides the "EOL Rate" column header of the assets.</t>
  </si>
  <si>
    <t>Toolbar Section (EOL Date Checkbox)</t>
  </si>
  <si>
    <t>1. Navigate to the Dashboard.
2. Click the barcode icon in the header toolbar.
3. Go to the "All Assets" page and click the "Create Asset" button.
4. Locate and click the toggle button (Two Columns Icon).
5. Click the "EOL Date" checkbox.</t>
  </si>
  <si>
    <t>The system redirects the user to the "All Assets" page, and the toggling feature should allow displaying or hiding the "EOL Date" column header of the assets.</t>
  </si>
  <si>
    <t>The user is redirected to the "All Assets" page, and the system successfully displays or hides the "EOL Date" column header of the assets.</t>
  </si>
  <si>
    <t>Toolbar Section (Warranty Checkbox)</t>
  </si>
  <si>
    <t>1. Navigate to the Dashboard.
2. Click the barcode icon in the header toolbar.
3. Go to the "All Assets" page and click the "Create Asset" button.
4. Locate and click the toggle button (Two Columns Icon).
5. Click the "Warranty" checkbox.</t>
  </si>
  <si>
    <t>The system redirects the user to the "All Assets" page, and the toggling feature should allow displaying or hiding the "Warranty" column header of the assets.</t>
  </si>
  <si>
    <t>The user is redirected to the "All Assets" page, and the system successfully displays or hides the "Warranty" column header of the assets.</t>
  </si>
  <si>
    <t>Toolbar Section (Warranty Expires Checkbox)</t>
  </si>
  <si>
    <t>1. Navigate to the Dashboard.
2. Click the barcode icon in the header toolbar.
3. Go to the "All Assets" page and click the "Create Asset" button.
4. Locate and click the toggle button (Two Columns Icon).
5. Click the "Warranty Expires" checkbox.</t>
  </si>
  <si>
    <t>The system redirects the user to the "All Assets" page, and the toggling feature should allow displaying or hiding the "Warranty Expires" column header of the assets.</t>
  </si>
  <si>
    <t>The user is redirected to the "All Assets" page, and the system successfully displays or hides the "Warranty Expires" column header of the assets.</t>
  </si>
  <si>
    <t>Toolbar Section (Requestable Checkbox)</t>
  </si>
  <si>
    <t>1. Navigate to the Dashboard.
2. Click the barcode icon in the header toolbar.
3. Go to the "All Assets" page and click the "Create Asset" button.
4. Locate and click the toggle button (Two Columns Icon).
5. Click the "Requestable" checkbox.</t>
  </si>
  <si>
    <t>The system redirects the user to the "All Assets" page, and the toggling feature should allow displaying or hiding the "Requestable" column header of the assets.</t>
  </si>
  <si>
    <t>The user is redirected to the "All Assets" page, and the system successfully displays or hides the "Requestable" column header of the assets.</t>
  </si>
  <si>
    <t>Toolbar Section (Notes Checkbox)</t>
  </si>
  <si>
    <t>1. Navigate to the Dashboard.
2. Click the barcode icon in the header toolbar.
3. Go to the "All Assets" page and click the "Create Asset" button.
4. Locate and click the toggle button (Two Columns Icon).
5. Click the "Notes" checkbox.</t>
  </si>
  <si>
    <t>The system redirects the user to the "All Assets" page, and the toggling feature should allow displaying or hiding the "Notes" column header of the assets.</t>
  </si>
  <si>
    <t>The user is redirected to the "All Assets" page, and the system successfully displays or hides the "Notes" column header of the assets.</t>
  </si>
  <si>
    <t>Toolbar Section (Checkouts Checkbox)</t>
  </si>
  <si>
    <t>1. Navigate to the Dashboard.
2. Click the barcode icon in the header toolbar.
3. Go to the "All Assets" page and click the "Create Asset" button.
4. Locate and click the toggle button (Two Columns Icon).
5. Click the "Checkouts" checkbox.</t>
  </si>
  <si>
    <t>The system redirects the user to the "All Assets" page, and the toggling feature should allow displaying or hiding the "Checkouts" column header of the assets.</t>
  </si>
  <si>
    <t>The user is redirected to the "All Assets" page, and the system successfully displays or hides the "Checkouts" column header of the assets.</t>
  </si>
  <si>
    <t>Toolbar Section (Checkins Checkbox)</t>
  </si>
  <si>
    <t>1. Navigate to the Dashboard.
2. Click the barcode icon in the header toolbar.
3. Go to the "All Assets" page and click the "Create Asset" button.
4. Locate and click the toggle button (Two Columns Icon).
5. Click the "Checkins" checkbox.</t>
  </si>
  <si>
    <t>The system redirects the user to the "All Assets" page, and the toggling feature should allow displaying or hiding the "Checkins" column header of the assets.</t>
  </si>
  <si>
    <t>The user is redirected to the "All Assets" page, and the system successfully displays or hides the "Checkins" column header of the assets.</t>
  </si>
  <si>
    <t>Toolbar Section (Requests Checkbox)</t>
  </si>
  <si>
    <t>1. Navigate to the Dashboard.
2. Click the barcode icon in the header toolbar.
3. Go to the "All Assets" page and click the "Create Asset" button.
4. Locate and click the toggle button (Two Columns Icon).
5. Click the "Requests" checkbox.</t>
  </si>
  <si>
    <t>The system redirects the user to the "All Assets" page, and the toggling feature should allow displaying or hiding the "Requests" column header of the assets.</t>
  </si>
  <si>
    <t>The user is redirected to the "All Assets" page, and the system successfully displays or hides the "Requests" column header of the assets.</t>
  </si>
  <si>
    <t>Toolbar Section (Created At Checkbox)</t>
  </si>
  <si>
    <t>1. Navigate to the Dashboard.
2. Click the barcode icon in the header toolbar.
3. Go to the "All Assets" page and click the "Create Asset" button.
4. Locate and click the toggle button (Two Columns Icon).
5. Click the "Created At" checkbox.</t>
  </si>
  <si>
    <t>The system redirects the user to the "All Assets" page, and the toggling feature should allow displaying or hiding the "Created At" column header of the assets.</t>
  </si>
  <si>
    <t>The user is redirected to the "All Assets" page, and the system successfully displays or hides the "Created At" column header of the assets.</t>
  </si>
  <si>
    <t>Toolbar Section (Updated At Checkbox)</t>
  </si>
  <si>
    <t>1. Navigate to the Dashboard.
2. Click the barcode icon in the header toolbar.
3. Go to the "All Assets" page and click the "Create Asset" button.
4. Locate and click the toggle button (Two Columns Icon).
5. Click the "Updated At" checkbox.</t>
  </si>
  <si>
    <t>The system redirects the user to the "All Assets" page, and the toggling feature should allow displaying or hiding the "Updated At" column header of the assets.</t>
  </si>
  <si>
    <t>The user is redirected to the "All Assets" page, and the system successfully displays or hides the "Updated At" column header of the assets.</t>
  </si>
  <si>
    <t>Toolbar Section (Checkout Date Checkbox)</t>
  </si>
  <si>
    <t>1. Navigate to the Dashboard.
2. Click the barcode icon in the header toolbar.
3. Go to the "All Assets" page and click the "Create Asset" button.
4. Locate and click the toggle button (Two Columns Icon).
5. Click the "Checkout Date" checkbox.</t>
  </si>
  <si>
    <t>The system redirects the user to the "All Assets" page, and the toggling feature should allow displaying or hiding the "Checkout Date" column header of the assets.</t>
  </si>
  <si>
    <t>The user is redirected to the "All Assets" page, and the system successfully displays or hides the "Checkout Date" column header of the assets.</t>
  </si>
  <si>
    <t>Toolbar Section (Last Checkin Date Checkbox)</t>
  </si>
  <si>
    <t>1. Navigate to the Dashboard.
2. Click the barcode icon in the header toolbar.
3. Go to the "All Assets" page and click the "Create Asset" button.
4. Locate and click the toggle button (Two Columns Icon).
5. Click the "Last Checkin Date" checkbox.</t>
  </si>
  <si>
    <t>The system redirects the user to the "All Assets" page, and the toggling feature should allow displaying or hiding the "Last Checkin Date" column header of the assets.</t>
  </si>
  <si>
    <t>The user is redirected to the "All Assets" page, and the system successfully displays or hides the "Last Checkin Date" column header of the assets.</t>
  </si>
  <si>
    <t>Toolbar Section (Expected Checkin Date Checkbox)</t>
  </si>
  <si>
    <t>1. Navigate to the Dashboard.
2. Click the barcode icon in the header toolbar.
3. Go to the "All Assets" page and click the "Create Asset" button.
4. Locate and click the toggle button (Two Columns Icon).
5. Click the "Expected Checkin Date" checkbox.</t>
  </si>
  <si>
    <t>The system redirects the user to the "All Assets" page, and the toggling feature should allow displaying or hiding the "Expected Checkin Date" column header of the assets.</t>
  </si>
  <si>
    <t>The user is redirected to the "All Assets" page, and the system successfully displays or hides the "Expected Checkin Date" column header of the assets.</t>
  </si>
  <si>
    <t>Toolbar Section (Last Audit Checkbox)</t>
  </si>
  <si>
    <t>1. Navigate to the Dashboard.
2. Click the barcode icon in the header toolbar.
3. Go to the "All Assets" page and click the "Create Asset" button.
4. Locate and click the toggle button (Two Columns Icon).
5. Click the "Last Audit" checkbox.</t>
  </si>
  <si>
    <t>The system redirects the user to the "All Assets" page, and the toggling feature should allow displaying or hiding the "Last Audit" column header of the assets.</t>
  </si>
  <si>
    <t>The user is redirected to the "All Assets" page, and the system successfully displays or hides the "Last Audit" column header of the assets.</t>
  </si>
  <si>
    <t>Toolbar Section (Next Audit Date Checkbox)</t>
  </si>
  <si>
    <t>1. Navigate to the Dashboard.
2. Click the barcode icon in the header toolbar.
3. Go to the "All Assets" page and click the "Create Asset" button.
4. Locate and click the toggle button (Two Columns Icon).
5. Click the "Next Audit" checkbox.</t>
  </si>
  <si>
    <t>The system redirects the user to the "All Assets" page, and the toggling feature should allow displaying or hiding the "Next Audit" column header of the assets.</t>
  </si>
  <si>
    <t>The user is redirected to the "All Assets" page, and the system successfully displays or hides the "Next Audit" column header of the assets.</t>
  </si>
  <si>
    <t>Toolbar Section (BYOD Checkbox)</t>
  </si>
  <si>
    <t>1. Navigate to the Dashboard.
2. Click the barcode icon in the header toolbar.
3. Go to the "All Assets" page and click the "Create Asset" button.
4. Locate and click the toggle button (Two Columns Icon).
5. Click the "BYOD" checkbox.</t>
  </si>
  <si>
    <t>The system redirects the user to the "All Assets" page, and the toggling feature should allow displaying or hiding the "BYOD" column header of the assets.</t>
  </si>
  <si>
    <t>The user is redirected to the "All Assets" page, and the system successfully displays or hides the "BYOD" column header of the assets.</t>
  </si>
  <si>
    <t>Toolbar Section (Scroll Bar)</t>
  </si>
  <si>
    <t>1. Navigate to the Dashboard.
2. Click the barcode icon in the header toolbar.
3. Go to the "All Assets" page and click the "Create Asset" button.
4. Locate and click the toggle button (Two Columns Icon).
5. Hover over the drop down menu and scroll using the mouse.</t>
  </si>
  <si>
    <t>The system redirects the user to the "All Assets" page, and the scroll bar should enable the user to navigate up and down smoothly.</t>
  </si>
  <si>
    <t>The user is redirected to the "All Assets" page, and the scroll bar functions as intended.</t>
  </si>
  <si>
    <t>Advanced Search</t>
  </si>
  <si>
    <t>Advanced Search Window</t>
  </si>
  <si>
    <t>1. Navigate to the Dashboard.
2. Click the barcode icon in the header toolbar.
3. Go to the "All Assets" page and click the "Create Asset" button.
4. Locate and click the search icon with magnifying glass.</t>
  </si>
  <si>
    <t>The system redirects the user to the "All Assets" page, and the "Advanced Search" window pops up on the screen, displaying fields based on the header columns toggled by the user.</t>
  </si>
  <si>
    <t>The user is redirected to the "All Assets" page, and the "Advanced Search" window successfully pops up without any issues, errors, or missing data. The displayed fields align with the category headers set by the user.</t>
  </si>
  <si>
    <t>LOW</t>
  </si>
  <si>
    <t>Advanced Search Window (Close Button)</t>
  </si>
  <si>
    <t>1. Navigate to the Dashboard.
2. Click the barcode icon in the header toolbar.
3. Go to the "All Assets" page and click the "Create Asset" button.
4. Locate and click the search icon with magnifying glass.
5. Click the "Close" button.</t>
  </si>
  <si>
    <t>The system redirects the user to the "All Assets" page, and the "Advanced Search" window closes immediately after clicking the "Close" button.</t>
  </si>
  <si>
    <t>The user is redirected to the "All Assets" page, and the "Advanced Search" window is successfully closed without any issues, errors, or missing data.</t>
  </si>
  <si>
    <t>Advanced Search Window (Exit Button)</t>
  </si>
  <si>
    <t>1. Navigate to the Dashboard.
2. Click the barcode icon in the header toolbar.
3. Go to the "All Assets" page and click the "Create Asset" button.
4. Locate and click the search icon with magnifying glass.
5. Click the "Exit" button.</t>
  </si>
  <si>
    <t>The system redirects the user to the "All Assets" page, and the "Advanced Search" window closes immediately after clicking the "Exit" button.</t>
  </si>
  <si>
    <t>The exit button appears redundant since the "Close" button is already implemented for closing the window.</t>
  </si>
  <si>
    <t>Exporting Database</t>
  </si>
  <si>
    <t>1. Navigate to the Dashboard.
2. Click the barcode icon in the header toolbar.
3. Go to the "All Assets" page and click the "Create Asset" button.
4. Locate and click the export button (Download icon).</t>
  </si>
  <si>
    <t>The system redirects the user to the "All Assets" page, and the database exporting will download based on the selected file type.</t>
  </si>
  <si>
    <t>The user is redirected to the "All Assets" page and the data export has successfully been downloaded to the computer</t>
  </si>
  <si>
    <t>Not yet tested, might compromise the system (?)</t>
  </si>
  <si>
    <t>Pagination - Rows Per Page Selection</t>
  </si>
  <si>
    <t>Pagination Rows Per Page Selection (10 rows)</t>
  </si>
  <si>
    <t>1. Navigate to the Dashboard.
2. Click the barcode icon in the header toolbar.
3. Go to the "All Assets" page and click the "Create Asset" button.
4. Go to the "All Assets" page and click the "Create Asset" button.
5. Click the dropdown arrow displaying numbers ranging from 10 to 500.
6. Select the "10 rows per page" option.</t>
  </si>
  <si>
    <t>The system redirects the user to the "All Assets" page, where each page displays a total of 10 asset rows.</t>
  </si>
  <si>
    <t>The user is redirected to the "All Assets" page, where exactly 10 assets are displayed per page.</t>
  </si>
  <si>
    <t>Pagination Rows Per Page Selection (20 rows)</t>
  </si>
  <si>
    <t>1. Navigate to the Dashboard.
2. Click the barcode icon in the header toolbar.
3. Go to the "All Assets" page and click the "Create Asset" button.
4. Go to the "All Assets" page and click the "Create Asset" button.
5. Click the dropdown arrow displaying numbers ranging from 10 to 500.
6. Select the "20 rows per page" option.</t>
  </si>
  <si>
    <t>The system redirects the user to the "All Assets" page, where each page displays a total of 20 asset rows.</t>
  </si>
  <si>
    <t>The user is redirected to the "All Assets" page, where exactly 20 assets are displayed per page.</t>
  </si>
  <si>
    <t>Pagination Rows Per Page Selection (30 rows)</t>
  </si>
  <si>
    <t>1. Navigate to the Dashboard.
2. Click the barcode icon in the header toolbar.
3. Go to the "All Assets" page and click the "Create Asset" button.
4. Go to the "All Assets" page and click the "Create Asset" button.
5. Click the dropdown arrow displaying numbers ranging from 10 to 500.
6. Select the "30 rows per page" option.</t>
  </si>
  <si>
    <t>The system redirects the user to the "All Assets" page, where each page displays a total of 30 asset rows.</t>
  </si>
  <si>
    <t>The user is redirected to the "All Assets" page, where exactly 30 assets are displayed per page.</t>
  </si>
  <si>
    <t>Pagination Rows Per Page Selection (50 rows)</t>
  </si>
  <si>
    <t>1. Navigate to the Dashboard.
2. Click the barcode icon in the header toolbar.
3. Go to the "All Assets" page and click the "Create Asset" button.
4. Go to the "All Assets" page and click the "Create Asset" button.
5. Click the dropdown arrow displaying numbers ranging from 10 to 500.
6. Select the "50 rows per page" option.</t>
  </si>
  <si>
    <t>The system redirects the user to the "All Assets" page, where each page displays a total of 50 asset rows.</t>
  </si>
  <si>
    <t>The user is redirected to the "All Assets" page, where exactly 50 assets are displayed per page without any errors, issues or missing data.</t>
  </si>
  <si>
    <t>Pagination Rows Per Page Selection (100 rows)</t>
  </si>
  <si>
    <t>1. Navigate to the Dashboard.
2. Click the barcode icon in the header toolbar.
3. Go to the "All Assets" page and click the "Create Asset" button.
4. Go to the "All Assets" page and click the "Create Asset" button.
5. Click the dropdown arrow displaying numbers ranging from 10 to 500.
6. Select the "100 rows per page" option.</t>
  </si>
  <si>
    <t>The system redirects the user to the "All Assets" page, where each page displays a total of 100 asset rows.</t>
  </si>
  <si>
    <t>The user is redirected to the "All Assets" page, where exactly 100 assets are displayed per page without any errors, issues or missing data.</t>
  </si>
  <si>
    <t>Pagination Rows Per Page Selection (150 rows)</t>
  </si>
  <si>
    <t>1. Navigate to the Dashboard.
2. Click the barcode icon in the header toolbar.
3. Go to the "All Assets" page and click the "Create Asset" button.
4. Go to the "All Assets" page and click the "Create Asset" button.
5. Click the dropdown arrow displaying numbers ranging from 10 to 500.
6. Select the "150 rows per page" option.</t>
  </si>
  <si>
    <t>The system redirects the user to the "All Assets" page, where each page displays a total of 150 asset rows.</t>
  </si>
  <si>
    <t>The user is redirected to the "All Assets" page, where exactly 150 assets are displayed per page without any errors, issues or missing data.</t>
  </si>
  <si>
    <t>Pagination Rows Per Page Selection (200 rows)</t>
  </si>
  <si>
    <t>1. Navigate to the Dashboard.
2. Click the barcode icon in the header toolbar.
3. Go to the "All Assets" page and click the "Create Asset" button.
4. Go to the "All Assets" page and click the "Create Asset" button.
5. Click the dropdown arrow displaying numbers ranging from 10 to 500.
6. Select the "200 rows per page" option.</t>
  </si>
  <si>
    <t>The system redirects the user to the "All Assets" page, where each page displays a total of 200 asset rows.</t>
  </si>
  <si>
    <t>The user is redirected to the "All Assets" page, where exactly 200 assets are displayed per page without any errors, issues or missing data.</t>
  </si>
  <si>
    <t>Pagination Rows Per Page Selection (500 rows)</t>
  </si>
  <si>
    <t>1. Navigate to the Dashboard.
2. Click the barcode icon in the header toolbar.
3. Go to the "All Assets" page and click the "Create Asset" button.
4. Go to the "All Assets" page and click the "Create Asset" button.
5. Click the dropdown arrow displaying numbers ranging from 10 to 500.
6. Select the "500 rows per page" option.</t>
  </si>
  <si>
    <t>The system redirects the user to the "All Assets" page, where each page displays a total of 500 asset rows.</t>
  </si>
  <si>
    <t>The user is redirected to the "All Assets" page, where exactly 500 assets are displayed per page without any errors, issues or missing data.</t>
  </si>
  <si>
    <t>Pagination - Page Navigation</t>
  </si>
  <si>
    <t>Pagination Navigation (Previous Button)</t>
  </si>
  <si>
    <t>1. Navigate to the Dashboard.
2. Click the barcode icon in the header toolbar.
3. Go to the "All Assets" page and click the "Create Asset" button.
4. Go to the "All Assets" page and click the "Create Asset" button.
5. Click the "Previous" button.</t>
  </si>
  <si>
    <t>The system redirects the user to the "All Assets" page and the user is transported to the previous or last page.</t>
  </si>
  <si>
    <t>The user is redirected to the "All Assets" page and successfully transported to the previous or last page without any errors, issues or missing data.</t>
  </si>
  <si>
    <t>Pagination Navigation (Page Button)</t>
  </si>
  <si>
    <t>1. Navigate to the Dashboard.
2. Click the barcode icon in the header toolbar.
3. Go to the "All Assets" page and click the "Create Asset" button.
4. Go to the "All Assets" page and click the "Create Asset" button.
5. Click any page button.</t>
  </si>
  <si>
    <t>The system redirects the user to the "All Assets" page and the user is transported to the corresponding page number.</t>
  </si>
  <si>
    <t>The user is redirected to the "All Assets" page and successfully transported to the correspondig page number without any errors, issues or missing data.</t>
  </si>
  <si>
    <t>Pagination Navigation (Next Button)</t>
  </si>
  <si>
    <t>1. Navigate to the Dashboard.
2. Click the barcode icon in the header toolbar.
3. Go to the "All Assets" page and click the "Create Asset" button.
4. Go to the "All Assets" page and click the "Create Asset" button.
5. Click the "Next" button on the pagination panel.</t>
  </si>
  <si>
    <t>The system redirects the user to the "All Assets" page and the user is transported to the next page.</t>
  </si>
  <si>
    <t>The user is redirected to the "All Assets" page and successfully transported to the corresponding page number without any errors, issues or missing data.</t>
  </si>
  <si>
    <t>Asset Table Header</t>
  </si>
  <si>
    <t>Asset Table Header - ID</t>
  </si>
  <si>
    <t>1. Navigate to the Dashboard.
2. Click the barcode icon in the header toolbar.
3. Go to the "All Assets" page and click the "Create Asset" button.
4. Go to the "All Assets" page and click the "Create Asset" button.
5. Locate the "ID" in the asset table header.
6. Click the sorting button (arrow icon) next to it.</t>
  </si>
  <si>
    <t>The system redirects the user to the "All Assets" page and sorts the "ID" details numerically in both descending (highest to lowest) and ascending (lowest to highest) order.</t>
  </si>
  <si>
    <t>The user is redirected to the "All Assets" page and the "ID" category was arranged numerically from highest to lowest and vice versa without any errors, issues or missing data.</t>
  </si>
  <si>
    <t>Asset Table Header - Company</t>
  </si>
  <si>
    <t>1. Navigate to the Dashboard.
2. Click the barcode icon in the header toolbar.
3. Go to the "All Assets" page and click the "Create Asset" button.
4. Go to the "All Assets" page and click the "Create Asset" button.
5. Locate the "Company" in the asset table header.
6. Click the sorting button (arrow icon) next to it.</t>
  </si>
  <si>
    <t>The system redirects the user to the "All Assets" page and sorts the "ID" details alphabetically in both ascending (A to Z) and descending (Z to A) order.</t>
  </si>
  <si>
    <t>The user is redirected to the "All Assets" page, where the "ID" category is arranged alphabetically in both descending (Z to A) and ascending (A to Z) order without any errors, issues or missing data.</t>
  </si>
  <si>
    <t>Asset Table Header - Asset Name</t>
  </si>
  <si>
    <t>1. Navigate to the Dashboard.
2. Click the barcode icon in the header toolbar.
3. Go to the "All Assets" page and click the "Create Asset" button.
4. Go to the "All Assets" page and click the "Create Asset" button.
5. Locate the "Asset Name" in the asset table header.
6. Click the sorting button (arrow icon) next to it.</t>
  </si>
  <si>
    <t>The system redirects the user to the "All Assets" page and sorts the "Asset Name" details alphabetically in both ascending (A to Z) and descending (Z to A) order.</t>
  </si>
  <si>
    <t>The user is redirected to the "All Assets" page, where the "Asset Name" header is arranged alphabetically in both descending (Z to A) and ascending (A to Z) order without any errors, issues or missing data.</t>
  </si>
  <si>
    <t>FAIL</t>
  </si>
  <si>
    <t>The Asset Name field is empty; therefore, the sorting function cannot be tested.</t>
  </si>
  <si>
    <t>Asset Table Header - Device Image</t>
  </si>
  <si>
    <t>1. Navigate to the Dashboard.
2. Click the barcode icon in the header toolbar.
3. Go to the "All Assets" page and click the "Create Asset" button.
4. Go to the "All Assets" page and click the "Create Asset" button.
5. Locate the "Device Image" in the asset table header.
6. Click the sorting button (arrow icon) next to it.</t>
  </si>
  <si>
    <t>The system redirects the user to the "All Assets" page, where the device image is not subject to sorting since it is an image.</t>
  </si>
  <si>
    <t>The user is redirected to the "All Assets" page, where the "Device Image" header is sorted according to the file name.</t>
  </si>
  <si>
    <t>The Device Image should not have a sorting function, as it is an image without an associated value or name.</t>
  </si>
  <si>
    <t>Asset Table Header - Asset Tag</t>
  </si>
  <si>
    <t>1. Navigate to the Dashboard.
2. Click the barcode icon in the header toolbar.
3. Go to the "All Assets" page and click the "Create Asset" button.
4. Go to the "All Assets" page and click the "Create Asset" button.
5. Locate the "Asset Tag" in the asset table header.
6. Click the sorting button (arrow icon) next to it.</t>
  </si>
  <si>
    <t>The system redirects the user to the "All Assets" page and sorts the "Asset Tag" details numerically in both descending (highest to lowest) and ascending (lowest to highest) order.</t>
  </si>
  <si>
    <t>The user is redirected to the "All Assets" page and the "Asset Tag" category was arranged numerically from highest to lowest and vice versa without any errors, issues or missing data.</t>
  </si>
  <si>
    <t>Asset Table Header - Serial</t>
  </si>
  <si>
    <t>1. Navigate to the Dashboard.
2. Click the barcode icon in the header toolbar.
3. Go to the "All Assets" page and click the "Create Asset" button.
4. Go to the "All Assets" page and click the "Create Asset" button.
5. Locate the "Serial" in the asset table header.
6. Click the sorting button (arrow icon) next to it.</t>
  </si>
  <si>
    <t>The system redirects the user to the "All Assets" page and sorts the "Serial" details numerically in both descending (highest to lowest) and ascending (lowest to highest) order.</t>
  </si>
  <si>
    <t>The user is redirected to the "All Assets" page and the "Serial" category was arranged numerically from highest to lowest and vice versa without any errors, issues or missing data.</t>
  </si>
  <si>
    <t>Serial number sorting should only be applicable on the same model asset.</t>
  </si>
  <si>
    <t>Asset Table Header - Model</t>
  </si>
  <si>
    <t>1. Navigate to the Dashboard.
2. Click the barcode icon in the header toolbar.
3. Go to the "All Assets" page and click the "Create Asset" button.
4. Go to the "All Assets" page and click the "Create Asset" button.
5. Locate the "Model" in the asset table header.
6. Click the sorting button (arrow icon) next to it.</t>
  </si>
  <si>
    <t>The system redirects the user to the "All Assets" page and sorts the "Model" details alphabetically/numerically in both ascending  and descending order.</t>
  </si>
  <si>
    <t>The user is redirected to the "All Assets" page, where the "Model" header is arranged alphabetically in both descending (Z to A) and ascending (A to Z) order without any errors, issues or missing data.</t>
  </si>
  <si>
    <t>Asset Table Header - Model No.</t>
  </si>
  <si>
    <t>1. Navigate to the Dashboard.
2. Click the barcode icon in the header toolbar.
3. Go to the "All Assets" page and click the "Create Asset" button.
4. Go to the "All Assets" page and click the "Create Asset" button.
5. Locate the "Model No." in the asset table header.
6. Click the sorting button (arrow icon) next to it.</t>
  </si>
  <si>
    <t>The system redirects the user to the "All Assets" page and sorts the "Model No." details in both ascending and descending order.</t>
  </si>
  <si>
    <t>The user is redirected to the "All Assets" page, where the "Model No." header is arranged alphabetically in both descending (Z to A) and ascending (A to Z) order without any errors, issues or missing data.</t>
  </si>
  <si>
    <t>Asset Table Header - Category</t>
  </si>
  <si>
    <t>1. Navigate to the Dashboard.
2. Click the barcode icon in the header toolbar.
3. Go to the "All Assets" page and click the "Create Asset" button.
4. Go to the "All Assets" page and click the "Create Asset" button.
5. Locate the "Category" in the asset table header.
6. Click the sorting button (arrow icon) next to it.</t>
  </si>
  <si>
    <t>The system redirects the user to the "All Assets" page and sorts the "Category" details alphabetically in both ascending (A to Z) and descending (Z to A) order.</t>
  </si>
  <si>
    <t>The user is redirected to the "All Assets" page, where the "Category" header is arranged alphabetically in both descending (Z to A) and ascending (A to Z) order without any errors, issues or missing data.</t>
  </si>
  <si>
    <t>Asset Table Header - Status</t>
  </si>
  <si>
    <t>1. Navigate to the Dashboard.
2. Click the barcode icon in the header toolbar.
3. Go to the "All Assets" page and click the "Create Asset" button.
4. Go to the "All Assets" page and click the "Create Asset" button.
5. Locate the "Status" column in the asset table header or ensure it is checked in the toggling options.
6. Click the sorting button (arrow icon) next to it.</t>
  </si>
  <si>
    <t>The system redirects the user to the "All Assets" page and sorts the "Status" details alphabetically in both ascending (A to Z) and descending (Z to A) order.</t>
  </si>
  <si>
    <t>The user is redirected to the "All Assets" page, where the "Status" header is arranged alphabetically in both descending (Z to A) and ascending (A to Z) order without any errors, issues or missing data.</t>
  </si>
  <si>
    <t>Asset Table Header - Checked Out To</t>
  </si>
  <si>
    <t>1. Navigate to the Dashboard.
2. Click the barcode icon in the header toolbar.
3. Go to the "All Assets" page and click the "Create Asset" button.
4. Go to the "All Assets" page and click the "Create Asset" button.
5.Locate the "Check Out To" column in the asset table header or ensure it is checked in the toggling options.
6. Click the sorting button (arrow icon) next to it.</t>
  </si>
  <si>
    <t>The system redirects the user to the "All Assets" page and sorts the "Checked Out To" details alphabetically in both ascending (A to Z) and descending (Z to A) order.</t>
  </si>
  <si>
    <t>The user is redirected to the "All Assets" page, where the "Checked Out To" header is arranged alphabetically in both descending (Z to A) and ascending (A to Z) order without any errors, issues or missing data.</t>
  </si>
  <si>
    <t>Asset Table Header - Employee Number</t>
  </si>
  <si>
    <t>1. Navigate to the Dashboard.
2. Click the barcode icon in the header toolbar.
3. Go to the "All Assets" page and click the "Create Asset" button.
4. Go to the "All Assets" page and click the "Create Asset" button.
5.Locate the "Employee Number" column in the asset table header or ensure it is checked in the toggling options.
6. Click the sorting button (arrow icon) next to it.</t>
  </si>
  <si>
    <t>The system redirects the user to the "All Assets" page and sorts the "Employee Number" details numerically in both descending (highest to lowest) and ascending (lowest to highest) order.</t>
  </si>
  <si>
    <t>No Employee Numbers registered to test</t>
  </si>
  <si>
    <t>Asset Table Header - Location</t>
  </si>
  <si>
    <t>1. Navigate to the Dashboard.
2. Click the barcode icon in the header toolbar.
3. Go to the "All Assets" page and click the "Create Asset" button.
4. Go to the "All Assets" page and click the "Create Asset" button.
5.Locate the "Location" column in the asset table header or ensure it is checked in the toggling options.
6. Click the sorting button (arrow icon) next to it.</t>
  </si>
  <si>
    <t>The system redirects the user to the "All Assets" page and sorts the "Location" details alphabetically in both descending (Z to A) and ascending (A to Z) order.</t>
  </si>
  <si>
    <t>The user is redirected to the "All Assets" page, where the "Location" header is arranged in both descending  and ascending order without any errors, issues or missing data.</t>
  </si>
  <si>
    <t>Asset Table Header - Default Location</t>
  </si>
  <si>
    <t>1. Navigate to the Dashboard.
2. Click the barcode icon in the header toolbar.
3. Go to the "All Assets" page and click the "Create Asset" button.
4. Go to the "All Assets" page and click the "Create Asset" button.
5.Locate the "Default Location" column in the asset table header or ensure it is checked in the toggling options.
6. Click the sorting button (arrow icon) next to it.</t>
  </si>
  <si>
    <t>The system redirects the user to the "All Assets" page and sorts the "Default Location" details alphabetically in in both ascending and descending order.</t>
  </si>
  <si>
    <t>The user is redirected to the "All Assets" page, where the "Default Location" header is arranged in both descending  and ascending order without any errors, issues or missing data.</t>
  </si>
  <si>
    <t>Asset Table Header - Manufacturer</t>
  </si>
  <si>
    <t>1. Navigate to the Dashboard.
2. Click the barcode icon in the header toolbar.
3. Go to the "All Assets" page and click the "Create Asset" button.
4. Go to the "All Assets" page and click the "Create Asset" button.
5.Locate the "Manufacturer" column in the asset table header or ensure it is checked in the toggling options.
6. Click the sorting button (arrow icon) next to it.</t>
  </si>
  <si>
    <t>The system redirects the user to the "All Assets" page and sorts the "Manufacturer" details alphabetically and numerically in both ascending and descending order.</t>
  </si>
  <si>
    <t>The user is redirected to the "All Assets" page, where the "Manufacturer" header is arranged in both descending  and ascending order without any errors, issues or missing data.</t>
  </si>
  <si>
    <t>Asset Table Header - Supplier</t>
  </si>
  <si>
    <t>1. Navigate to the Dashboard.
2. Click the barcode icon in the header toolbar.
3. Go to the "All Assets" page and click the "Create Asset" button.
4. Go to the "All Assets" page and click the "Create Asset" button.
5.Locate the "Supplier" column in the asset table header or ensure it is checked in the toggling options.
6. Click the sorting button (arrow icon) next to it.</t>
  </si>
  <si>
    <t>The system redirects the user to the "All Assets" page and sorts the "Supplier" details alphabetically and numerically in both ascending and descending order.</t>
  </si>
  <si>
    <t>Asset Table Header - Purchase Date</t>
  </si>
  <si>
    <t>Create New Assets</t>
  </si>
  <si>
    <t>Actions Button (Create New Asset Page - Company Dropdown Menu)</t>
  </si>
  <si>
    <t>1. Navigate to the Dashboard.
2. Click the barcode icon in the header toolbar.
3. Go to the "All Assets" page and click the "Create Asset" button.
4. Locate the "Company" field and click the dropdown arrow.</t>
  </si>
  <si>
    <t>The system redirects the user to the "Create Asset" page and displays the company dropdown menu when selected. The dropdown currently includes "JACSS Dynamic Business Outsourcing Solutions" and "ALPHA" as available company options</t>
  </si>
  <si>
    <t>The user is successfully redirected to the "Create Asset" page, where the company dropdown menu is displayed correctly without any restrictions, errors, or missing data.</t>
  </si>
  <si>
    <t>Negative</t>
  </si>
  <si>
    <t>Actions Button (Create New Asset Page - Asset Tag Field)</t>
  </si>
  <si>
    <t>1. Navigate to the Dashboard.
2. Click the barcode icon in the header toolbar.
3. Go to the "All Assets" page and click the "Create Asset" button.
4. Locate the "Asset Tag" field.
5. Click on the "Asset Tag" field and  Input the characters:
123abc,./!@#$%^&amp;*()[]{};'</t>
  </si>
  <si>
    <t>The system redirects the user to the "Create Asset" page, where the user can enter any input in the text fields of "Asset Tag" with no restrictions.</t>
  </si>
  <si>
    <t>The user is successfully  redirected the user to the "Create Asset" page, where the user can enter any input in the text field of "Asset Tag" without restrictions, issues, errors or missing data.</t>
  </si>
  <si>
    <t>1. Navigate to the Dashboard.
2. Click the barcode icon in the header toolbar.
3. Go to the "All Assets" page and click the "Create Asset" button.
4. Locate the Asset Tag field.
5. Click the plus "+" sign beside the field.</t>
  </si>
  <si>
    <t>The system redirects the user to the "Create Asset" page and the asset tag is added another field for input of "Asset Tag 2" and "Serial 2" text field.</t>
  </si>
  <si>
    <t>The user is successfully  redirected the user to the "Create Asset" page and created another field for serial and asset tag without issues, errors or missing data.</t>
  </si>
  <si>
    <t>Actions Button (Create New Asset Page - Serial Field)</t>
  </si>
  <si>
    <t>1. Navigate to the Dashboard.
2. Click the barcode icon in the header toolbar.
3. Go to the "All Assets" page and click the "Create Asset" button.
4. Locate the "Serial" field.</t>
  </si>
  <si>
    <t>The system redirects the user to the "Create Asset" page and the asset tag is added another field for input of Asset Tag and Serial.</t>
  </si>
  <si>
    <t>The user is successfully  redirected the user to the "Create Asset" page, where the user can enter any input in the "Serial" fields without restrictions, no issues, errors or missing data.</t>
  </si>
  <si>
    <t>Actions Button (Create New Asset Page - Model Field)</t>
  </si>
  <si>
    <t>1. Navigate to the Dashboard.
2. Click the barcode icon in the header toolbar.
3. Go to the "All Assets" page and click the "Create Asset" button.
4. Locate the "Model" field.
5. Click the dropdown arrow beside it.</t>
  </si>
  <si>
    <t>The system redirects the user to the "Create Asset" page, where the dropdown menu in the Model field displays a list of asset models.</t>
  </si>
  <si>
    <t>The user is  successfully redirected to the "Create Asset" page, where the dropdown menu in the Model field displays a list of asset models without issues, errors or missing data.</t>
  </si>
  <si>
    <t>Actions Button (Create New Asset Page - Status Field)</t>
  </si>
  <si>
    <t>1. Navigate to the Dashboard.
2. Click the barcode icon in the header toolbar.
3. Go to the "All Assets" page and click the "Create Asset" button.
4. Locate the "Status" field.
5. Click the dropdown arrow beside it.</t>
  </si>
  <si>
    <t>The system redirects the user to the "Create Asset" page, where the dropdown menu in the Status field displays the following options: Defective, Deployed, Disposed, For Disposal, In Good Condition, In Stock, Undeployable, and Reserved for Client.</t>
  </si>
  <si>
    <t>The user is  successfully redirected to the "Create Asset" page, and the dropdown menu in the Status field displays the following options: Defective, Deployed, Disposed, For Disposal, In Good Condition, In Stock, Undeployable, and Reserved for Client without issues, errors or missing data.</t>
  </si>
  <si>
    <t>Edge Case</t>
  </si>
  <si>
    <t>Actions Button (Create New Asset Page - Notes)</t>
  </si>
  <si>
    <t>1. Navigate to the Dashboard.
2. Click the barcode icon in the header toolbar.
3. Go to the "All Assets" page and click the "Create Asset" button.
4. Locate the "Notes" field.
5. Click on the "Notes" field and enter the following characters:
123abc,./!@#$%^&amp;*()[]{};'</t>
  </si>
  <si>
    <t>The system redirects the user to the "Create Asset" page, where the user can enter any input in the "Notes" field without any restrictions.</t>
  </si>
  <si>
    <t>The user is successfully  redirected to "Create Asset" and is successfully input the character in the "Notes" field without any restrictions.</t>
  </si>
  <si>
    <t>Actions Button (Create New Asset Page - Default Location)</t>
  </si>
  <si>
    <t>1. Navigate to the Dashboard.
2. Click the barcode icon in the header toolbar.
3. Go to the "All Assets" page and click the "Create Asset" button.
4. Locate the  "Default Location" field.
5. Click the dropdown arrow beside it.</t>
  </si>
  <si>
    <t>The system redirects the user to the "Create Asset" page and successfully displated the dropdown menu for "Default Location" options with the following list:  DBOS Office 501, DBOS Office 605, DBOS Office 606, DBOS Work from home.</t>
  </si>
  <si>
    <t>The user is successfully  redirected to "Create Asset" page and is successfully displayed the dropdown menu for "Default Location" without issues, errors or missing data.</t>
  </si>
  <si>
    <t>Create  New Assets</t>
  </si>
  <si>
    <t>Actions Button (Create New Asset Page - Requestable Checkbox)</t>
  </si>
  <si>
    <t>1. Navigate to the Dashboard.
2. Click the barcode icon in the header toolbar.
3. Go to the "All Assets" page and click the "Create Asset" button.
4. Locate the "Default Location" field.
5. Click the dropdown arrow beside it.</t>
  </si>
  <si>
    <t>Actions Button (Create New Asset Page - Upload Image)</t>
  </si>
  <si>
    <t>1. Navigate to the Dashboard.
2. Click the barcode icon in the header toolbar.
3. Go to the "All Assets" page and click the "Create Asset" button.
4. Locate the "Upload Image" section.
5. Click the select file and upload any accepted file types image.</t>
  </si>
  <si>
    <t>The system redirects the user to the "Create Asset" page and allows them to upload asset images in accepted file formats, including JPG, WEBP, PNG, GIF, and SVG.</t>
  </si>
  <si>
    <t>The user is successfully redirected to the "Create Asset" page and has uploaded an image, which is displayed just below the "Select File" section.</t>
  </si>
  <si>
    <t>Actions Button (Create New Asset Page - Optional Information)</t>
  </si>
  <si>
    <t>1. Navigate to the Dashboard.
2. Click the barcode icon in the header toolbar.
3. Go to the "All Assets" page and click the "Create Asset" button.
4. Locate the "Optional Information" section.
5. Click the drop down arrow beside it.</t>
  </si>
  <si>
    <t>The system redirects the user to the "Create Asset" page and displays a dropdown menu for optional information. The fields for "Asset Name" and "Warranty" are available for input, and a checkbox for "Bring Your Own Device (BYOD)" is also visible.</t>
  </si>
  <si>
    <t>The user is successfully redirected to the "Create Asset" page and the dropdown menu for "Optional Information" has also displayed along with the fields and requirements for the optional information.</t>
  </si>
  <si>
    <t>Actions Button (Create New Asset Page - Order Related Information)</t>
  </si>
  <si>
    <t>1. Navigate to the Dashboard.
2. Click the barcode icon in the header toolbar.
3. Go to the "All Assets" page and click the "Create Asset" button.
4. Locate the "Order Related Information" section.
5. Click the drop down arrow beside it.</t>
  </si>
  <si>
    <t>The system redirects the user to the "Create Asset" page and displays a dropdown menu for order related information and displays the fields and information needed such as order number, purchase date, end-of-life(EOL) date, supplier and supplier cost.</t>
  </si>
  <si>
    <t>Actions Button (Create New Asset Page - Cancel Buttons)</t>
  </si>
  <si>
    <t>1. Navigate to the Dashboard.
2. Click the barcode icon in the header toolbar.
3. Go to the "All Assets" page and click the "Create Asset" button.
4. Scroll to the bottom and click the Cancel button.</t>
  </si>
  <si>
    <t>The system redirects the user to the "Create Asset" page and the user returns to the previous page.</t>
  </si>
  <si>
    <t>Create  New Assets - Save Button Functionality</t>
  </si>
  <si>
    <t>Save Button (No Input)</t>
  </si>
  <si>
    <t>1. Navigate to the Dashboard.
2. Click the barcode icon in the header toolbar.
3. Go to the "All Assets" page and click the "Create Asset" button.
4. Leave the field as it is on without any input.
5. Click the "Save" button without any input first.</t>
  </si>
  <si>
    <t>The system redirects the user to the "Create Asset" page and displays a notification indicating that the model field is required and must be filled in or selected.</t>
  </si>
  <si>
    <t>The user is successfully redirected to the "Create Asset" page and the system successfully notifies the user that the "Model" field is required before saving the new asset.</t>
  </si>
  <si>
    <t>Save Button (Model Selected, No Additional Inputs)</t>
  </si>
  <si>
    <t>1. Navigate to the Dashboard.
2. Click the barcode icon in the header toolbar.
3. Go to the "All Assets" page and click the "Create Asset" button.
4. Leave the field as it is on without any input.
5. Select any models for the testing.
6. Click the "Save" button.</t>
  </si>
  <si>
    <t>The system redirects the user to the "Create Asset" page and displays a notification indicating that the "Status" field is required and must be filled in or selected.</t>
  </si>
  <si>
    <t>The user is successfully redirected to the "Create Asset" page and the system successfully notifies the user that the "Status" field is required before saving the new asset.</t>
  </si>
  <si>
    <t>Save Button (Model and Status Selected, No Additional Inputs)</t>
  </si>
  <si>
    <t>1. Navigate to the Dashboard.
2. Click the barcode icon in the header toolbar.
3. Go to the "All Assets" page and click the "Create Asset" button.
4. Leave the field as it is on without any input.
5. Select any models in the "Model" field for the testing.
6. Select any status in the "Status" field for the testing.
7. Click the "Save" button.</t>
  </si>
  <si>
    <t>The system redirects the user to the "Create Asset" page and displays a notification that the asset tag was created successfully.</t>
  </si>
  <si>
    <t>The user is successfully redirected to the "Create Asset" page and a new asset was created successfully without any issues, errors or missing data.</t>
  </si>
  <si>
    <t>"Model" and "Status" fields are the only required fields in creating new assets.</t>
  </si>
  <si>
    <t>DASHBOARD TEST SCRIPT</t>
  </si>
  <si>
    <r>
      <rPr>
        <b/>
        <sz val="11"/>
        <color theme="1"/>
        <rFont val="Calibri"/>
        <charset val="134"/>
        <scheme val="minor"/>
      </rPr>
      <t xml:space="preserve">Test Script Name: </t>
    </r>
    <r>
      <rPr>
        <sz val="11"/>
        <color theme="1"/>
        <rFont val="Calibri"/>
        <charset val="134"/>
        <scheme val="minor"/>
      </rPr>
      <t>ASSET_MANAGEMENT_DBOS_TEST_CASES_001</t>
    </r>
  </si>
  <si>
    <r>
      <rPr>
        <b/>
        <sz val="11"/>
        <color theme="1"/>
        <rFont val="Calibri"/>
        <charset val="134"/>
        <scheme val="minor"/>
      </rPr>
      <t>Last Updated:</t>
    </r>
    <r>
      <rPr>
        <sz val="11"/>
        <color theme="1"/>
        <rFont val="Calibri"/>
        <charset val="134"/>
        <scheme val="minor"/>
      </rPr>
      <t xml:space="preserve"> February 21, 2025</t>
    </r>
  </si>
  <si>
    <r>
      <rPr>
        <b/>
        <sz val="11"/>
        <color theme="1"/>
        <rFont val="Calibri"/>
        <charset val="134"/>
        <scheme val="minor"/>
      </rPr>
      <t>Test Module:</t>
    </r>
    <r>
      <rPr>
        <sz val="11"/>
        <color theme="1"/>
        <rFont val="Calibri"/>
        <charset val="134"/>
        <scheme val="minor"/>
      </rPr>
      <t xml:space="preserve"> Asset Management - Dashboard
 </t>
    </r>
  </si>
  <si>
    <r>
      <rPr>
        <b/>
        <sz val="11"/>
        <color theme="1"/>
        <rFont val="Calibri"/>
        <charset val="134"/>
        <scheme val="minor"/>
      </rPr>
      <t>Date:</t>
    </r>
    <r>
      <rPr>
        <sz val="11"/>
        <color theme="1"/>
        <rFont val="Calibri"/>
        <charset val="134"/>
        <scheme val="minor"/>
      </rPr>
      <t xml:space="preserve"> February 11, 2025</t>
    </r>
  </si>
  <si>
    <r>
      <rPr>
        <b/>
        <sz val="11"/>
        <color theme="1"/>
        <rFont val="Calibri"/>
        <charset val="134"/>
        <scheme val="minor"/>
      </rPr>
      <t>Test Objective:</t>
    </r>
    <r>
      <rPr>
        <sz val="11"/>
        <color theme="1"/>
        <rFont val="Calibri"/>
        <charset val="134"/>
        <scheme val="minor"/>
      </rPr>
      <t xml:space="preserve"> Validate the functionality of dashboard functions and features.</t>
    </r>
  </si>
  <si>
    <t>Header Toolbar</t>
  </si>
  <si>
    <t xml:space="preserve"> Header Toolbar (All Assets Button)</t>
  </si>
  <si>
    <t>1. Navigate to dashboard page.
2. Locate the header toolbar
3. Find and click the barcode icon in the toolbar.</t>
  </si>
  <si>
    <t>The system redirected the user to the "All Assets" page, where asset details (name, device image, asset tag, serial number, model) are displayed correctly without errors.</t>
  </si>
  <si>
    <t>The user is successfully redirected to the "All Assets" page without any issues, errors and missing data.</t>
  </si>
  <si>
    <t>The header buttons are redundant as they are already available and visible on the dashboard.</t>
  </si>
  <si>
    <t>Header Toolbar (Licenses Button)</t>
  </si>
  <si>
    <t>1. Navigate to dashboard page.
2. Locate the header toolbar
3. Find and click the floppy disk icon in the toolbar.</t>
  </si>
  <si>
    <t>The system redirected the user to the to the "License" page to view a list of license details, including the product key, expiration date, licensed email, license holder name, and other relevant information.</t>
  </si>
  <si>
    <t>The user is successfully redirected to the "Licenses" page without any issues, errors and missing data.</t>
  </si>
  <si>
    <t>No records yet for Licenses.</t>
  </si>
  <si>
    <t>Header Toolbar (Accessories Button)</t>
  </si>
  <si>
    <t>1. Navigate to dashboard page.
2. Locate the header toolbar
3. Find and click the keyboard icon in the toolbar.</t>
  </si>
  <si>
    <t>The user is redirected to the to the "Accessories" page to view a list of accessories asset, including the name, category, model no. location and other relevant information.</t>
  </si>
  <si>
    <t>The user is successfully redirected to the "Accessories" page without any issues, errors and missing data.</t>
  </si>
  <si>
    <t>No records yet for Accessories.</t>
  </si>
  <si>
    <t>Header Toolbar (Consumables Button)</t>
  </si>
  <si>
    <t>1. Navigate to dashboard page.
2. Locate the header toolbar
3. Find and click the waterdrop icon in the toolbar.</t>
  </si>
  <si>
    <t>The system redirected the user to the "Consumables" page to view a list of consumable assets, including name, category, model number, item number, location, and other relevant information.</t>
  </si>
  <si>
    <t>The user is successfully redirected to the "Consumables" page without any issues, errors and missing data.</t>
  </si>
  <si>
    <t>No records yet for Consumables.</t>
  </si>
  <si>
    <t>Header Toolbar (Asset Search Field)</t>
  </si>
  <si>
    <t>1. Navigate to dashboard page.
2. Locate the header toolbar
3. Find the search field with the placeholder text of "Lookup by Asset Tag"
4. Click the empty field.</t>
  </si>
  <si>
    <t>A cursor tag appeared, indicating that the user is able to input informations.</t>
  </si>
  <si>
    <t>The user is able to input any text with the cursor tag appearing.</t>
  </si>
  <si>
    <t>1. Navigate to dashboard page.
2. Locate the header and find the  search field of asset tag.
4. Input the text: 123ABC!@
5. Press Enter button.</t>
  </si>
  <si>
    <t>The system redirected the user to the "All Assets' page and display the error message: "Error: Asset does not exist."</t>
  </si>
  <si>
    <t>The user is successfully redirected to the "All Assets" page with an error message, "Error: Asset does not exist.".</t>
  </si>
  <si>
    <t>The search field should support searches for category or model, as it is the primary search field in the dashboard.</t>
  </si>
  <si>
    <t>1. Navigate to dashboard page.
2. Locate the header and find the  search field of asset tag.
4. Input the text: Monitor
5. Press Enter button.</t>
  </si>
  <si>
    <t>The system redirected the user to the "All Assets" page and display the error message: "Error: Asset does not exist."</t>
  </si>
  <si>
    <t>1. Navigate to dashboard page.
2. Locate the header and find the  search field of asset tag.
4. Input the text: DBOS-MN-0001
5. Press Enter button.</t>
  </si>
  <si>
    <t>The system redirects the user to the  "View Assets" page, displaying asset details and specifications for the monitor asset.</t>
  </si>
  <si>
    <t>The user is successfully redirected to "View Assets" page without any issues, errors and missing data.</t>
  </si>
  <si>
    <t>1. Navigate to dashboard page.
2. Locate the header and find the  search field of asset tag.
4. Input the text: DBOS-CM-0001
5. Press Enter button.</t>
  </si>
  <si>
    <t>The system redirects the user to the "View Assets" page, displaying asset details and specifications for the computer mouse asset.</t>
  </si>
  <si>
    <t>1. Navigate to dashboard page.
2. Locate the header and find the  search field of asset tag.
4. Input the text: DBOS-KB-0001
5. Press Enter button.</t>
  </si>
  <si>
    <t>The system redirects the user to the  "View Assets" page, displaying asset details and specifications for the keyboard asset.</t>
  </si>
  <si>
    <t>1. Navigate to dashboard page.
2. Locate the header and find the  search field of asset tag.
4. Input the text: DBOS-SU-0001
5. Press Enter button.</t>
  </si>
  <si>
    <t>The system redirects the user to the "View Assets" page, displaying asset details and specifications for the system unit asset.</t>
  </si>
  <si>
    <t>1. Navigate to dashboard page.
2. Locate the header and find the  search field of asset tag.
4. Input the text: DBOS-HS-0001
5. Press Enter button.</t>
  </si>
  <si>
    <t>The system redirects the user to the  "View Assets" page, displaying asset details and specifications for the headset asset.</t>
  </si>
  <si>
    <t>1. Navigate to dashboard page.
2. Locate the header and find the  search field of asset tag.
4. Input the text: DBOS-LTP-0001
5. Press Enter button.</t>
  </si>
  <si>
    <t>The system redirects the user to the "View Assets" page, displaying asset details and specifications for the laptop asset.</t>
  </si>
  <si>
    <t>1. Navigate to dashboard page.
2. Locate the header and find the  search field of asset tag.
4. Input the text: DBOS-WC-0001
5. Press Enter button.</t>
  </si>
  <si>
    <t>The system redirects the user to the "View Assets" page, displaying asset details and specifications for the Webcam asset.</t>
  </si>
  <si>
    <t>1. Navigate to dashboard page.
2. Locate the header and find the  search field of asset tag.
4. Input the text: DBOS-ROUTER-0001
5. Press Enter button.</t>
  </si>
  <si>
    <t>The system redirects the user to the "View Assets" page, displaying asset details and specifications for the Router asset.</t>
  </si>
  <si>
    <t>Header Toolbar (Create New Dropdown Menu)</t>
  </si>
  <si>
    <t>1. Navigate to dashboard page.
2. Locate the header and find the 'Create New' text.
3. Click on the arrow beside it.</t>
  </si>
  <si>
    <t>The system must displayed list of actions for creating new assets.</t>
  </si>
  <si>
    <t>The system has successfully displayed a drop down menu of list for creating new assets.</t>
  </si>
  <si>
    <t>1. Navigate to dashboard page.
2. Locate the header and find the 'Create New' text.
3. Click on the arrow beside it.
4. Click on the arrow again after clicking it.</t>
  </si>
  <si>
    <t>The dropdown menu collapsed and hidden from the dashboard</t>
  </si>
  <si>
    <t>The dashboard is successfully hidden and was collapsed from the dropdown menu.</t>
  </si>
  <si>
    <t>Header Toolbar (Create New Dropdown Menu- Create New Asset)</t>
  </si>
  <si>
    <t>1. Navigate to dashboard page.
2. Locate the header and find the 'Create New' text.
3. Click on the arrow beside it.
4. Select the 'Asset' option.</t>
  </si>
  <si>
    <t>The system redirects the user to the  "Create Asset" page, where all fields for creating a new asset are displayed, including company, asset tag, serial number, model, status, notes, and default location of the asset.</t>
  </si>
  <si>
    <t>The user has successfully been directed to "Create Asset" page.</t>
  </si>
  <si>
    <t>Header Toolbar (Create New Dropdown Menu - License)</t>
  </si>
  <si>
    <t>1. Navigate to dashboard page.
2. Locate the header and find the 'Create New' text.
3. Click on the arrow beside it.
4. Select the 'License' option.</t>
  </si>
  <si>
    <t>The system redirects the user to the  "Create License" page, where all necessary fields for creating a license are displayed, including software name, category name, product key, seats, company, and other additional optional fields.</t>
  </si>
  <si>
    <t>The user has successfully been directed to "Create License" page.</t>
  </si>
  <si>
    <t>Header Toolbar (Create New Dropdown Menu - Accessory)</t>
  </si>
  <si>
    <t>1. Navigate to dashboard page.
2. Locate the header and find the 'Create New' text.
3. Click on the arrow beside it.
4. Select the "Accessory"option.</t>
  </si>
  <si>
    <t>The user is redirected to the "Create Accessory" page, where all necessary fields are displayed, including company, accessory name, category, supplier, location, and other optional fields.</t>
  </si>
  <si>
    <t>The user has successfully been directed to "Create Accessory" page.</t>
  </si>
  <si>
    <t>Header Toolbar (Create New Dropdown Menu - Consumable)</t>
  </si>
  <si>
    <t>1. Navigate to dashboard page.
2. Locate the header and find the 'Create New' text.
3. Click on the arrow beside it.
4. Select the 'Consumable' option.</t>
  </si>
  <si>
    <t>The user is redirected to the "Create Consumable" page, where all necessary fields are displayed, including company, consumable name, category, supplier, \and other optional fields.</t>
  </si>
  <si>
    <t>The user has successfully been directed to "Create Consumable" page.</t>
  </si>
  <si>
    <t>Header Toolbar (Create New Dropdown Menu - Component)</t>
  </si>
  <si>
    <t>1. Navigate to dashboard page.
2. Locate the header and find the 'Create New' text.
3. Click on the arrow beside it.
4. Select the 'Component' option.</t>
  </si>
  <si>
    <t>The user is redirected to the "Create Component" page, where all required fields are displayed, including company, consumable name, category, supplier, and other optional fields.</t>
  </si>
  <si>
    <t>The user has successfully been directed to "Create Component" page.</t>
  </si>
  <si>
    <t>Header Toolbar (Create New Dropdown Menu - User)</t>
  </si>
  <si>
    <t>1. Navigate to dashboard page.
2. Locate the header and find the 'Create New' text.
3. Click on the arrow beside it.
4. Select the 'User' option.</t>
  </si>
  <si>
    <t>The user is redirected to the "Create User" page, where all necessary fields are displayed, including full name, username, password, email, and assigned permissions for the new user.</t>
  </si>
  <si>
    <t>The user has successfully been directed to "Create User" page.</t>
  </si>
  <si>
    <t>Header Toolbar (Low Stocks)</t>
  </si>
  <si>
    <t>1. Navigate to dashboard page.
2. Locate the header and find the flag icon.
3. Click on the flag icon.</t>
  </si>
  <si>
    <t>The system drops down a list of assets with low stocks.</t>
  </si>
  <si>
    <t>The system successfully displays a dropdown menu listing assets with low stock.</t>
  </si>
  <si>
    <t>Low stock assets can only be seen on office furnitures and supplies, it does not display computer peripherals on low stock.</t>
  </si>
  <si>
    <t>1. Navigate to dashboard page.
2. Locate the header and find the flag icon.
3. Click on the flag icon.
4. Click on the flag icon again.</t>
  </si>
  <si>
    <t>The low stock drop down menu collapsed and hidden from the dashboard</t>
  </si>
  <si>
    <t>The low stock dropdown menu has been successfully hidden and collapsed from the dropdown list.</t>
  </si>
  <si>
    <t>Header Toolbar (Low Stocks - Scroll bar)</t>
  </si>
  <si>
    <t>1. Navigate to dashboard page.
2. Locate the header and find the flag icon.
3. Click on the flag icon.
4. Click or drag the scroll bar.</t>
  </si>
  <si>
    <t>The scroll bar can scroll horizontally and vertically using the mouse scroll or by dragging it.</t>
  </si>
  <si>
    <t>The scroll bar is working as intended.</t>
  </si>
  <si>
    <t>Header Toolbar (Low Stocks Selection)</t>
  </si>
  <si>
    <t>1. Navigate to dashboard page.
2. Locate the header and find the flag icon.
3. Click on the flag icon.
4. Select any item or assets displayed below.</t>
  </si>
  <si>
    <t>The user is redirected to the corresponding assets page of the low stock.</t>
  </si>
  <si>
    <t>User is successfully redirected to the page without any issues.</t>
  </si>
  <si>
    <t>Profile Toolbar (Profile Setting Drop down)</t>
  </si>
  <si>
    <t>1. Navigate to dashboard page.
2. Locate the header and find a section with a smiley face icon and the user's name.
3. Click the icon or the name.</t>
  </si>
  <si>
    <t>The system displays a drop down menu of profile settings.</t>
  </si>
  <si>
    <t>1. Navigate to dashboard page.
2. Locate the header and find a section with a smiley face icon and the user's name.
3. Click the icon or the name.
4. Click the icon or the name again</t>
  </si>
  <si>
    <t>The profile dropdown menu is collapsed and hidden from the dashboard.</t>
  </si>
  <si>
    <t>The profile dropdown menu is successfully hidden and collapsed.</t>
  </si>
  <si>
    <t>Profile Toolbar (Profile Page)</t>
  </si>
  <si>
    <t>1. Navigate to dashboard page.
2. Locate the header and find a section with a smiley face icon and the user's name.
3. Click the icon or the name.
4. Select 'View Assigned Assets'.</t>
  </si>
  <si>
    <t>The user is redirected to the "Profile" page, where their information, assets, licenses, accessories, and consumables are displayed. There are also buttons for editing the profile, changing the password, managing API keys, and viewing assigned asset information.</t>
  </si>
  <si>
    <t>The user is successfully redirected to the profile page without any issues, errors and missing data.</t>
  </si>
  <si>
    <t>Profile Toolbar (Requested Assets)</t>
  </si>
  <si>
    <t>1. Navigate to dashboard page.
2. Locate the header and find a section with a smiley face icon and the user's name.
3. Click the icon or the name.
4. Select "Requested Assets".</t>
  </si>
  <si>
    <t>The user is redirected to the "Requested Assets" page, where all information about the requested assets is displayed, including image, item name, type, quantity, location, expected check-in, and requested date.</t>
  </si>
  <si>
    <t>The user is successfully redirected to the requested assets without any issues, errors or missing data.</t>
  </si>
  <si>
    <t>Profile Toolbar (Accept Assets Option)</t>
  </si>
  <si>
    <t>1. Navigate to dashboard page.
2. Locate the header and find a section with a smiley face icon and the user's name.
3. Click the icon or the name.
4. Select "Accept Assets".</t>
  </si>
  <si>
    <t>The user is redirected to the "Accept Assets" page, where information such as asset name and available actions are displayed.</t>
  </si>
  <si>
    <t>The user is successfully redirected to the "Accept Assets" page without any issues, errors and missing data.</t>
  </si>
  <si>
    <t>No matching records found.</t>
  </si>
  <si>
    <t>Profile Toolbar (Edit your profile Option)</t>
  </si>
  <si>
    <t>1. Navigate to dashboard page.
2. Locate the header and find a section with a smiley face icon and the user's name.
3. Click the icon or the name.
4. Select "Edit Your Profile".</t>
  </si>
  <si>
    <t>The user is redirected to the "Edit Your Profile" page, where fields such as full name, location, language, phone, website, Gravatar email address, and image upload options are displayed.</t>
  </si>
  <si>
    <t>The user is successfully redirected to the "Edit Your Profile" page without any issues, errors and missing data.</t>
  </si>
  <si>
    <t>Gravatar email is not that known and used in the Philippines.</t>
  </si>
  <si>
    <t>Profile Toolbar (Change Password)</t>
  </si>
  <si>
    <t>1. Navigate to dashboard page.
2. Locate the header and find a section with a smiley face icon and the user's name.
3. Click the icon or the name.
4. Select 'Change  Password'.</t>
  </si>
  <si>
    <t>The user is redirected to the "Change Password" page, where they can change their current password to a new one.</t>
  </si>
  <si>
    <t>The user is successfully redirected to the "Change Password" page without any issues, errors or missing data.</t>
  </si>
  <si>
    <t>Profile Toolbar (Manage API Keys)</t>
  </si>
  <si>
    <t>1. Navigate to dashboard page.
2. Locate the header and find a section with a smiley face icon and the user's name.
3. Click the icon or the name.
4. Select "Manage API Keys".</t>
  </si>
  <si>
    <t>The user is redirected to the "Personal API Key"page, where it display all the token and API Base URL.</t>
  </si>
  <si>
    <t>The user is successfully redirected to the "Personal API Key" without any issues, errors or missing data.</t>
  </si>
  <si>
    <t>Profile Toolbar (Logout)</t>
  </si>
  <si>
    <t>1. Navigate to dashboard page.
2. Locate the header and find a section with a smiley face icon and the user's name.
3. Click the icon or the name.
4. Select "Logout".</t>
  </si>
  <si>
    <t>The system will log out the current user out of the DBOS Asset Management.</t>
  </si>
  <si>
    <t>The system has successfully logged out the user and is prompted to log in again.</t>
  </si>
  <si>
    <t>Sidebar Toolbar</t>
  </si>
  <si>
    <t>Sidebar Panel</t>
  </si>
  <si>
    <t>1. Navigate to dashboard page.
2. Locate the sidebar toolbar on the left side of the website.</t>
  </si>
  <si>
    <t>The system will display all 12 available buttons on the dashboard: assets, licenses, accessories, consumables, components, predefined kits, people, import, settings, reports, and requestable.</t>
  </si>
  <si>
    <t>The system has successfully displayed the siderbar buttons without any issues,errors and missing buttons.</t>
  </si>
  <si>
    <t>Dashboard button</t>
  </si>
  <si>
    <t>1. Navigate to the dashboard page.
2. Locate the sidebar toolbar on the left side of the website.
3. Click the first icon or button in the sidebar.</t>
  </si>
  <si>
    <t>The system redirects the user to "Dashboard" section.</t>
  </si>
  <si>
    <t>The system has successfully redirected to "Dashboard" page without any issues, errors or missing data.</t>
  </si>
  <si>
    <t>Assets button</t>
  </si>
  <si>
    <t>1. Navigate to the dashboard page.
2. Locate the sidebar toolbar on the left side of the website.
3. Find the second icon (Barcode) or button in the sidebar and hover over it.</t>
  </si>
  <si>
    <t>The system displays a flyout menu for accessing assets.</t>
  </si>
  <si>
    <t>The system has successfully displayed a flyout menu for accessing assets.</t>
  </si>
  <si>
    <t>1. Navigate to the dashboard page.
2. Locate the sidebar toolbar on the left side of the website.
3. Click the second icon (Barcode) or button in the sidebar.
4. Click the button again.</t>
  </si>
  <si>
    <t>The "Assets" flyout menu collapses and disappears from the page until it is clicked again to expand.</t>
  </si>
  <si>
    <t>The "Assets" flyout menu collapses but continues to reappear, disrupting the UI layout of the page. It is not properly collapsing or disappearing as expected.</t>
  </si>
  <si>
    <t>The flyout menu appears to be intended to collapse, as the second time it was clicked, it expands like a normal window would.</t>
  </si>
  <si>
    <t>Sidebar Toolbar - Asset Navigation Options</t>
  </si>
  <si>
    <t>Assets button (All Assets Selection Options)</t>
  </si>
  <si>
    <t>1. Go to the **Dashboard** page.  
2. Locate the **sidebar toolbar** on the left side of the website.  
3. Hover over the **second icon (Barcode)** or button in the sidebar.  
4. When the flyout menu appears, click the first option, "List All."</t>
  </si>
  <si>
    <t>The system redirects the user to "All Assets" page.</t>
  </si>
  <si>
    <t>The user was succesfully redirected to "All Assets" page without any issues, errors or missing data.</t>
  </si>
  <si>
    <t>Assets button (Deployed Selection Options)</t>
  </si>
  <si>
    <t>1. Go to the Dashboard page.  
2. Locate the sidebar toolbar on the left side of the website.  
3. Hover over the second icon (Barcode) or button in the sidebar.  
4. When the flyout menu appears, click the second option, "Deployed".</t>
  </si>
  <si>
    <t>The system redirects the user to the "Deployed Assets" page, where it displays all deployed assets along with details such as asset name, device image, asset tag, serial number, model, status, and the person the asset is checked out to.</t>
  </si>
  <si>
    <t>The user was succesfully redirected to "Deployed Assets" page without any issues, errors or missing data.</t>
  </si>
  <si>
    <t>Assets button (Ready to Deploy Selection) Options</t>
  </si>
  <si>
    <t>1. Go to the Dashboard page.  
2. Locate the sidebar toolbar on the left side of the website.  
3. Hover over the second icon (Barcode)or button in the sidebar.  
4. When the flyout menu appears, click the third option, "Ready to Deploy".</t>
  </si>
  <si>
    <t>The system redirects the user to the "Ready to Deploy Assets" page, where it displays all assets that are in stock and in good condition.</t>
  </si>
  <si>
    <t>The user was succesfully redirected to "Ready to Deploy Assets" page without any issues, errors or missing data.</t>
  </si>
  <si>
    <t>Assets button (Pending Selection Options)</t>
  </si>
  <si>
    <t>1. Go to the Dashboard page.  
2. Locate the sidebar toolbar on the left side of the website.  
3. Hover over the second icon (Barcode)or button in the sidebar.  
4. When the flyout menu appears, click the fourth option, "Pending Selection".</t>
  </si>
  <si>
    <t>The system redirects the user to "Pending Assets" page, that displays all of the assets that are currently pending, such as for disposal.</t>
  </si>
  <si>
    <t>The user was succesfully redirected to "Pending Assets" page without any issues, errors or missing data.</t>
  </si>
  <si>
    <t>Assets button (Un-deployable Selection Options)</t>
  </si>
  <si>
    <t>1. Go to the Dashboard page.  
2. Locate the sidebar toolbar on the left side of the website.  
3. Hover over the second icon (Barcode)or button in the sidebar.  
4. When the flyout menu appears, click the fifth option, "Undeployable".</t>
  </si>
  <si>
    <t>The system redirects the user to "Un-deployable" page, that displays all of the assets that are currently undeployable</t>
  </si>
  <si>
    <t>The user was succesfully redirected to "Un-deployable" page without any issues, errors or missing data.</t>
  </si>
  <si>
    <t>Assets button (BYOD Selection Options)</t>
  </si>
  <si>
    <t>1. Go to the Dashboard page.  
2. Locate the sidebar toolbar on the left side of the website.  
3. Hover over the second icon (Barcode)or button in the sidebar.  
4. When the flyout menu appears, click the sixth option, "BYOD".</t>
  </si>
  <si>
    <t>The system redirects the user to "Un-deployable" page, that displays all of the assets that are BYOD.</t>
  </si>
  <si>
    <t>The user was succesfully redirected to "BYOD" page without any issues, errors or missing data.</t>
  </si>
  <si>
    <t>Assets button (Archived Selection Options)</t>
  </si>
  <si>
    <t>1. Go to the Dashboard page.  
2. Locate the sidebar toolbar on the left side of the website.  
3. Hover over the second icon (Barcode)or button in the sidebar.  
4. When the flyout menu appears, click the sixth option, "Archived".</t>
  </si>
  <si>
    <t>Assets button (Requestable Selection Options)</t>
  </si>
  <si>
    <t>1. Go to the Dashboard page.  
2. Locate the sidebar toolbar on the left side of the website.  
3. Hover over the second icon (Barcode)or button in the sidebar.  
4. When the flyout menu appears, click the seventh option, "Requestable".</t>
  </si>
  <si>
    <t>Assets button (Due for audit Selection Options)</t>
  </si>
  <si>
    <t>1. Go to the Dashboard page.  
2. Locate the sidebar toolbar on the left side of the website.  
3. Hover over the second icon (Barcode)or button in the sidebar.  
4. When the flyout menu appears, click the eighth option, "Due for audit".</t>
  </si>
  <si>
    <t>The system redirects the user to the "Due for Audit" page, which lists all assets that are due or overdue for an audit. The page displays details such as asset name, tag, serial number, model number, status, assigned user, location, last audit date, next audit date, and available actions like editing and deleting.</t>
  </si>
  <si>
    <t>The user was succesfully redirected to "Due for audit" page without any issues, errors or missing data.</t>
  </si>
  <si>
    <t>Assets button (Due for Checkin Selection Options)</t>
  </si>
  <si>
    <t>1. Go to the Dashboard page.  
2. Locate the sidebar toolbar on the left side of the website.  
3. Hover over the second icon (Barcode)or button in the sidebar.  
4. When the flyout menu appears, click the ninth option, "Due for Checkin".</t>
  </si>
  <si>
    <t>The system redirects the user to the "Due for Check-in" page, which lists assets that are due for check-in and must be returned by the assigned employees. The page includes essential asset details such as asset name, tag, serial number, model, and other relevant information.</t>
  </si>
  <si>
    <t>The user was succesfully redirected to "Due for Checkin" page without any issues, errors or missing data.</t>
  </si>
  <si>
    <t>Assets button (Quick Scan Checkin Selection Options)</t>
  </si>
  <si>
    <t>1. Go to the Dashboard page.  
2. Locate the sidebar toolbar on the left side of the website.  
3. Hover over the second icon (Barcode)or button in the sidebar.  
4. When the flyout menu appears, click the tenth option, "Due for Quick Scan Checkin".</t>
  </si>
  <si>
    <t>The system redirects the user to the **"Quick Scan Check-in"** page, which displays the **Asset Tag, Location, and Notes** for a quick check-in process.</t>
  </si>
  <si>
    <t>Assets button (Bulk Checkout Selection Options)</t>
  </si>
  <si>
    <t>1. Go to the Dashboard page.  
2. Locate the sidebar toolbar on the left side of the website.  
3. Hover over the second icon (Barcode)or button in the sidebar.  
4. When the flyout menu appears, click the eleventh option, "Bulk Checkout".</t>
  </si>
  <si>
    <t>The system redirects the user to the "Bulk Checkout" page, which displays all the required fields for the checkout process. Users can select from three categories: User, Asset, and Location, with User set as the default. When selecting the User category, the page includes essential fields such as User, Checkout Date, Expected Check-in Date, Notes, and Assets.</t>
  </si>
  <si>
    <t>The user was succesfully redirected to "Bulk Checkout" page without any issues, errors or missing data.</t>
  </si>
  <si>
    <t>Bulk checkout may be a confusing process as it only allows a single asset to be checked out.</t>
  </si>
  <si>
    <t>Assets button (Requested Assets Selection Options)</t>
  </si>
  <si>
    <t>1. Go to the Dashboard page.  
2. Locate the sidebar toolbar on the left side of the website.  
3. Hover over the second icon (Barcode)or button in the sidebar.  
4. When the flyout menu appears, click the twelfth option, "Requested Assets".</t>
  </si>
  <si>
    <t>The system redirects the user to the "Requested Assets" page, which displays all of the requested assets done by the user.</t>
  </si>
  <si>
    <t>The user was succesfully redirected to "Requested Assets" page without any issues, errors or missing data.</t>
  </si>
  <si>
    <t>No results for requested Assets.</t>
  </si>
  <si>
    <t>Assets button (Deleted Assets Selection Options)</t>
  </si>
  <si>
    <t>1. Go to the Dashboard page.  
2. Locate the sidebar toolbar on the left side of the website.  
3. Hover over the second icon (Barcode)or button in the sidebar.  
4. When the flyout menu appears, click the thirteenth option, "Deleted Assets".</t>
  </si>
  <si>
    <t>The system redirects the user to the "Deleted Assets" page, which displays all of the recent and history of deleted assets.</t>
  </si>
  <si>
    <t>The user was succesfully redirected to "Deleted Assets" page without any issues, errors or missing data.</t>
  </si>
  <si>
    <t>Assets button (Asset Maintenances Selection Options)</t>
  </si>
  <si>
    <t>1. Go to the Dashboard page.  
2. Locate the sidebar toolbar on the left side of the website.  
3. Hover over the second icon (Barcode)or button in the sidebar.  
4. When the flyout menu appears, click the fourteenth option, "Asset Maintenances".</t>
  </si>
  <si>
    <t>The system redirects the user to the "Asset Maintenances" page, which displays all of the current asset for or currently maintenances..</t>
  </si>
  <si>
    <t>The user was succesfully redirected to "Asset Maintenances" page without any issues, errors or missing data.</t>
  </si>
  <si>
    <t>Assets button (Import History Selection Options)</t>
  </si>
  <si>
    <t>1. Go to the Dashboard page.  
2. Locate the sidebar toolbar on the left side of the website.  
3. Hover over the second icon (Barcode)or button in the sidebar.  
4. When the flyout menu appears, click the fifteenth option, "Import History".</t>
  </si>
  <si>
    <t>The system redirects the user to the "Import History" page, where a CSV file containing asset history can be uploaded. The page includes options for matching users based on different formats, such as firstname.lastname, first initial + last name, first name only, and email as username.</t>
  </si>
  <si>
    <t>The user was succesfully redirected to "Import History" page without any issues, errors or missing data.</t>
  </si>
  <si>
    <t>Assets button (Bulk Audit Selection Options)</t>
  </si>
  <si>
    <t>1. Go to the Dashboard page.  
2. Locate the sidebar toolbar on the left side of the website.  
3. Hover over the second icon (Barcode)or button in the sidebar.  
4. When the flyout menu appears, click the fifteenth option, "Bulk Audit".</t>
  </si>
  <si>
    <t>The system redirects the user to the "Bulk Audit" page, where it allows bulk auditing of a certain assets, it includes an asset tag, location, next audit date, and notes field for bulking an audit.</t>
  </si>
  <si>
    <t>The user was succesfully redirected to "Bulk Audit" page without any issues, errors or missing data.</t>
  </si>
  <si>
    <t>Licenses button</t>
  </si>
  <si>
    <t>1. Navigate to the dashboard page.
2. Locate the sidebar toolbar on the left side of the website.
3. Click the fourth icon (Keyboard) or button in the sidebar.</t>
  </si>
  <si>
    <t>The system redirects the user to "Licenses" page.</t>
  </si>
  <si>
    <t>The user has successfully been redirected to "Licenses" page without any issues, errors or missing data.</t>
  </si>
  <si>
    <t>Accessories button</t>
  </si>
  <si>
    <t>The system redirects the user to "Accessories" page.</t>
  </si>
  <si>
    <t>The user has successfully been redirected to "Accessories" page without any issues, errors or missing data.</t>
  </si>
  <si>
    <t>Consumables button</t>
  </si>
  <si>
    <t>1. Navigate to dashboard page.
2. Locate the sidebar toolbar on the left side of the website.
3. Click the fifth icon (Waterdrop) or button in the side bar</t>
  </si>
  <si>
    <t>The system redirects the user to "Consumables" page.</t>
  </si>
  <si>
    <t>The user has successfully been redirected to "Consumables" page without any issues, errors or missing data.</t>
  </si>
  <si>
    <t>Components  button</t>
  </si>
  <si>
    <t>1. Navigate to the dashboard page.  
2. Locate the sidebar toolbar on the left side of the website.  
3. Click the sixth icon (Components) or button in the sidebar.</t>
  </si>
  <si>
    <t>The system redirects the user to "Components" page.</t>
  </si>
  <si>
    <t>The user has successfully been redirected to "Components" page without any issues, errors or missing data.</t>
  </si>
  <si>
    <t>Predefined kits button</t>
  </si>
  <si>
    <t>1. Navigate to dashboard page.
2. Locate the sidebar toolbar on the left side of the website.
3. Click the seventh icon (Waterdrop) or button in the side bar</t>
  </si>
  <si>
    <t>The system redirects the user to "Predefined kits" page.</t>
  </si>
  <si>
    <t>The user has successfully been redirected to "Predefined kits" page without any issues, errors or missing data.</t>
  </si>
  <si>
    <t>People button</t>
  </si>
  <si>
    <t>1. Navigate to the dashboard page.
2. Locate the sidebar toolbar on the left side of the website.
3. Click the eighth icon (People icon) or button in the sidebar.</t>
  </si>
  <si>
    <t>The user has successfully been redirected to "People" page without any issues, errors or missing data.</t>
  </si>
  <si>
    <t>Import button</t>
  </si>
  <si>
    <t>1. Navigate to the dashboard page.
2. Locate the sidebar toolbar on the left side of the website.
3. Click the ninth icon (Cloud icon) or button in the sidebar.</t>
  </si>
  <si>
    <t>The system redirects the user to "Import" page.</t>
  </si>
  <si>
    <t>The user has successfully been redirected to "Import" page without any issues, errors or missing data.</t>
  </si>
  <si>
    <t>Settings button</t>
  </si>
  <si>
    <t>1. Navigate to the dashboard page.
2. Locate the sidebar toolbar on the left side of the website.
3. Click the tenth icon (Gear/Wheel) or button in the sidebar.</t>
  </si>
  <si>
    <t>The system displays a flyout menu for accessing setting option such as Custom fields, Status Labels, Categories, Manufacturers, Suppliers, Departments, Locations, Companies,  and Depreciation.</t>
  </si>
  <si>
    <t>The system successfully displays a flyout menu for accessing these options without any issues, errors or missing data.</t>
  </si>
  <si>
    <t>An independent "Settings" page would be more accessible and provide a clearer, more organized view of the available options, rather than a flyout menu that only appears on hover.</t>
  </si>
  <si>
    <t>1. Navigate to the dashboard page.
2. Locate the sidebar toolbar on the left side of the website.
3. Hover over the tenth icon (Gear/Wheel) or button in the sidebar.
4. Click the icon or button to collapse the flyout menu.</t>
  </si>
  <si>
    <t>The "Settings" flyout menu collapses and disappears from the page until it is clicked again to expand.</t>
  </si>
  <si>
    <t>The "Settings" flyout menu collapses but continues to reappear, disrupting the UI layout of the page. It is not properly collapsing or disappearing as expected.</t>
  </si>
  <si>
    <t>Sidebar Toolbar - Settings Option</t>
  </si>
  <si>
    <t>Settings button (Custom Fields)</t>
  </si>
  <si>
    <t>1. Navigate to the dashboard page.
2. Locate the sidebar toolbar on the left side of the website.
3. Hover over the tenth icon (Gear/Wheel) or button in the sidebar.
4. Click the 'Custom Field' option.</t>
  </si>
  <si>
    <t>The system redirects the user to "Manage Custom Fields" where it manages fields such as asset with mac address and peza number.</t>
  </si>
  <si>
    <t>The user is successfully redirected to the "Manage Custom Fields" without any issues, errors or missing data.</t>
  </si>
  <si>
    <t>Settings button (Status Labels)</t>
  </si>
  <si>
    <t>1. Navigate to the dashboard page.
2. Locate the sidebar toolbar on the left side of the website.
3. Hover over the tenth icon (Gear/Wheel) or button in the sidebar.
4. Click the "Status Labels" option.</t>
  </si>
  <si>
    <t>The system redirects the user to the "Status Labels" page, where status labels for assets are managed. The page displays the status name, status type, associated assets, chart color, and options to update or delete the labels.</t>
  </si>
  <si>
    <t>The user is successfully redirected to the "Status Labels" without any issues, errors or missing data.</t>
  </si>
  <si>
    <t>Settings button (Assets Model)</t>
  </si>
  <si>
    <t>1. Navigate to the dashboard page.
2. Locate the sidebar toolbar on the left side of the website.
3. Hover over the tenth icon (Gear/Wheel) or button in the sidebar.
4. Click the "Assets Model"option.</t>
  </si>
  <si>
    <t>The system redirects the user to the "View Model" page, where it displays all relevant information for the model. This includes the name, image, model number, minimum quantity, assets, category, EOL rate, and actions such as clone, edit, and delete.</t>
  </si>
  <si>
    <t>The user is successfully redirected to the "Assets Model"without any issues, errors or missing data.</t>
  </si>
  <si>
    <t>Settings button (Categories)</t>
  </si>
  <si>
    <t>1. Navigate to the dashboard page.
2. Locate the sidebar toolbar on the left side of the website.
3. Hover over the tenth icon (Gear/Wheel) or button in the sidebar.
4. Click the "Categories"option.</t>
  </si>
  <si>
    <t>The system redirects the user to the "Categories" page, where it displays all registered category information, including the name, image, type, quantity, acceptance status, default EULA, and actions such as edit and delete.</t>
  </si>
  <si>
    <t>The user is successfully redirected to the "Categories"without any issues, errors or missing data.</t>
  </si>
  <si>
    <t>Settings button - Manufacturers</t>
  </si>
  <si>
    <t>1. Navigate to the dashboard page.
2. Locate the sidebar toolbar on the left side of the website.
3. Click the tenth icon (Gear/Wheel) or button in the sidebar.
4. Click the "Manufacturers"option.</t>
  </si>
  <si>
    <t>The system redirects the user to the "Manufacturers" page, where it displays all registered manufacturers of the assets. The page includes the name, image, URL, company contact information, asset count, licenses count, consumables count, components count, and actions such as edit and delete buttons.</t>
  </si>
  <si>
    <t>The user is successfully redirected to the "Manufacturers"without any issues, errors or missing data.</t>
  </si>
  <si>
    <t>Settings button (Suppliers)</t>
  </si>
  <si>
    <t>1. Navigate to the dashboard page.
2. Locate the sidebar toolbar on the left side of the website.
3. Hover over the icon (Gear/Wheel) or button in the sidebar.
4. Click the "Suppliers"option.</t>
  </si>
  <si>
    <t>The system redirects the user to the "Suppliers" page, where it displays all suppliers for the assets. The page includes the supplier name, address, contact details, asset categories, and actions for editing or deleting.</t>
  </si>
  <si>
    <t>The user is successfully redirected to the "Suppliers"without any issues, errors or missing data.</t>
  </si>
  <si>
    <t>Settings button (Departments)</t>
  </si>
  <si>
    <t>1. Navigate to the dashboard page.
2. Locate the sidebar toolbar on the left side of the website.
3. Hover over the icon (Gear/Wheel) or button in the sidebar.
4. Click the "Departments"option.</t>
  </si>
  <si>
    <t>The system redirects the user to the "Departments"page, where it displays all registered departments. The page includes details such as the department name, manager, users, location, and available actions.</t>
  </si>
  <si>
    <t>The user is successfully redirected to the "Departments"without any issues, errors or missing data.</t>
  </si>
  <si>
    <t>Settings button (Locations)</t>
  </si>
  <si>
    <t>1. Navigate to the dashboard page.
2. Locate the sidebar toolbar on the left side of the website.
3. Hover over the icon (Gear/Wheel) or button in the sidebar.
4. Click the "Locations"option.</t>
  </si>
  <si>
    <t>The system redirects the user to the "Locations"page, where it displays all registered locations and their information, including the name, image, current location, assigned assets, people, and actions such as clone, modify, and delete.</t>
  </si>
  <si>
    <t>The user is successfully redirected to the "Locations"without any issues, errors or missing data.</t>
  </si>
  <si>
    <t>Settings button - Companies</t>
  </si>
  <si>
    <t>1. Navigate to the dashboard page.
2. Locate the sidebar toolbar on the left side of the website.
3. Hover over the icon (Gear/Wheel) or button in the sidebar.
4. Click the 'Companies' option.</t>
  </si>
  <si>
    <t>The system redirects the user to the "Companies" page, where it displays all information for the registered companies. This includes the company name, email, image, user count, and counts for assets, licenses, components, consumables, and accessories. The page also provides options to edit, delete, or create a new company.</t>
  </si>
  <si>
    <t>The user is successfully redirected to the "Companies" without any issues, errors or missing data.</t>
  </si>
  <si>
    <t>Settings button - (Depreciations)</t>
  </si>
  <si>
    <t>1. Navigate to the dashboard page.
2. Locate the sidebar toolbar on the left side of the website.
3. Hover over the icon (Gear/Wheel) or button in the sidebar.
4. Click the "Depreciations"option.</t>
  </si>
  <si>
    <t>The system redirects the user to the "Depreciations"page, where it displays all asset depreciations, including the name, term, floor value, and actions such as editing and deleting. The page also allows users to create new depreciations.</t>
  </si>
  <si>
    <t>The user is successfully redirected to the "Depreciations" page without any issues, errors or missing data.</t>
  </si>
  <si>
    <t>Reports button</t>
  </si>
  <si>
    <t>1. Navigate to the dashboard page.
2. Locate the sidebar toolbar on the left side of the website.
3. Hover over the eleventh icon (Chart) or button in the sidebar.</t>
  </si>
  <si>
    <t>The system displays a flyout menu for accessing report options, including Activity Report, Audit Log, Depreciation Report, License Report, Asset Maintenance Report, Unaccepted Assets, Accessory Report, and Custom Asset Report.</t>
  </si>
  <si>
    <t>The system successfully displays a flyout menu menu for accessing these options without any issues, errors or missing data.</t>
  </si>
  <si>
    <t>An independent "Reports"page would be more accessible and provide a clearer, more organized view of the available options, rather than a flyout menu that only appears on hover.</t>
  </si>
  <si>
    <t>1. Navigate to the dashboard page.
2. Locate the sidebar toolbar on the left side of the website.
3. Hover over the the eleventh icon (Chart) or button in the sidebar.
4. Click the icon to collapse the flyout menu.</t>
  </si>
  <si>
    <t>The "Reports"flyout menu collapses and disappears from the page until it is clicked again to expand.</t>
  </si>
  <si>
    <t>The "Reports" flyout menu collapses but continues to reappear, disrupting the UI layout of the page. It is not properly collapsing or disappearing as expected.</t>
  </si>
  <si>
    <t>Sidebar Toolbar - Reports</t>
  </si>
  <si>
    <t>Reports button (Activity Report)</t>
  </si>
  <si>
    <t>1. Navigate to the dashboard page.
2. Locate the sidebar toolbar on the left side of the website.
3. Hover over the eleventh icon (Chart) or button in the sidebar.
4. Select and click the "Activity Report"option</t>
  </si>
  <si>
    <t>The system redirects the user to the "Activity Report"page, where it displays the recent activity and history of the admin. The page includes details such as the icon, date, admin name, action, type, item, the person checked out or checked in to, notes, and location.</t>
  </si>
  <si>
    <t>The user has successfully been directed to "Activity Report"page without any issues, errors and missing data.</t>
  </si>
  <si>
    <t>Reports button (Audit Log)</t>
  </si>
  <si>
    <t>1. Navigate to the dashboard page.
2. Locate the sidebar toolbar on the left side of the website.
3. Hover over the eleventh icon (Chart) or button in the sidebar.
4. Select and click the "Audit Log"option</t>
  </si>
  <si>
    <t>The system redirects the user to the "Audit Log"page, where it displays the audit history of an asset. It includes details such as the audit entry, admin, item, location, next audit date, days until the next audit, and notes.</t>
  </si>
  <si>
    <t>The user has successfully been directed to "Audit Log"page without any issues, errors and missing data.</t>
  </si>
  <si>
    <t>Reports button (Depreciation Report)</t>
  </si>
  <si>
    <t>1. Navigate to the dashboard page.
2. Locate the sidebar toolbar on the left side of the website.
3. Hover over the eleventh icon (Chart) or button in the sidebar.
4. Select and click the "Depreciation Report"option</t>
  </si>
  <si>
    <t>The system redirects the user to the "Depreciation Report"page, where it displays the depreciation report of an asset category, it displays the asset tag, model, serial, depreciation, number of months, status, location and other optional additional classification for an asset.</t>
  </si>
  <si>
    <t>The user has successfully been directed to "Depreciation Report"page without any issues, errors and missing data.</t>
  </si>
  <si>
    <t>Reports button (License Report)</t>
  </si>
  <si>
    <t>1. Navigate to the dashboard page.
2. Locate the sidebar toolbar on the left side of the website.
3. Hover over the eleventh icon (Chart) or button in the sidebar.
4. Select and click the "License Report"option</t>
  </si>
  <si>
    <t>The system redirects the user to the "License Report"page, where it displays a list of registered licenses along with details such as product key, seats, company, expiration date, purchase date, cost, depreciation, and current value.</t>
  </si>
  <si>
    <t>The user has successfully been directed to "License Report"page without any issues, errors and missing data.</t>
  </si>
  <si>
    <t>Reports button (Asset Maintenance Report)</t>
  </si>
  <si>
    <t>1. Navigate to the dashboard page.
2. Locate the sidebar toolbar on the left side of the website.
3. Hover over the eleventh icon (Chart) or button in the sidebar.
4. Select and click the "Asset Maintenance Report"option</t>
  </si>
  <si>
    <t>The system redirects the user to the "License Report" page, where it displays asset with maintenance starting with the asset name, supplier, maintenance type, title, start and completion date, cost, warranty, and admin.</t>
  </si>
  <si>
    <t>The user has successfully been directed to "Asset Maintenance Report"page without any issues, errors and missing data.</t>
  </si>
  <si>
    <t>Reports button (Unaccepted Assets)</t>
  </si>
  <si>
    <t>1. Navigate to the dashboard page.
2. Locate the sidebar toolbar on the left side of the website.
3. Hover over the eleventh icon (Chart) or button in the sidebar.
4. Select and click the "Unaccepted Assets"option</t>
  </si>
  <si>
    <t>The system redirects the user to the "Unaccepted Assets" page, where it displays a list of unaccepted assets along with details such as the date, company, category, model, asset name, checkout status, and available actions.</t>
  </si>
  <si>
    <t>The user has successfully been directed to "Unaccepted Assets"page without any issues, errors and missing data.</t>
  </si>
  <si>
    <t>Reports button (Accessory Report)</t>
  </si>
  <si>
    <t>1. Navigate to the dashboard page.
2. Locate the sidebar toolbar on the left side of the website.
3. Hover over the eleventh icon (Chart) or button in the sidebar.
4. Select and click the "Accessory Report"option</t>
  </si>
  <si>
    <t>The system redirects the user to the "Accessory Report"page, where it lists all of the accessory, along with company and accessory name, model number, total and availability.</t>
  </si>
  <si>
    <t>The user has successfully been directed to "Accessory Report"page without any issues, errors and missing data.</t>
  </si>
  <si>
    <t>The words "Total" and "Avail" in the header are generalized and unclear , it does not specify which values they represent.</t>
  </si>
  <si>
    <t>Reports button (Custom Asset Report Selection Option)</t>
  </si>
  <si>
    <t>1. Navigate to the dashboard page.
2. Locate the sidebar toolbar on the left side of the website.
3. Hover over the eleventh icon (Chart) or button in the sidebar.
4. Select and click the "Custom Asset"option</t>
  </si>
  <si>
    <t xml:space="preserve">The system redirects the user to the "Custom Asset Report"page, where it shows the customization of an asset, which include ID, Company, Asset Tag, Asset Name, Manufacturer, Asset Models, Category, Serial, and other fields that is displayed on the webpage. This page also generate report for all assets registered. </t>
  </si>
  <si>
    <t>The user has successfully been directed to "Custom Asset Report"page without any issues, errors and missing data.</t>
  </si>
  <si>
    <t xml:space="preserve">None </t>
  </si>
  <si>
    <t>Requestable button</t>
  </si>
  <si>
    <t>1. Navigate to the dashboard page.
2. Locate the sidebar toolbar on the left side of the website.
3. Click the twelfth icon (Laptop) or button in the sidebar.</t>
  </si>
  <si>
    <t>The user is redirected to the "Requestable" Assets page, which lists all available assets for request and displays asset details, including asset tag, model, model number, asset name, serial number, location, status, expected check-in date, and request action.</t>
  </si>
  <si>
    <t>The user has successfully been redirected to "Requestable"page without any issues, errors or missing data.</t>
  </si>
  <si>
    <t>Sidebar Toolbar - Navigation Drawer Menu</t>
  </si>
  <si>
    <t>Navigation Drawer Menu</t>
  </si>
  <si>
    <t>1. Navigate to the dashboard page.
2. Locate the sidebar toolbar on the left side of the website.
3. Click the drawer icon on the uppermost part of the side toolbar.</t>
  </si>
  <si>
    <t>The system displays and expand all the icons or button for the sidebar.</t>
  </si>
  <si>
    <t>The system successfully displays and expands all the icons or button without any issues, errors or missing icons.</t>
  </si>
  <si>
    <t>Navigation Drawer Menu (Assets button)</t>
  </si>
  <si>
    <t>1. Navigate to the dashboard page.
2. Locate the sidebar toolbar on the left side of the website.
3. Click the drawer icon on the uppermost part of the side toolbar.
4. Navigate and click the "Assets" button.</t>
  </si>
  <si>
    <t>The system displays and expand all the options for "Assets" button.</t>
  </si>
  <si>
    <t>The system successfully displays and expands all the icons or button for the "Assets" button without any issues, errors or missing icons.</t>
  </si>
  <si>
    <t>Navigation Drawer Menu (Licenses Selection Option)</t>
  </si>
  <si>
    <t>1. Navigate to the dashboard page.
2. Locate the sidebar toolbar on the left side of the website.
3. Click the drawer icon on the uppermost part of the side toolbar.
4. Navigate and click the "Licenses" button.</t>
  </si>
  <si>
    <t>Navigation Drawer Menu (Accessories Selection Option)</t>
  </si>
  <si>
    <t>1. Navigate to the dashboard page.
2. Locate the sidebar toolbar on the left side of the website.
3. Click the drawer icon on the uppermost part of the side toolbar.
4. Navigate and click the "Accessories" button.</t>
  </si>
  <si>
    <t>Navigation Drawer Menu (Consumables Selection Option)</t>
  </si>
  <si>
    <t>1. Navigate to the dashboard page.
2. Locate the sidebar toolbar on the left side of the website.
3. Click the drawer icon on the uppermost part of the side toolbar.
4. Navigate and click the "Consumables" button.</t>
  </si>
  <si>
    <t>Navigation Drawer Menu (Components Selection Option)</t>
  </si>
  <si>
    <t>1. Navigate to the dashboard page.
2. Locate the sidebar toolbar on the left side of the website.
3. Click the drawer icon on the uppermost part of the side toolbar.
4. Navigate and click the "Components" button.</t>
  </si>
  <si>
    <t>Navigation Drawer Menu (Predefined kits Selection Option)</t>
  </si>
  <si>
    <t>1. Navigate to the dashboard page.
2. Locate the sidebar toolbar on the left side of the website.
3. Click the drawer icon on the uppermost part of the side toolbar.
4. Navigate and click the "Predefined kits" button.</t>
  </si>
  <si>
    <t>Navigation Drawer Menu (People Selection Option)</t>
  </si>
  <si>
    <t>1. Navigate to the dashboard page.
2. Locate the sidebar toolbar on the left side of the website.
3. Click the drawer icon on the uppermost part of the side toolbar.
4. Navigate and click the "People" button.</t>
  </si>
  <si>
    <t>Navigation Drawer Menu (Import Selection Option)</t>
  </si>
  <si>
    <t>1. Navigate to the dashboard page.
2. Locate the sidebar toolbar on the left side of the website.
3. Click the drawer icon on the uppermost part of the side toolbar.
4. Navigate and click the "Import" button.</t>
  </si>
  <si>
    <t>Navigation Drawer Menu (Settings Selection Option)</t>
  </si>
  <si>
    <t>1. Navigate to the dashboard page.
2. Locate the sidebar toolbar on the left side of the website.
3. Click the drawer icon on the uppermost part of the side toolbar.
4. Navigate and click the "Settings" button.</t>
  </si>
  <si>
    <t>The system displays and expand all the options for "Settings" button.</t>
  </si>
  <si>
    <t>The system successfully displays and expands all the icons or button for the "Settings" button without any issues, errors or missing icons.</t>
  </si>
  <si>
    <t>Navigation Drawer Menu (Reports Selection Option)</t>
  </si>
  <si>
    <t>1. Navigate to the dashboard page.
2. Locate the sidebar toolbar on the left side of the website.
3. Click the drawer icon on the uppermost part of the side toolbar.
4. Navigate and click the "Reports"button.</t>
  </si>
  <si>
    <t>The system displays and expand all the options for "Reports"button.</t>
  </si>
  <si>
    <t>The system successfully displays and expands all the icons or button for the "Reports"button without any issues, errors or missing icons.</t>
  </si>
  <si>
    <t>Navigation Drawer Menu (Requestable Selection Option)</t>
  </si>
  <si>
    <t>1. Navigate to the dashboard page.
2. Locate the sidebar toolbar on the left side of the website.
3. Click the drawer icon on the uppermost part of the side toolbar.
4. Navigate and click the "Requestable"button.</t>
  </si>
  <si>
    <t>The system redirects the user to "Requestable"page.</t>
  </si>
  <si>
    <t>DB-QSP-001</t>
  </si>
  <si>
    <t>Dashboard Quick Selection Panel</t>
  </si>
  <si>
    <t>Dashboard Quick Selection Panel (Assets button)</t>
  </si>
  <si>
    <t>1. Navigate to dashboard page.
2. Locate and click the section of assets button</t>
  </si>
  <si>
    <t>The user is redirected to the"All Assets" page and display lists of all assets.</t>
  </si>
  <si>
    <t>The user is successfully redirected without any issues or errors.</t>
  </si>
  <si>
    <t>DB-QSP-002</t>
  </si>
  <si>
    <t>Dashboard Quick Selection Panel (Licenses button)</t>
  </si>
  <si>
    <t>1. Navigate to dashboard page.
2. Locate and click the section of licenses button</t>
  </si>
  <si>
    <t>The user is redirected to the "Licenses" page and display lists of all licenses.</t>
  </si>
  <si>
    <t>The user is successfully redirected without any issues, errors and missing data.</t>
  </si>
  <si>
    <t>DB-QSP-003</t>
  </si>
  <si>
    <t>Dashboard Quick Selection Panel (Accessories Button)</t>
  </si>
  <si>
    <t>The user is redirected to the "Accessories" page and display lists of all licenses.</t>
  </si>
  <si>
    <t>The user is successfully redirected to the "Accessories" pagewithout any issues,errors and missing data.</t>
  </si>
  <si>
    <t>No registered asset for accessories yet.</t>
  </si>
  <si>
    <t>DB-QSP-004</t>
  </si>
  <si>
    <t>Dashboard Quick Selection Panel (Consumables Button)</t>
  </si>
  <si>
    <t>1. Navigate to dashboard page.
2. Locate and click the section of Consumables button</t>
  </si>
  <si>
    <t>The user is redirected to the "Consumables" page and display lists of all licenses.</t>
  </si>
  <si>
    <t>No registered asset for consumables yet.</t>
  </si>
  <si>
    <t>DB-QSP-005</t>
  </si>
  <si>
    <t>Dashboard Quick Selection Panel (Components Button)</t>
  </si>
  <si>
    <t>1. Navigate to dashboard page.
2. Locate and click the section of components button</t>
  </si>
  <si>
    <t>The user is successfully redirected  to the "Components" without any issues, errors or missing data.</t>
  </si>
  <si>
    <t>No registered asset for components yet.</t>
  </si>
  <si>
    <t>DB-QSP-006</t>
  </si>
  <si>
    <t>Dashboard Quick Selection Panel (People Button)</t>
  </si>
  <si>
    <t>1. Navigate to dashboard page.
2. Locate and click the section of people button</t>
  </si>
  <si>
    <t>The user is redirected to the "People" page and display lists of all licenses.</t>
  </si>
  <si>
    <t>Asset Management Overview</t>
  </si>
  <si>
    <t>Recent Activity Panel</t>
  </si>
  <si>
    <t>1. Navigate to dashboard page.
2. Locate the"Recent Activity"panel</t>
  </si>
  <si>
    <t>The panel displays a list of recent activities or actions performed by the admin.</t>
  </si>
  <si>
    <t>The system displayed all the recent activity with no issues, errors and missing data.</t>
  </si>
  <si>
    <t>Recent Activity Panel (Admin Highlighted Name)</t>
  </si>
  <si>
    <t>1. Navigate to dashboard page.
2. Locate the"Recent Activity"panel.
3. Click on the admin name that is highlighted.</t>
  </si>
  <si>
    <t>The user is redirected to the "'View User'" page for the admin, which displays all user information and associated assets.</t>
  </si>
  <si>
    <t>User is successfully redirected to the "'View User'" page without any issues, errors and missing data.</t>
  </si>
  <si>
    <t>Recent Activity Panel (Item Highlighted Name)</t>
  </si>
  <si>
    <t>1. Navigate to dashboard page.
2. Locate the"Recent Activity"panel.
3. Click on the Item text that is highlighted.</t>
  </si>
  <si>
    <t>The user is redirected to to the "'View Asset'" page and displays all of the assets information.</t>
  </si>
  <si>
    <t>User is successfully redirected to "'View Asset'" page without any issues, errors and missing data.</t>
  </si>
  <si>
    <t>Recent Activity Panel (Target Highlighted Name)</t>
  </si>
  <si>
    <t>1. Navigate to dashboard page.
2. Locate the"Recent Activity"panel.
3. Click on the Target text that is highlighted.</t>
  </si>
  <si>
    <t>The user is redirected to to the corresponding "'View User'" page and displays all of the assets information.</t>
  </si>
  <si>
    <t>User is successfully redirected  to the corresponding user page without any issues, errors and missing data.</t>
  </si>
  <si>
    <t>Recent Activity Panel (View all Button)</t>
  </si>
  <si>
    <t>1. Navigate to dashboard page.
2. Locate the"Recent Activity"panel.
3. Click on the 'View all' button.</t>
  </si>
  <si>
    <t>The user is redirected to the "Activity Report"page, which displays all asset information.</t>
  </si>
  <si>
    <t>User is successfully redirected to the "Activity Report" page without any issues, error and missing data.</t>
  </si>
  <si>
    <t>Recent Activity Panel (Collapse Button)</t>
  </si>
  <si>
    <t>1. Navigate to dashboard page.
2. Locate the"Recent Activity" panel.
3. Click on the minus sign button.</t>
  </si>
  <si>
    <t>The "Recent Activity" panel has collapsed.</t>
  </si>
  <si>
    <t>The panel has successfully collapsed without any issues or errors.</t>
  </si>
  <si>
    <t>Recent Activity Panel (Scroll Bar)</t>
  </si>
  <si>
    <t>1. Navigate to dashboard page.
2. Locate the"Recent Activity" panel.
3. Click and scroll on the scrollbar.</t>
  </si>
  <si>
    <t>The scroll bar should enable smooth horizontal navigation across all recent activity entries.</t>
  </si>
  <si>
    <t>Assets by Status Panel</t>
  </si>
  <si>
    <t>1. Navigate to dashboard page.
2. Locate the "Assets by Status"panel.</t>
  </si>
  <si>
    <t>The pie graph should be accurately displayed with corresponding statistics and labels.</t>
  </si>
  <si>
    <t>The pie graph is displayed successfully without any issues, errors, and missing data.</t>
  </si>
  <si>
    <t>Assets by Status Panel (In Stock Status)</t>
  </si>
  <si>
    <t>1. Navigate to dashboard page.
2. Locate the "Assets by Status"panel.
3.Hover over the "In Stock"portion of the grap,  based on the color indicated in the label.</t>
  </si>
  <si>
    <t>The "In Stock" asset status should display both statistical values and corresponding percentages.</t>
  </si>
  <si>
    <t>The "In Stock" status does not display both statistical and percentage values.</t>
  </si>
  <si>
    <t>Represented by a green color in the graph.</t>
  </si>
  <si>
    <t>Assets by Status Panel (Reserved for Client Status)</t>
  </si>
  <si>
    <t>1. Navigate to dashboard page.
2. Locate the "Assets by Status"panel.
3.Hover over the "Reserved for Client" portion of the graph, based on the color indicated in the label.</t>
  </si>
  <si>
    <t>The "Reserved for Client" asset status should display both statistical values and corresponding percentages.</t>
  </si>
  <si>
    <t>The "Reserved for Client" status does not display both statistical and percentage values.</t>
  </si>
  <si>
    <t>Represented by brown color in the graph.</t>
  </si>
  <si>
    <t>Assets by Status Panel (Deployed)</t>
  </si>
  <si>
    <t>1. Navigate to dashboard page.
2. Locate the "Assets by Status"panel.
3.Hover over the "Deployed" portion of the graph,based on the color indicated in the label.</t>
  </si>
  <si>
    <t>The "Deployed" asset status should display both statistical values and corresponding percentages.</t>
  </si>
  <si>
    <t>The "Deployed" status successfully displays both statistical and percentage values.</t>
  </si>
  <si>
    <t>Represented by a blue color in the graph.</t>
  </si>
  <si>
    <t>Assets by Status Panel (For Disposal)</t>
  </si>
  <si>
    <t>1. Navigate to dashboard page.
2. Locate the "Assets by Status"panel.
3.Hover over the "For Disposal" portion of the graph, based on the color indicated in the label.</t>
  </si>
  <si>
    <t>The "For Disposal" asset status should display both statistical values and corresponding percentages.</t>
  </si>
  <si>
    <t>The "For Disposal" status successfully displays both statistical and percentage values.</t>
  </si>
  <si>
    <t xml:space="preserve">Represented by orange color in the graph.
</t>
  </si>
  <si>
    <t>Assets by Status Panel (Defective)</t>
  </si>
  <si>
    <t>1. Navigate to dashboard page.
2. Locate the "Assets by Status"panel.
3.Hover over the "Defective" portion of the graph, based on the color indicated in the label.</t>
  </si>
  <si>
    <t>The "Defective" asset status should display both statistical values and corresponding percentages.</t>
  </si>
  <si>
    <t>The "Defective" status does not display both statistical and percentage values.</t>
  </si>
  <si>
    <t xml:space="preserve">Represented by a light grey color in the graph.
</t>
  </si>
  <si>
    <t>Assets by Status Panel (In Good Condition)</t>
  </si>
  <si>
    <t>1. Navigate to dashboard page.
2. Locate the "Assets by Status"panel.
3.Hover over the "In Good Condition" portion of the graph, based on the color indicated in the label.</t>
  </si>
  <si>
    <t>The "In Good Condition" asset status should display both statistical values and corresponding percentages.</t>
  </si>
  <si>
    <t>The "In Good Condition" status successfully displays both statistical and percentage values.</t>
  </si>
  <si>
    <t xml:space="preserve">Represented by a yellow color in the graph.
</t>
  </si>
  <si>
    <t>Assets by Status Panel (Disposed)</t>
  </si>
  <si>
    <t>1. Navigate to dashboard page.
2. Locate the "Assets by Status"panel.
3.Hover over the "Disposed portion of the graph, based on the color indicated in the label.</t>
  </si>
  <si>
    <t>The "Disposed" asset status should display both statistical values and corresponding percentages.</t>
  </si>
  <si>
    <t>The "Disposed" status does not display both statistical and percentage values.</t>
  </si>
  <si>
    <t xml:space="preserve">Represented by a dark grey color in the graph.
</t>
  </si>
  <si>
    <t>Assets by Status Panel (Undeployable)</t>
  </si>
  <si>
    <t>1. Navigate to dashboard page.
2. Locate the "Assets by Status"panel.
3.Hover over the 'Undeployable' portion of the graph, based on the color indicated in the label.</t>
  </si>
  <si>
    <t>The "Undeployable" asset status should display both statistics and percentage values.</t>
  </si>
  <si>
    <t>The "Undeployable" status successfully displays both statistical and percentage values.</t>
  </si>
  <si>
    <t>Represented by red color in the graph.</t>
  </si>
  <si>
    <t>Assets by Status (Collapse Button)</t>
  </si>
  <si>
    <t>1. Navigate to dashboard page.
2. Locate the"Assets by Status"panel.
3. Click on the minus sign button.</t>
  </si>
  <si>
    <t>The "Assets by Status"panel has collapsed.</t>
  </si>
  <si>
    <t>The panel has been successfully collapsed without any issues or errors.</t>
  </si>
  <si>
    <t>Assets by Status (Collapsing "In Stock" Portion on Graph)</t>
  </si>
  <si>
    <t>1. Navigate to dashboard page.
2. Locate the"Assets by Status"panel.
3. Click on the shaded green rectangle or the "In Stock (#)" label within the panel.</t>
  </si>
  <si>
    <t>The "In Stock" asset status has collapsed and hidden on the graph.</t>
  </si>
  <si>
    <t>The In Stock" asset label on the graph has been successfully collapsed and is now hidden.</t>
  </si>
  <si>
    <t>Assets by Status (Collapsing "Reserved for Client" Portion on Graph)</t>
  </si>
  <si>
    <t>1. Navigate to dashboard page.
2. Locate the"Assets by Status"panel.
3. Click on the shaded brown rectangle or the "Reserved for Client (#)" label within the panel.</t>
  </si>
  <si>
    <t>The "Reserved for Client" asset status has collapsed and hidden on the graph.</t>
  </si>
  <si>
    <t>The "Reserved for Client" asset status was not displayed on the graph.</t>
  </si>
  <si>
    <t>Assets by Status (Collapsing "Deployed" Portion on Graph)</t>
  </si>
  <si>
    <t>1. Navigate to dashboard page.
2. Locate the"Assets by Status"panel.
3. Click on the shaded blue rectangle or the "Deployed(#)" label within the panel.</t>
  </si>
  <si>
    <t>The "Deployed" asset status has collapsed and hidden on the graph.</t>
  </si>
  <si>
    <t>The "Deployed" asset label on the graph has been successfully collapsed and is now hidden.</t>
  </si>
  <si>
    <t>Assets by Status (Collapsing "For Disposal" Portion on Graph)</t>
  </si>
  <si>
    <t>1. Navigate to dashboard page.
2. Locate the"Assets by Status"panel.
3. Click on the shaded orange rectangle or the "For Disposal (#)" label within the panel.</t>
  </si>
  <si>
    <t>The "For Disposal" asset status has collapsed and hidden on the graph.</t>
  </si>
  <si>
    <t>The "For Disposal" asset label on the graph has been successfully collapsed and is now hidden.</t>
  </si>
  <si>
    <t>Assets by Status (Collapsing "Defective" Portion on Graph)</t>
  </si>
  <si>
    <t>1. Navigate to dashboard page.
2. Locate the"Assets by Status"panel.
3. Click on the shaded light gray rectangle or the "Defective (#)" label within the panel.</t>
  </si>
  <si>
    <t>The "Defective" asset status has collapsed and hidden on the graph.</t>
  </si>
  <si>
    <t>The "Defective" asset status was not displayed on the graph.</t>
  </si>
  <si>
    <t>Assets by Status (Collapsing "In Good Condition" Portion on Graph)</t>
  </si>
  <si>
    <t>1. Navigate to dashboard page.
2. Locate the"Assets by Status"panel.
3. Click on the shaded yellow rectangle or the "In Good Condition (#)" label within the panel.</t>
  </si>
  <si>
    <t>The "In Good Condition" asset status has collapsed and hidden on the graph.</t>
  </si>
  <si>
    <t>The "In Good Condition" asset label on the graph has been successfully collapsed and is now hidden.</t>
  </si>
  <si>
    <t>Assets by Status (Collapsing "Disposed" Portion on Graph)</t>
  </si>
  <si>
    <t>The "Disposed" asset status was not displayed on the graph.</t>
  </si>
  <si>
    <t>Assets by Status (Collapsing "Undeployable" Portion on Graph)</t>
  </si>
  <si>
    <t>1. Navigate to dashboard page.
2. Locate the"Assets by Status"panel.
3. Click on the shaded yellow rectangle or the "Undeployable (#)" label within the panel.</t>
  </si>
  <si>
    <t>The "Undeployable" asset status has collapsed and hidden on the graph.</t>
  </si>
  <si>
    <t>The "Undeployable" asset label on the graph has been successfully collapsed and is now hidden.</t>
  </si>
  <si>
    <t>Locations Panel</t>
  </si>
  <si>
    <t>1. Navigate to dashboard page.
2. Locate the "Locations"panel.</t>
  </si>
  <si>
    <t>The panel displays a list of locations or offices in the company.</t>
  </si>
  <si>
    <t>The system displayed list of locations with no issues or errors.</t>
  </si>
  <si>
    <t>Locations Panel (Locations Highlighted Name)</t>
  </si>
  <si>
    <t>1. Navigate to dashboard page.
2. Locate the "Locations"panel.
3. Select any highligted name in blue.</t>
  </si>
  <si>
    <t>The system displays the list of locations without any issues or errors.</t>
  </si>
  <si>
    <t>Locations Panel (Name Sorting Button)</t>
  </si>
  <si>
    <t>1. Navigate to dashboard page.
2. Locate the "Locations"panel.
3. Click the arrow button right beside the 'Name' text.</t>
  </si>
  <si>
    <t>The system sorts the locations alphabetically.</t>
  </si>
  <si>
    <t>The system sorts the location successfully.</t>
  </si>
  <si>
    <t>Locations Panel (Assets Count Sorting Button)</t>
  </si>
  <si>
    <t>1. Navigate to dashboard page.
2. Locate the "Locations"panel.
3. Click the arrow button beside the barcode icon.</t>
  </si>
  <si>
    <t>The system sorts the assets count by numbers.</t>
  </si>
  <si>
    <t>The system successfully sorts asset counts by number.</t>
  </si>
  <si>
    <t>Consider using a well-known  icon for assets count or label instead of the barcode icon.</t>
  </si>
  <si>
    <t>Locations Panel (Assigned Sorting Button)</t>
  </si>
  <si>
    <t>1. Navigate to dashboard page.
2. Locate the "Locations"panel.
3. Click the arrow button beside the Assigned text.</t>
  </si>
  <si>
    <t>The system organizes the asset count in numerical order.</t>
  </si>
  <si>
    <t>The system successfully organizes the asset count in numerical order.</t>
  </si>
  <si>
    <t>Locations Panel (Users Count Sorting Button)</t>
  </si>
  <si>
    <t>1. Navigate to dashboard page.
2. Locate the "Locations"panel.
3. Click the arrow button right beside the 'Assigned'  txt.</t>
  </si>
  <si>
    <t>The system organizes the user count in numerical order.</t>
  </si>
  <si>
    <t>The system successfully organizes the users count in numerical order.</t>
  </si>
  <si>
    <t>The user count is displayed as 0, which may be incorrect since there are at least 150 registered users in the People section.</t>
  </si>
  <si>
    <t>1. Navigate to dashboard page.
2. Locate the "Locations"panel.
3. Click the arrow button right beside the 'Assigned'  text.</t>
  </si>
  <si>
    <t>The system organizes the users count in numerical order.</t>
  </si>
  <si>
    <t>Locations Panel (View All Button)</t>
  </si>
  <si>
    <t>1. Navigate to dashboard page.
2. Locate the'Location' panel.
3. Click on the 'View All' button.</t>
  </si>
  <si>
    <t>The user is redirected to the 'Location' page, which displays all registered locations and their information.</t>
  </si>
  <si>
    <t>The "Locations"page has successfully loaded without any problem.</t>
  </si>
  <si>
    <t>Locations Panel (Collapse Button)</t>
  </si>
  <si>
    <t>1. Navigate to dashboard page.
2. Locate the'Location' panel.
3. Click on the minus sign button.</t>
  </si>
  <si>
    <t>The 'Location' panel has collapsed.</t>
  </si>
  <si>
    <t>Asset Categories Panel</t>
  </si>
  <si>
    <t>1. Navigate to dashboard page.
2. Locate the 'Asset Categories' panel.</t>
  </si>
  <si>
    <t>The Asset Categories Panel displays all asset categories, their types, and total counts.</t>
  </si>
  <si>
    <t>The Asset Categories has successfully displayed without any issues or errors.</t>
  </si>
  <si>
    <t>Asset Categories Panel (Rows per page)</t>
  </si>
  <si>
    <t>1. Navigate to dashboard page.
2. Locate the 'Asset Categories' panel.
3. Find the dropdown button beside the row. 
4. Select any number.</t>
  </si>
  <si>
    <t>The number of rows displayed must either increased or decreased based on the previously displayed rows.</t>
  </si>
  <si>
    <t>The system successfully displays rows based on the number chosen by the user.</t>
  </si>
  <si>
    <t>Displaying the same button twice in both the upper and lower positions is redundant.</t>
  </si>
  <si>
    <t>Asset Categories Panel (Name Sorting)</t>
  </si>
  <si>
    <t>1.Navigate to the dashboard page.
2. Locate the Asset Categories panel.
3.Click the sorting button (arrow) beside the Name text in the column header.</t>
  </si>
  <si>
    <t>The asset category name is arranged alphabetically.</t>
  </si>
  <si>
    <t>The asset category name successfully arranges in alphabetical order when the sorting button is pressed.</t>
  </si>
  <si>
    <t>Asset Categories Panel (Type Sorting)</t>
  </si>
  <si>
    <t>1. Navigate to dashboard page.
2. Locate the 'Asset Categories' panel.
3. Press the sorting button (Arrow) beside the 'Type' text in the column header.</t>
  </si>
  <si>
    <t>The asset types are arranged alphabetically.</t>
  </si>
  <si>
    <t>The asset types has successfully been arranged alphabetically.</t>
  </si>
  <si>
    <t>Asset Categories Panel (Asset Count sorting)</t>
  </si>
  <si>
    <t>1. Navigate to dashboard page.
2. Locate the 'Asset Categories' panel.
3. Press the sorting button (Arrow) beside the barcode icon in the column header.</t>
  </si>
  <si>
    <t>The asset count is arranged numerically from highest to lowest and vice versa.</t>
  </si>
  <si>
    <t>The asset count has successfully been arranged numerically from highest to lowest and vice versa.</t>
  </si>
  <si>
    <t>Asset Categories Panel (Accessories count sorting)</t>
  </si>
  <si>
    <t>1. Navigate to dashboard page.
2. Locate the 'Asset Categories' panel.
3. Press the sorting button (Arrow) beside the keyboard icon in the column header.</t>
  </si>
  <si>
    <t>The accessories count is arranged numerically from highest to lowest and vice versa.</t>
  </si>
  <si>
    <t>The accessories count has successfully been arranged numerically from highest to lowest and vice versa.</t>
  </si>
  <si>
    <t>No accessories registered yet.</t>
  </si>
  <si>
    <t>Asset Categories Panel (Consumables count sorting)</t>
  </si>
  <si>
    <t>1. Navigate to dashboard page.
2. Locate the 'Asset Categories' panel.
3. Press the sorting button (Arrow) beside the waterdrop icon in the column header.</t>
  </si>
  <si>
    <t>The consumables count is arranged numerically from highest to lowest and vice versa.</t>
  </si>
  <si>
    <t>The consumables count has successfully been arranged numerically from highest to lowest and vice versa.</t>
  </si>
  <si>
    <t>No consumables registered yet.</t>
  </si>
  <si>
    <t>Asset Categories Panel (Components count sorting)</t>
  </si>
  <si>
    <t>1. Navigate to dashboard page.
2. Locate the 'Asset Categories' panel.
3. Press the sorting button (Arrow) beside the components icon in the column header.</t>
  </si>
  <si>
    <t>The components count is arranged numerically from highest to lowest and vice versa.</t>
  </si>
  <si>
    <t>The components count has successfully been arranged numerically from highest to lowest and vice versa.</t>
  </si>
  <si>
    <t>No components registered yet.</t>
  </si>
  <si>
    <t>Asset Categories Panel (Licenses count sorting)</t>
  </si>
  <si>
    <t>1. Navigate to dashboard page.
2. Locate the 'Asset Categories' panel.
3. Press the sorting button (Arrow) beside the save icon in the column header.</t>
  </si>
  <si>
    <t>The licenses count is arranged numerically from highest to lowest and vice versa.</t>
  </si>
  <si>
    <t>The licenses count has successfully been arranged numerically from highest to lowest and vice versa.</t>
  </si>
  <si>
    <t>Asset Categories Panel (Scroll bar)</t>
  </si>
  <si>
    <t>1. Navigate to dashboard page.
2. Locate the 'Asset Categories' panel.
3. Click and drag the scroll bar on the right side.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</si>
</sst>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6">
    <font>
      <sz val="11"/>
      <color theme="1"/>
      <name val="Calibri"/>
      <charset val="134"/>
      <scheme val="minor"/>
    </font>
    <font>
      <sz val="11"/>
      <color rgb="FFF2F2F2"/>
      <name val="Calibri"/>
      <charset val="134"/>
      <scheme val="minor"/>
    </font>
    <font>
      <b/>
      <sz val="18"/>
      <color theme="0"/>
      <name val="Calibri"/>
      <charset val="134"/>
      <scheme val="minor"/>
    </font>
    <font>
      <b/>
      <sz val="11"/>
      <color theme="1"/>
      <name val="Calibri"/>
      <charset val="134"/>
      <scheme val="minor"/>
    </font>
    <font>
      <b/>
      <sz val="11"/>
      <color theme="0"/>
      <name val="Calibri"/>
      <charset val="134"/>
      <scheme val="minor"/>
    </font>
    <font>
      <b/>
      <sz val="18"/>
      <color rgb="FFF2F2F2"/>
      <name val="Calibri"/>
      <charset val="134"/>
      <scheme val="minor"/>
    </font>
    <font>
      <strike/>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9">
    <fill>
      <patternFill patternType="none"/>
    </fill>
    <fill>
      <patternFill patternType="gray125"/>
    </fill>
    <fill>
      <patternFill patternType="solid">
        <fgColor rgb="FFF2F2F2"/>
        <bgColor indexed="64"/>
      </patternFill>
    </fill>
    <fill>
      <patternFill patternType="solid">
        <fgColor rgb="FFD35400"/>
        <bgColor indexed="64"/>
      </patternFill>
    </fill>
    <fill>
      <patternFill patternType="solid">
        <fgColor theme="5" tint="0.799951170384838"/>
        <bgColor indexed="64"/>
      </patternFill>
    </fill>
    <fill>
      <patternFill patternType="solid">
        <fgColor theme="5" tint="0.799981688894314"/>
        <bgColor indexed="64"/>
      </patternFill>
    </fill>
    <fill>
      <patternFill patternType="solid">
        <fgColor theme="5"/>
        <bgColor theme="5"/>
      </patternFill>
    </fill>
    <fill>
      <patternFill patternType="solid">
        <fgColor theme="5" tint="0.799951170384838"/>
        <bgColor theme="5" tint="0.799951170384838"/>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8" borderId="5"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9" borderId="8" applyNumberFormat="0" applyAlignment="0" applyProtection="0">
      <alignment vertical="center"/>
    </xf>
    <xf numFmtId="0" fontId="16" fillId="10" borderId="9" applyNumberFormat="0" applyAlignment="0" applyProtection="0">
      <alignment vertical="center"/>
    </xf>
    <xf numFmtId="0" fontId="17" fillId="10" borderId="8" applyNumberFormat="0" applyAlignment="0" applyProtection="0">
      <alignment vertical="center"/>
    </xf>
    <xf numFmtId="0" fontId="18" fillId="11" borderId="10" applyNumberFormat="0" applyAlignment="0" applyProtection="0">
      <alignment vertical="center"/>
    </xf>
    <xf numFmtId="0" fontId="19" fillId="0" borderId="11" applyNumberFormat="0" applyFill="0" applyAlignment="0" applyProtection="0">
      <alignment vertical="center"/>
    </xf>
    <xf numFmtId="0" fontId="20" fillId="0" borderId="12" applyNumberFormat="0" applyFill="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4" fillId="38" borderId="0" applyNumberFormat="0" applyBorder="0" applyAlignment="0" applyProtection="0">
      <alignment vertical="center"/>
    </xf>
  </cellStyleXfs>
  <cellXfs count="39">
    <xf numFmtId="0" fontId="0" fillId="0" borderId="0" xfId="0">
      <alignment vertical="center"/>
    </xf>
    <xf numFmtId="0" fontId="0" fillId="0" borderId="0" xfId="0" applyFill="1" applyAlignment="1">
      <alignment vertical="center"/>
    </xf>
    <xf numFmtId="0" fontId="0" fillId="2" borderId="0" xfId="0" applyFill="1" applyAlignment="1">
      <alignment vertical="center"/>
    </xf>
    <xf numFmtId="0" fontId="0" fillId="0" borderId="0" xfId="0" applyFill="1" applyAlignment="1">
      <alignment horizontal="left" vertical="center"/>
    </xf>
    <xf numFmtId="0" fontId="0" fillId="0" borderId="0" xfId="0" applyFill="1" applyAlignment="1">
      <alignment horizontal="center" vertical="center"/>
    </xf>
    <xf numFmtId="0" fontId="1" fillId="2" borderId="0" xfId="0" applyFont="1" applyFill="1" applyAlignment="1">
      <alignment vertical="center"/>
    </xf>
    <xf numFmtId="0" fontId="2" fillId="3" borderId="1" xfId="0" applyFont="1" applyFill="1" applyBorder="1" applyAlignment="1">
      <alignment horizontal="center" vertical="center"/>
    </xf>
    <xf numFmtId="0" fontId="3" fillId="4" borderId="1" xfId="0" applyFont="1" applyFill="1" applyBorder="1" applyAlignment="1">
      <alignment horizontal="left" vertical="top"/>
    </xf>
    <xf numFmtId="0" fontId="0" fillId="4" borderId="1" xfId="0" applyFill="1" applyBorder="1" applyAlignment="1">
      <alignment horizontal="left" vertical="top"/>
    </xf>
    <xf numFmtId="0" fontId="3" fillId="4" borderId="1" xfId="0" applyFont="1" applyFill="1" applyBorder="1" applyAlignment="1">
      <alignment horizontal="left" vertical="center"/>
    </xf>
    <xf numFmtId="0" fontId="0" fillId="4" borderId="1" xfId="0" applyFill="1" applyBorder="1" applyAlignment="1">
      <alignment horizontal="left" vertical="center"/>
    </xf>
    <xf numFmtId="0" fontId="3" fillId="5" borderId="1" xfId="0" applyFont="1" applyFill="1" applyBorder="1" applyAlignment="1">
      <alignment horizontal="left" vertical="center"/>
    </xf>
    <xf numFmtId="0" fontId="3"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0" fillId="2" borderId="0" xfId="0" applyFill="1" applyAlignment="1">
      <alignment horizontal="left" vertical="top"/>
    </xf>
    <xf numFmtId="0" fontId="3" fillId="2" borderId="0" xfId="0" applyFont="1" applyFill="1" applyAlignment="1">
      <alignment horizontal="left" vertical="center"/>
    </xf>
    <xf numFmtId="0" fontId="0" fillId="2" borderId="0" xfId="0" applyFill="1" applyAlignment="1">
      <alignment horizontal="left" vertical="center"/>
    </xf>
    <xf numFmtId="0" fontId="4" fillId="6" borderId="1" xfId="0" applyFon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vertical="center"/>
    </xf>
    <xf numFmtId="0" fontId="0" fillId="7" borderId="1" xfId="0" applyFill="1" applyBorder="1" applyAlignment="1">
      <alignment horizontal="left" vertical="center" wrapText="1"/>
    </xf>
    <xf numFmtId="0" fontId="0" fillId="7" borderId="1" xfId="0" applyFill="1" applyBorder="1" applyAlignment="1">
      <alignmen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horizontal="left" vertical="center" wrapText="1"/>
    </xf>
    <xf numFmtId="0" fontId="0" fillId="0" borderId="1" xfId="0" applyFill="1" applyBorder="1" applyAlignment="1">
      <alignment vertical="center" wrapText="1"/>
    </xf>
    <xf numFmtId="0" fontId="5" fillId="2" borderId="0" xfId="0" applyFont="1" applyFill="1" applyAlignment="1">
      <alignment vertical="center"/>
    </xf>
    <xf numFmtId="0" fontId="0" fillId="5" borderId="1" xfId="0" applyFill="1" applyBorder="1" applyAlignment="1">
      <alignment horizontal="left" vertical="center"/>
    </xf>
    <xf numFmtId="0" fontId="0" fillId="2" borderId="0" xfId="0" applyFill="1" applyAlignment="1">
      <alignment horizontal="center" vertical="center"/>
    </xf>
    <xf numFmtId="0" fontId="6" fillId="2" borderId="0" xfId="0" applyFont="1" applyFill="1" applyAlignment="1">
      <alignment horizontal="center" vertical="center" wrapText="1"/>
    </xf>
    <xf numFmtId="0" fontId="0" fillId="4" borderId="1" xfId="0" applyFill="1" applyBorder="1" applyAlignment="1">
      <alignment horizontal="center" vertical="top"/>
    </xf>
    <xf numFmtId="0" fontId="0" fillId="4" borderId="1" xfId="0" applyFill="1" applyBorder="1" applyAlignment="1">
      <alignment horizontal="center" vertical="top" wrapText="1"/>
    </xf>
    <xf numFmtId="0" fontId="0" fillId="2" borderId="0" xfId="0" applyFill="1" applyAlignment="1">
      <alignment horizontal="center" vertical="top"/>
    </xf>
    <xf numFmtId="0" fontId="2" fillId="2" borderId="0" xfId="0" applyFont="1" applyFill="1" applyAlignment="1">
      <alignment vertical="center"/>
    </xf>
    <xf numFmtId="0" fontId="0" fillId="7" borderId="2" xfId="0" applyFill="1" applyBorder="1" applyAlignment="1">
      <alignment horizontal="center" vertical="center" wrapText="1"/>
    </xf>
    <xf numFmtId="0" fontId="0" fillId="7" borderId="3" xfId="0" applyFill="1" applyBorder="1" applyAlignment="1">
      <alignment horizontal="center" vertical="center" wrapText="1"/>
    </xf>
    <xf numFmtId="0" fontId="0" fillId="0" borderId="4" xfId="0" applyFill="1" applyBorder="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6">
    <dxf>
      <fill>
        <patternFill patternType="solid">
          <bgColor rgb="FFC00000"/>
        </patternFill>
      </fill>
    </dxf>
    <dxf>
      <fill>
        <patternFill patternType="solid">
          <bgColor theme="9"/>
        </patternFill>
      </fill>
    </dxf>
    <dxf>
      <fill>
        <patternFill patternType="solid">
          <bgColor rgb="FFFFC000"/>
        </patternFill>
      </fill>
    </dxf>
    <dxf>
      <fill>
        <patternFill patternType="solid">
          <bgColor rgb="FFC9091E"/>
        </patternFill>
      </fill>
    </dxf>
    <dxf>
      <font>
        <color rgb="FFFFFFFF"/>
      </font>
      <fill>
        <patternFill patternType="solid">
          <bgColor rgb="FF0070C0"/>
        </patternFill>
      </fill>
    </dxf>
    <dxf>
      <font>
        <color theme="0"/>
      </font>
      <fill>
        <patternFill patternType="solid">
          <bgColor rgb="FF0070C0"/>
        </patternFill>
      </fill>
    </dxf>
    <dxf>
      <numFmt numFmtId="0" formatCode="General"/>
    </dxf>
    <dxf>
      <numFmt numFmtId="0" formatCode="General"/>
      <fill>
        <patternFill patternType="solid">
          <bgColor theme="7"/>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PivotStylePreset2_Accent1" table="0" count="10" xr9:uid="{267968C8-6FFD-4C36-ACC1-9EA1FD1885CA}">
      <tableStyleElement type="headerRow" dxfId="25"/>
      <tableStyleElement type="totalRow" dxfId="24"/>
      <tableStyleElement type="firstRowStripe" dxfId="23"/>
      <tableStyleElement type="firstColumnStripe" dxfId="22"/>
      <tableStyleElement type="firstSubtotalRow" dxfId="21"/>
      <tableStyleElement type="secondSubtotalRow" dxfId="20"/>
      <tableStyleElement type="firstRowSubheading" dxfId="19"/>
      <tableStyleElement type="secondRowSubheading" dxfId="18"/>
      <tableStyleElement type="pageFieldLabels" dxfId="17"/>
      <tableStyleElement type="pageFieldValues" dxfId="1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58"/>
  <sheetViews>
    <sheetView workbookViewId="0">
      <selection activeCell="C7" sqref="C7"/>
    </sheetView>
  </sheetViews>
  <sheetFormatPr defaultColWidth="9.14285714285714" defaultRowHeight="15"/>
  <cols>
    <col min="1" max="2" width="18.2857142857143" style="4" customWidth="1"/>
    <col min="3" max="4" width="22.5714285714286" style="4" customWidth="1"/>
    <col min="5" max="5" width="44.1428571428571" style="4" customWidth="1"/>
    <col min="6" max="6" width="26.2857142857143" style="1" customWidth="1"/>
    <col min="7" max="7" width="24.2857142857143" style="1" customWidth="1"/>
    <col min="8" max="8" width="24.1428571428571" style="1" customWidth="1"/>
    <col min="9" max="9" width="15.4285714285714" style="4" customWidth="1"/>
    <col min="10" max="10" width="23" style="4" customWidth="1"/>
    <col min="11" max="19" width="9.14285714285714" style="2"/>
    <col min="20" max="16384" width="9.14285714285714" style="1"/>
  </cols>
  <sheetData>
    <row r="1" s="1" customFormat="1" ht="23.25" spans="1:19">
      <c r="A1" s="6" t="s">
        <v>0</v>
      </c>
      <c r="B1" s="6"/>
      <c r="C1" s="6"/>
      <c r="D1" s="6"/>
      <c r="E1" s="6"/>
      <c r="F1" s="6"/>
      <c r="G1" s="6"/>
      <c r="H1" s="6"/>
      <c r="I1" s="6"/>
      <c r="J1" s="6"/>
      <c r="K1" s="6"/>
      <c r="L1" s="35"/>
      <c r="M1" s="35"/>
      <c r="N1" s="2"/>
      <c r="O1" s="2"/>
      <c r="P1" s="2"/>
      <c r="Q1" s="2"/>
      <c r="R1" s="2"/>
      <c r="S1" s="2"/>
    </row>
    <row r="2" s="1" customFormat="1" spans="1:19">
      <c r="A2" s="7" t="s">
        <v>1</v>
      </c>
      <c r="B2" s="32"/>
      <c r="C2" s="8"/>
      <c r="D2" s="8"/>
      <c r="E2" s="32"/>
      <c r="F2" s="9" t="s">
        <v>2</v>
      </c>
      <c r="G2" s="10"/>
      <c r="H2" s="11" t="s">
        <v>3</v>
      </c>
      <c r="I2" s="29"/>
      <c r="J2" s="30"/>
      <c r="K2" s="2"/>
      <c r="L2" s="2"/>
      <c r="M2" s="2"/>
      <c r="N2" s="2"/>
      <c r="O2" s="2"/>
      <c r="P2" s="2"/>
      <c r="Q2" s="2"/>
      <c r="R2" s="2"/>
      <c r="S2" s="2"/>
    </row>
    <row r="3" s="1" customFormat="1" spans="1:19">
      <c r="A3" s="12" t="s">
        <v>4</v>
      </c>
      <c r="B3" s="33"/>
      <c r="C3" s="13"/>
      <c r="D3" s="13"/>
      <c r="E3" s="33"/>
      <c r="F3" s="9" t="s">
        <v>5</v>
      </c>
      <c r="G3" s="10"/>
      <c r="H3" s="2"/>
      <c r="I3" s="30"/>
      <c r="J3" s="30"/>
      <c r="K3" s="2"/>
      <c r="L3" s="2"/>
      <c r="M3" s="2"/>
      <c r="N3" s="2"/>
      <c r="O3" s="2"/>
      <c r="P3" s="2"/>
      <c r="Q3" s="2"/>
      <c r="R3" s="2"/>
      <c r="S3" s="2"/>
    </row>
    <row r="4" s="1" customFormat="1" spans="1:19">
      <c r="A4" s="7" t="s">
        <v>6</v>
      </c>
      <c r="B4" s="32"/>
      <c r="C4" s="8"/>
      <c r="D4" s="8"/>
      <c r="E4" s="32"/>
      <c r="F4" s="9" t="s">
        <v>7</v>
      </c>
      <c r="G4" s="10"/>
      <c r="H4" s="2"/>
      <c r="I4" s="30"/>
      <c r="J4" s="30"/>
      <c r="K4" s="2"/>
      <c r="L4" s="2"/>
      <c r="M4" s="2"/>
      <c r="N4" s="2"/>
      <c r="O4" s="2"/>
      <c r="P4" s="2"/>
      <c r="Q4" s="2"/>
      <c r="R4" s="2"/>
      <c r="S4" s="2"/>
    </row>
    <row r="5" s="1" customFormat="1" spans="1:19">
      <c r="A5" s="7" t="s">
        <v>8</v>
      </c>
      <c r="B5" s="32"/>
      <c r="C5" s="8"/>
      <c r="D5" s="8"/>
      <c r="E5" s="32"/>
      <c r="F5" s="9" t="s">
        <v>9</v>
      </c>
      <c r="G5" s="10"/>
      <c r="H5" s="2"/>
      <c r="I5" s="30"/>
      <c r="J5" s="30"/>
      <c r="K5" s="2"/>
      <c r="L5" s="2"/>
      <c r="M5" s="2"/>
      <c r="N5" s="2"/>
      <c r="O5" s="2"/>
      <c r="P5" s="2"/>
      <c r="Q5" s="2"/>
      <c r="R5" s="2"/>
      <c r="S5" s="2"/>
    </row>
    <row r="6" s="1" customFormat="1" spans="1:19">
      <c r="A6" s="30"/>
      <c r="B6" s="30"/>
      <c r="C6" s="34"/>
      <c r="D6" s="34"/>
      <c r="E6" s="34"/>
      <c r="F6" s="2"/>
      <c r="G6" s="2"/>
      <c r="H6" s="2"/>
      <c r="I6" s="30"/>
      <c r="J6" s="30"/>
      <c r="K6" s="2"/>
      <c r="L6" s="2"/>
      <c r="M6" s="2"/>
      <c r="N6" s="2"/>
      <c r="O6" s="2"/>
      <c r="P6" s="2"/>
      <c r="Q6" s="2"/>
      <c r="R6" s="2"/>
      <c r="S6" s="2"/>
    </row>
    <row r="7" s="1" customFormat="1" spans="1:19">
      <c r="A7" s="30"/>
      <c r="B7" s="30"/>
      <c r="C7" s="34"/>
      <c r="D7" s="34"/>
      <c r="E7" s="34"/>
      <c r="F7" s="16"/>
      <c r="G7" s="2"/>
      <c r="H7" s="2"/>
      <c r="I7" s="30"/>
      <c r="J7" s="30"/>
      <c r="K7" s="2"/>
      <c r="L7" s="2"/>
      <c r="M7" s="2"/>
      <c r="N7" s="2"/>
      <c r="O7" s="2"/>
      <c r="P7" s="2"/>
      <c r="Q7" s="2"/>
      <c r="R7" s="2"/>
      <c r="S7" s="2"/>
    </row>
    <row r="8" s="1" customFormat="1" spans="1:19">
      <c r="A8" s="30"/>
      <c r="B8" s="30"/>
      <c r="C8" s="30"/>
      <c r="D8" s="30"/>
      <c r="E8" s="30"/>
      <c r="F8" s="16"/>
      <c r="G8" s="2"/>
      <c r="H8" s="2"/>
      <c r="I8" s="30"/>
      <c r="J8" s="30"/>
      <c r="K8" s="2"/>
      <c r="L8" s="2"/>
      <c r="M8" s="2"/>
      <c r="N8" s="2"/>
      <c r="O8" s="2"/>
      <c r="P8" s="2"/>
      <c r="Q8" s="2"/>
      <c r="R8" s="2"/>
      <c r="S8" s="2"/>
    </row>
    <row r="9" s="1" customFormat="1" spans="1:19">
      <c r="A9" s="17" t="s">
        <v>10</v>
      </c>
      <c r="B9" s="17" t="s">
        <v>11</v>
      </c>
      <c r="C9" s="17" t="s">
        <v>12</v>
      </c>
      <c r="D9" s="17" t="s">
        <v>13</v>
      </c>
      <c r="E9" s="17" t="s">
        <v>14</v>
      </c>
      <c r="F9" s="17" t="s">
        <v>15</v>
      </c>
      <c r="G9" s="17" t="s">
        <v>16</v>
      </c>
      <c r="H9" s="17" t="s">
        <v>17</v>
      </c>
      <c r="I9" s="17" t="s">
        <v>18</v>
      </c>
      <c r="J9" s="17" t="s">
        <v>19</v>
      </c>
      <c r="K9" s="2"/>
      <c r="L9" s="2"/>
      <c r="M9" s="2"/>
      <c r="N9" s="2"/>
      <c r="O9" s="2"/>
      <c r="P9" s="2"/>
      <c r="Q9" s="2"/>
      <c r="R9" s="2"/>
      <c r="S9" s="2"/>
    </row>
    <row r="10" s="1" customFormat="1" ht="165" spans="1:19">
      <c r="A10" s="19" t="s">
        <v>20</v>
      </c>
      <c r="B10" s="18" t="s">
        <v>21</v>
      </c>
      <c r="C10" s="19" t="s">
        <v>22</v>
      </c>
      <c r="D10" s="19" t="s">
        <v>23</v>
      </c>
      <c r="E10" s="18" t="s">
        <v>24</v>
      </c>
      <c r="F10" s="22" t="s">
        <v>25</v>
      </c>
      <c r="G10" s="22" t="s">
        <v>26</v>
      </c>
      <c r="H10" s="22" t="s">
        <v>27</v>
      </c>
      <c r="I10" s="19" t="s">
        <v>28</v>
      </c>
      <c r="J10" s="19" t="s">
        <v>29</v>
      </c>
      <c r="K10" s="2"/>
      <c r="L10" s="2"/>
      <c r="M10" s="2"/>
      <c r="N10" s="2"/>
      <c r="O10" s="2"/>
      <c r="P10" s="2"/>
      <c r="Q10" s="2"/>
      <c r="R10" s="2"/>
      <c r="S10" s="2"/>
    </row>
    <row r="11" s="1" customFormat="1" ht="135" spans="1:19">
      <c r="A11" s="23" t="str">
        <f>"AA-AB-"&amp;TEXT(ROW(A4)-1,"000")</f>
        <v>AA-AB-003</v>
      </c>
      <c r="B11" s="23" t="s">
        <v>21</v>
      </c>
      <c r="C11" s="24" t="s">
        <v>30</v>
      </c>
      <c r="D11" s="24" t="s">
        <v>23</v>
      </c>
      <c r="E11" s="23" t="s">
        <v>31</v>
      </c>
      <c r="F11" s="27" t="s">
        <v>32</v>
      </c>
      <c r="G11" s="27" t="s">
        <v>33</v>
      </c>
      <c r="H11" s="27" t="s">
        <v>34</v>
      </c>
      <c r="I11" s="24" t="s">
        <v>28</v>
      </c>
      <c r="J11" s="24" t="s">
        <v>29</v>
      </c>
      <c r="K11" s="2"/>
      <c r="L11" s="2"/>
      <c r="M11" s="2"/>
      <c r="N11" s="2"/>
      <c r="O11" s="2"/>
      <c r="P11" s="2"/>
      <c r="Q11" s="2"/>
      <c r="R11" s="2"/>
      <c r="S11" s="2"/>
    </row>
    <row r="12" s="1" customFormat="1" ht="90" spans="1:19">
      <c r="A12" s="18" t="str">
        <f>"AA-AB-"&amp;TEXT(ROW(A5)-1,"000")</f>
        <v>AA-AB-004</v>
      </c>
      <c r="B12" s="18" t="s">
        <v>21</v>
      </c>
      <c r="C12" s="19" t="s">
        <v>22</v>
      </c>
      <c r="D12" s="19" t="s">
        <v>23</v>
      </c>
      <c r="E12" s="18" t="s">
        <v>35</v>
      </c>
      <c r="F12" s="22" t="s">
        <v>36</v>
      </c>
      <c r="G12" s="22" t="s">
        <v>37</v>
      </c>
      <c r="H12" s="22" t="s">
        <v>38</v>
      </c>
      <c r="I12" s="19" t="s">
        <v>28</v>
      </c>
      <c r="J12" s="19" t="s">
        <v>29</v>
      </c>
      <c r="K12" s="2"/>
      <c r="L12" s="2"/>
      <c r="M12" s="2"/>
      <c r="N12" s="2"/>
      <c r="O12" s="2"/>
      <c r="P12" s="2"/>
      <c r="Q12" s="2"/>
      <c r="R12" s="2"/>
      <c r="S12" s="2"/>
    </row>
    <row r="13" s="1" customFormat="1" ht="135" spans="1:19">
      <c r="A13" s="18" t="s">
        <v>39</v>
      </c>
      <c r="B13" s="18" t="s">
        <v>40</v>
      </c>
      <c r="C13" s="19" t="s">
        <v>22</v>
      </c>
      <c r="D13" s="19" t="s">
        <v>23</v>
      </c>
      <c r="E13" s="18" t="s">
        <v>41</v>
      </c>
      <c r="F13" s="22" t="s">
        <v>42</v>
      </c>
      <c r="G13" s="22" t="s">
        <v>43</v>
      </c>
      <c r="H13" s="22" t="s">
        <v>44</v>
      </c>
      <c r="I13" s="19" t="s">
        <v>28</v>
      </c>
      <c r="J13" s="19" t="s">
        <v>29</v>
      </c>
      <c r="K13" s="2"/>
      <c r="L13" s="2"/>
      <c r="M13" s="2"/>
      <c r="N13" s="2"/>
      <c r="O13" s="2"/>
      <c r="P13" s="2"/>
      <c r="Q13" s="2"/>
      <c r="R13" s="2"/>
      <c r="S13" s="2"/>
    </row>
    <row r="14" s="1" customFormat="1" ht="210" spans="1:19">
      <c r="A14" s="18" t="str">
        <f>"AA-TS-"&amp;TEXT(ROW(A5)-ROW($A$5)+2,"000")</f>
        <v>AA-TS-002</v>
      </c>
      <c r="B14" s="18" t="s">
        <v>40</v>
      </c>
      <c r="C14" s="19" t="s">
        <v>30</v>
      </c>
      <c r="D14" s="19" t="s">
        <v>23</v>
      </c>
      <c r="E14" s="18" t="s">
        <v>45</v>
      </c>
      <c r="F14" s="22" t="s">
        <v>46</v>
      </c>
      <c r="G14" s="22" t="s">
        <v>47</v>
      </c>
      <c r="H14" s="22" t="s">
        <v>48</v>
      </c>
      <c r="I14" s="19" t="s">
        <v>28</v>
      </c>
      <c r="J14" s="19" t="s">
        <v>29</v>
      </c>
      <c r="K14" s="2"/>
      <c r="L14" s="2"/>
      <c r="M14" s="2"/>
      <c r="N14" s="2"/>
      <c r="O14" s="2"/>
      <c r="P14" s="2"/>
      <c r="Q14" s="2"/>
      <c r="R14" s="2"/>
      <c r="S14" s="2"/>
    </row>
    <row r="15" s="1" customFormat="1" ht="210" spans="1:19">
      <c r="A15" s="18" t="str">
        <f>"AA-TS-"&amp;TEXT(ROW(A6)-ROW($A$5)+2,"000")</f>
        <v>AA-TS-003</v>
      </c>
      <c r="B15" s="18" t="s">
        <v>40</v>
      </c>
      <c r="C15" s="19" t="s">
        <v>30</v>
      </c>
      <c r="D15" s="19" t="s">
        <v>23</v>
      </c>
      <c r="E15" s="18" t="s">
        <v>49</v>
      </c>
      <c r="F15" s="22" t="s">
        <v>50</v>
      </c>
      <c r="G15" s="22" t="s">
        <v>51</v>
      </c>
      <c r="H15" s="22" t="s">
        <v>52</v>
      </c>
      <c r="I15" s="19" t="s">
        <v>28</v>
      </c>
      <c r="J15" s="19" t="s">
        <v>29</v>
      </c>
      <c r="K15" s="2"/>
      <c r="L15" s="2"/>
      <c r="M15" s="2"/>
      <c r="N15" s="2"/>
      <c r="O15" s="2"/>
      <c r="P15" s="2"/>
      <c r="Q15" s="2"/>
      <c r="R15" s="2"/>
      <c r="S15" s="2"/>
    </row>
    <row r="16" s="1" customFormat="1" ht="225" spans="1:19">
      <c r="A16" s="18" t="str">
        <f>"AA-TS-"&amp;TEXT(ROW(A7)-ROW($A$5)+2,"000")</f>
        <v>AA-TS-004</v>
      </c>
      <c r="B16" s="18" t="s">
        <v>40</v>
      </c>
      <c r="C16" s="19" t="s">
        <v>30</v>
      </c>
      <c r="D16" s="19" t="s">
        <v>23</v>
      </c>
      <c r="E16" s="18" t="s">
        <v>53</v>
      </c>
      <c r="F16" s="22" t="s">
        <v>54</v>
      </c>
      <c r="G16" s="22" t="s">
        <v>55</v>
      </c>
      <c r="H16" s="22" t="s">
        <v>56</v>
      </c>
      <c r="I16" s="19" t="s">
        <v>28</v>
      </c>
      <c r="J16" s="19" t="s">
        <v>29</v>
      </c>
      <c r="K16" s="2"/>
      <c r="L16" s="2"/>
      <c r="M16" s="2"/>
      <c r="N16" s="2"/>
      <c r="O16" s="2"/>
      <c r="P16" s="2"/>
      <c r="Q16" s="2"/>
      <c r="R16" s="2"/>
      <c r="S16" s="2"/>
    </row>
    <row r="17" s="1" customFormat="1" ht="150" spans="1:19">
      <c r="A17" s="18" t="str">
        <f>"AA-TS-"&amp;TEXT(ROW(A8)-ROW($A$5)+2,"000")</f>
        <v>AA-TS-005</v>
      </c>
      <c r="B17" s="18" t="s">
        <v>40</v>
      </c>
      <c r="C17" s="19" t="s">
        <v>30</v>
      </c>
      <c r="D17" s="19" t="s">
        <v>23</v>
      </c>
      <c r="E17" s="18" t="s">
        <v>57</v>
      </c>
      <c r="F17" s="22" t="s">
        <v>58</v>
      </c>
      <c r="G17" s="22" t="s">
        <v>59</v>
      </c>
      <c r="H17" s="22" t="s">
        <v>60</v>
      </c>
      <c r="I17" s="19" t="s">
        <v>28</v>
      </c>
      <c r="J17" s="19" t="s">
        <v>29</v>
      </c>
      <c r="K17" s="2"/>
      <c r="L17" s="2"/>
      <c r="M17" s="2"/>
      <c r="N17" s="2"/>
      <c r="O17" s="2"/>
      <c r="P17" s="2"/>
      <c r="Q17" s="2"/>
      <c r="R17" s="2"/>
      <c r="S17" s="2"/>
    </row>
    <row r="18" s="1" customFormat="1" ht="180" spans="1:19">
      <c r="A18" s="18" t="str">
        <f>"AA-TS-"&amp;TEXT(ROW(A9)-ROW($A$5)+2,"000")</f>
        <v>AA-TS-006</v>
      </c>
      <c r="B18" s="18" t="s">
        <v>40</v>
      </c>
      <c r="C18" s="19" t="s">
        <v>30</v>
      </c>
      <c r="D18" s="19" t="s">
        <v>23</v>
      </c>
      <c r="E18" s="18" t="s">
        <v>57</v>
      </c>
      <c r="F18" s="22" t="s">
        <v>61</v>
      </c>
      <c r="G18" s="22" t="s">
        <v>62</v>
      </c>
      <c r="H18" s="22" t="s">
        <v>63</v>
      </c>
      <c r="I18" s="19" t="s">
        <v>28</v>
      </c>
      <c r="J18" s="19" t="s">
        <v>29</v>
      </c>
      <c r="K18" s="2"/>
      <c r="L18" s="2"/>
      <c r="M18" s="2"/>
      <c r="N18" s="2"/>
      <c r="O18" s="2"/>
      <c r="P18" s="2"/>
      <c r="Q18" s="2"/>
      <c r="R18" s="2"/>
      <c r="S18" s="2"/>
    </row>
    <row r="19" s="1" customFormat="1" ht="135" spans="1:19">
      <c r="A19" s="18" t="str">
        <f>"AA-TS-"&amp;TEXT(ROW(A10)-ROW($A$5)+2,"000")</f>
        <v>AA-TS-007</v>
      </c>
      <c r="B19" s="18" t="s">
        <v>40</v>
      </c>
      <c r="C19" s="19" t="s">
        <v>30</v>
      </c>
      <c r="D19" s="19" t="s">
        <v>23</v>
      </c>
      <c r="E19" s="18" t="s">
        <v>64</v>
      </c>
      <c r="F19" s="22" t="s">
        <v>65</v>
      </c>
      <c r="G19" s="22" t="s">
        <v>66</v>
      </c>
      <c r="H19" s="22" t="s">
        <v>67</v>
      </c>
      <c r="I19" s="19" t="s">
        <v>28</v>
      </c>
      <c r="J19" s="19" t="s">
        <v>29</v>
      </c>
      <c r="K19" s="2"/>
      <c r="L19" s="2"/>
      <c r="M19" s="2"/>
      <c r="N19" s="2"/>
      <c r="O19" s="2"/>
      <c r="P19" s="2"/>
      <c r="Q19" s="2"/>
      <c r="R19" s="2"/>
      <c r="S19" s="2"/>
    </row>
    <row r="20" s="1" customFormat="1" ht="150" spans="1:19">
      <c r="A20" s="18" t="str">
        <f>"AA-TS-"&amp;TEXT(ROW(A11)-ROW($A$5)+2,"000")</f>
        <v>AA-TS-008</v>
      </c>
      <c r="B20" s="18" t="s">
        <v>40</v>
      </c>
      <c r="C20" s="19" t="s">
        <v>30</v>
      </c>
      <c r="D20" s="19" t="s">
        <v>23</v>
      </c>
      <c r="E20" s="18" t="s">
        <v>68</v>
      </c>
      <c r="F20" s="22" t="s">
        <v>69</v>
      </c>
      <c r="G20" s="22" t="s">
        <v>70</v>
      </c>
      <c r="H20" s="22" t="s">
        <v>71</v>
      </c>
      <c r="I20" s="19" t="s">
        <v>28</v>
      </c>
      <c r="J20" s="19" t="s">
        <v>29</v>
      </c>
      <c r="K20" s="2"/>
      <c r="L20" s="2"/>
      <c r="M20" s="2"/>
      <c r="N20" s="2"/>
      <c r="O20" s="2"/>
      <c r="P20" s="2"/>
      <c r="Q20" s="2"/>
      <c r="R20" s="2"/>
      <c r="S20" s="2"/>
    </row>
    <row r="21" s="1" customFormat="1" ht="135" spans="1:19">
      <c r="A21" s="18" t="str">
        <f>"AA-TS-"&amp;TEXT(ROW(A12)-ROW($A$5)+2,"000")</f>
        <v>AA-TS-009</v>
      </c>
      <c r="B21" s="18" t="s">
        <v>72</v>
      </c>
      <c r="C21" s="19" t="s">
        <v>30</v>
      </c>
      <c r="D21" s="19" t="s">
        <v>23</v>
      </c>
      <c r="E21" s="18" t="s">
        <v>73</v>
      </c>
      <c r="F21" s="22" t="s">
        <v>74</v>
      </c>
      <c r="G21" s="22" t="s">
        <v>75</v>
      </c>
      <c r="H21" s="22" t="s">
        <v>76</v>
      </c>
      <c r="I21" s="19" t="s">
        <v>28</v>
      </c>
      <c r="J21" s="19" t="s">
        <v>29</v>
      </c>
      <c r="K21" s="2"/>
      <c r="L21" s="2"/>
      <c r="M21" s="2"/>
      <c r="N21" s="2"/>
      <c r="O21" s="2"/>
      <c r="P21" s="2"/>
      <c r="Q21" s="2"/>
      <c r="R21" s="2"/>
      <c r="S21" s="2"/>
    </row>
    <row r="22" s="1" customFormat="1" ht="165" spans="1:19">
      <c r="A22" s="18" t="str">
        <f>"AA-TS-"&amp;TEXT(ROW(A13)-ROW($A$5)+2,"000")</f>
        <v>AA-TS-010</v>
      </c>
      <c r="B22" s="18" t="s">
        <v>72</v>
      </c>
      <c r="C22" s="19" t="s">
        <v>30</v>
      </c>
      <c r="D22" s="19" t="s">
        <v>23</v>
      </c>
      <c r="E22" s="18" t="s">
        <v>77</v>
      </c>
      <c r="F22" s="22" t="s">
        <v>78</v>
      </c>
      <c r="G22" s="22" t="s">
        <v>79</v>
      </c>
      <c r="H22" s="22" t="s">
        <v>80</v>
      </c>
      <c r="I22" s="19" t="s">
        <v>28</v>
      </c>
      <c r="J22" s="19" t="s">
        <v>29</v>
      </c>
      <c r="K22" s="2"/>
      <c r="L22" s="2"/>
      <c r="M22" s="2"/>
      <c r="N22" s="2"/>
      <c r="O22" s="2"/>
      <c r="P22" s="2"/>
      <c r="Q22" s="2"/>
      <c r="R22" s="2"/>
      <c r="S22" s="2"/>
    </row>
    <row r="23" s="1" customFormat="1" ht="150" spans="1:19">
      <c r="A23" s="18" t="str">
        <f>"AA-TS-"&amp;TEXT(ROW(A14)-ROW($A$5)+2,"000")</f>
        <v>AA-TS-011</v>
      </c>
      <c r="B23" s="18" t="s">
        <v>72</v>
      </c>
      <c r="C23" s="19" t="s">
        <v>30</v>
      </c>
      <c r="D23" s="19" t="s">
        <v>23</v>
      </c>
      <c r="E23" s="18" t="s">
        <v>81</v>
      </c>
      <c r="F23" s="22" t="s">
        <v>82</v>
      </c>
      <c r="G23" s="22" t="s">
        <v>83</v>
      </c>
      <c r="H23" s="22" t="s">
        <v>84</v>
      </c>
      <c r="I23" s="19" t="s">
        <v>28</v>
      </c>
      <c r="J23" s="19" t="s">
        <v>29</v>
      </c>
      <c r="K23" s="2"/>
      <c r="L23" s="2"/>
      <c r="M23" s="2"/>
      <c r="N23" s="2"/>
      <c r="O23" s="2"/>
      <c r="P23" s="2"/>
      <c r="Q23" s="2"/>
      <c r="R23" s="2"/>
      <c r="S23" s="2"/>
    </row>
    <row r="24" s="1" customFormat="1" ht="165" spans="1:19">
      <c r="A24" s="18" t="str">
        <f>"AA-TS-"&amp;TEXT(ROW(A15)-ROW($A$5)+2,"000")</f>
        <v>AA-TS-012</v>
      </c>
      <c r="B24" s="18" t="s">
        <v>72</v>
      </c>
      <c r="C24" s="19" t="s">
        <v>30</v>
      </c>
      <c r="D24" s="19" t="s">
        <v>23</v>
      </c>
      <c r="E24" s="18" t="s">
        <v>85</v>
      </c>
      <c r="F24" s="22" t="s">
        <v>86</v>
      </c>
      <c r="G24" s="22" t="s">
        <v>87</v>
      </c>
      <c r="H24" s="22" t="s">
        <v>88</v>
      </c>
      <c r="I24" s="19" t="s">
        <v>28</v>
      </c>
      <c r="J24" s="19" t="s">
        <v>29</v>
      </c>
      <c r="K24" s="2"/>
      <c r="L24" s="2"/>
      <c r="M24" s="2"/>
      <c r="N24" s="2"/>
      <c r="O24" s="2"/>
      <c r="P24" s="2"/>
      <c r="Q24" s="2"/>
      <c r="R24" s="2"/>
      <c r="S24" s="2"/>
    </row>
    <row r="25" s="1" customFormat="1" ht="165" spans="1:19">
      <c r="A25" s="18" t="str">
        <f>"AA-TS-"&amp;TEXT(ROW(A16)-ROW($A$5)+2,"000")</f>
        <v>AA-TS-013</v>
      </c>
      <c r="B25" s="18" t="s">
        <v>72</v>
      </c>
      <c r="C25" s="19" t="s">
        <v>30</v>
      </c>
      <c r="D25" s="19" t="s">
        <v>23</v>
      </c>
      <c r="E25" s="18" t="s">
        <v>89</v>
      </c>
      <c r="F25" s="22" t="s">
        <v>90</v>
      </c>
      <c r="G25" s="22" t="s">
        <v>91</v>
      </c>
      <c r="H25" s="22" t="s">
        <v>92</v>
      </c>
      <c r="I25" s="19" t="s">
        <v>28</v>
      </c>
      <c r="J25" s="19" t="s">
        <v>29</v>
      </c>
      <c r="K25" s="2"/>
      <c r="L25" s="2"/>
      <c r="M25" s="2"/>
      <c r="N25" s="2"/>
      <c r="O25" s="2"/>
      <c r="P25" s="2"/>
      <c r="Q25" s="2"/>
      <c r="R25" s="2"/>
      <c r="S25" s="2"/>
    </row>
    <row r="26" s="1" customFormat="1" ht="165" spans="1:19">
      <c r="A26" s="18" t="str">
        <f>"AA-TS-"&amp;TEXT(ROW(A17)-ROW($A$5)+2,"000")</f>
        <v>AA-TS-014</v>
      </c>
      <c r="B26" s="18" t="s">
        <v>72</v>
      </c>
      <c r="C26" s="19" t="s">
        <v>30</v>
      </c>
      <c r="D26" s="19" t="s">
        <v>23</v>
      </c>
      <c r="E26" s="18" t="s">
        <v>93</v>
      </c>
      <c r="F26" s="22" t="s">
        <v>94</v>
      </c>
      <c r="G26" s="22" t="s">
        <v>95</v>
      </c>
      <c r="H26" s="22" t="s">
        <v>96</v>
      </c>
      <c r="I26" s="19" t="s">
        <v>28</v>
      </c>
      <c r="J26" s="19" t="s">
        <v>29</v>
      </c>
      <c r="K26" s="2"/>
      <c r="L26" s="2"/>
      <c r="M26" s="2"/>
      <c r="N26" s="2"/>
      <c r="O26" s="2"/>
      <c r="P26" s="2"/>
      <c r="Q26" s="2"/>
      <c r="R26" s="2"/>
      <c r="S26" s="2"/>
    </row>
    <row r="27" s="1" customFormat="1" ht="165" spans="1:19">
      <c r="A27" s="18" t="str">
        <f>"AA-TS-"&amp;TEXT(ROW(A18)-ROW($A$5)+2,"000")</f>
        <v>AA-TS-015</v>
      </c>
      <c r="B27" s="18" t="s">
        <v>72</v>
      </c>
      <c r="C27" s="19" t="s">
        <v>30</v>
      </c>
      <c r="D27" s="19" t="s">
        <v>23</v>
      </c>
      <c r="E27" s="18" t="s">
        <v>97</v>
      </c>
      <c r="F27" s="22" t="s">
        <v>98</v>
      </c>
      <c r="G27" s="22" t="s">
        <v>99</v>
      </c>
      <c r="H27" s="22" t="s">
        <v>100</v>
      </c>
      <c r="I27" s="19" t="s">
        <v>28</v>
      </c>
      <c r="J27" s="19" t="s">
        <v>29</v>
      </c>
      <c r="K27" s="2"/>
      <c r="L27" s="2"/>
      <c r="M27" s="2"/>
      <c r="N27" s="2"/>
      <c r="O27" s="2"/>
      <c r="P27" s="2"/>
      <c r="Q27" s="2"/>
      <c r="R27" s="2"/>
      <c r="S27" s="2"/>
    </row>
    <row r="28" s="1" customFormat="1" ht="165" spans="1:19">
      <c r="A28" s="18" t="str">
        <f>"AA-TS-"&amp;TEXT(ROW(A19)-ROW($A$5)+2,"000")</f>
        <v>AA-TS-016</v>
      </c>
      <c r="B28" s="18" t="s">
        <v>72</v>
      </c>
      <c r="C28" s="19" t="s">
        <v>30</v>
      </c>
      <c r="D28" s="19" t="s">
        <v>23</v>
      </c>
      <c r="E28" s="18" t="s">
        <v>101</v>
      </c>
      <c r="F28" s="22" t="s">
        <v>102</v>
      </c>
      <c r="G28" s="22" t="s">
        <v>103</v>
      </c>
      <c r="H28" s="22" t="s">
        <v>104</v>
      </c>
      <c r="I28" s="19" t="s">
        <v>28</v>
      </c>
      <c r="J28" s="19" t="s">
        <v>29</v>
      </c>
      <c r="K28" s="2"/>
      <c r="L28" s="2"/>
      <c r="M28" s="2"/>
      <c r="N28" s="2"/>
      <c r="O28" s="2"/>
      <c r="P28" s="2"/>
      <c r="Q28" s="2"/>
      <c r="R28" s="2"/>
      <c r="S28" s="2"/>
    </row>
    <row r="29" s="1" customFormat="1" ht="165" spans="1:19">
      <c r="A29" s="18" t="str">
        <f>"AA-TS-"&amp;TEXT(ROW(A20)-ROW($A$5)+2,"000")</f>
        <v>AA-TS-017</v>
      </c>
      <c r="B29" s="18" t="s">
        <v>72</v>
      </c>
      <c r="C29" s="19" t="s">
        <v>30</v>
      </c>
      <c r="D29" s="19" t="s">
        <v>23</v>
      </c>
      <c r="E29" s="18" t="s">
        <v>105</v>
      </c>
      <c r="F29" s="22" t="s">
        <v>106</v>
      </c>
      <c r="G29" s="22" t="s">
        <v>107</v>
      </c>
      <c r="H29" s="22" t="s">
        <v>108</v>
      </c>
      <c r="I29" s="19" t="s">
        <v>28</v>
      </c>
      <c r="J29" s="19" t="s">
        <v>29</v>
      </c>
      <c r="K29" s="2"/>
      <c r="L29" s="2"/>
      <c r="M29" s="2"/>
      <c r="N29" s="2"/>
      <c r="O29" s="2"/>
      <c r="P29" s="2"/>
      <c r="Q29" s="2"/>
      <c r="R29" s="2"/>
      <c r="S29" s="2"/>
    </row>
    <row r="30" s="1" customFormat="1" ht="165" spans="1:19">
      <c r="A30" s="18" t="str">
        <f>"AA-TS-"&amp;TEXT(ROW(A21)-ROW($A$5)+2,"000")</f>
        <v>AA-TS-018</v>
      </c>
      <c r="B30" s="18" t="s">
        <v>72</v>
      </c>
      <c r="C30" s="19" t="s">
        <v>30</v>
      </c>
      <c r="D30" s="19" t="s">
        <v>23</v>
      </c>
      <c r="E30" s="18" t="s">
        <v>109</v>
      </c>
      <c r="F30" s="22" t="s">
        <v>110</v>
      </c>
      <c r="G30" s="22" t="s">
        <v>111</v>
      </c>
      <c r="H30" s="22" t="s">
        <v>112</v>
      </c>
      <c r="I30" s="19" t="s">
        <v>28</v>
      </c>
      <c r="J30" s="19" t="s">
        <v>29</v>
      </c>
      <c r="K30" s="2"/>
      <c r="L30" s="2"/>
      <c r="M30" s="2"/>
      <c r="N30" s="2"/>
      <c r="O30" s="2"/>
      <c r="P30" s="2"/>
      <c r="Q30" s="2"/>
      <c r="R30" s="2"/>
      <c r="S30" s="2"/>
    </row>
    <row r="31" s="1" customFormat="1" ht="165" spans="1:19">
      <c r="A31" s="18" t="str">
        <f>"AA-TS-"&amp;TEXT(ROW(A22)-ROW($A$5)+2,"000")</f>
        <v>AA-TS-019</v>
      </c>
      <c r="B31" s="18" t="s">
        <v>72</v>
      </c>
      <c r="C31" s="19" t="s">
        <v>30</v>
      </c>
      <c r="D31" s="19" t="s">
        <v>23</v>
      </c>
      <c r="E31" s="18" t="s">
        <v>113</v>
      </c>
      <c r="F31" s="22" t="s">
        <v>114</v>
      </c>
      <c r="G31" s="22" t="s">
        <v>115</v>
      </c>
      <c r="H31" s="22" t="s">
        <v>116</v>
      </c>
      <c r="I31" s="19" t="s">
        <v>28</v>
      </c>
      <c r="J31" s="19" t="s">
        <v>29</v>
      </c>
      <c r="K31" s="2"/>
      <c r="L31" s="2"/>
      <c r="M31" s="2"/>
      <c r="N31" s="2"/>
      <c r="O31" s="2"/>
      <c r="P31" s="2"/>
      <c r="Q31" s="2"/>
      <c r="R31" s="2"/>
      <c r="S31" s="2"/>
    </row>
    <row r="32" s="1" customFormat="1" ht="165" spans="1:19">
      <c r="A32" s="18" t="str">
        <f>"AA-TS-"&amp;TEXT(ROW(A23)-ROW($A$5)+2,"000")</f>
        <v>AA-TS-020</v>
      </c>
      <c r="B32" s="18" t="s">
        <v>72</v>
      </c>
      <c r="C32" s="19" t="s">
        <v>30</v>
      </c>
      <c r="D32" s="19" t="s">
        <v>23</v>
      </c>
      <c r="E32" s="18" t="s">
        <v>117</v>
      </c>
      <c r="F32" s="22" t="s">
        <v>118</v>
      </c>
      <c r="G32" s="22" t="s">
        <v>119</v>
      </c>
      <c r="H32" s="22" t="s">
        <v>120</v>
      </c>
      <c r="I32" s="19" t="s">
        <v>28</v>
      </c>
      <c r="J32" s="19" t="s">
        <v>29</v>
      </c>
      <c r="K32" s="2"/>
      <c r="L32" s="2"/>
      <c r="M32" s="2"/>
      <c r="N32" s="2"/>
      <c r="O32" s="2"/>
      <c r="P32" s="2"/>
      <c r="Q32" s="2"/>
      <c r="R32" s="2"/>
      <c r="S32" s="2"/>
    </row>
    <row r="33" s="1" customFormat="1" ht="165" spans="1:19">
      <c r="A33" s="18" t="str">
        <f>"AA-TS-"&amp;TEXT(ROW(A24)-ROW($A$5)+2,"000")</f>
        <v>AA-TS-021</v>
      </c>
      <c r="B33" s="18" t="s">
        <v>72</v>
      </c>
      <c r="C33" s="19" t="s">
        <v>30</v>
      </c>
      <c r="D33" s="19" t="s">
        <v>23</v>
      </c>
      <c r="E33" s="18" t="s">
        <v>121</v>
      </c>
      <c r="F33" s="22" t="s">
        <v>122</v>
      </c>
      <c r="G33" s="22" t="s">
        <v>123</v>
      </c>
      <c r="H33" s="22" t="s">
        <v>124</v>
      </c>
      <c r="I33" s="19" t="s">
        <v>28</v>
      </c>
      <c r="J33" s="19" t="s">
        <v>29</v>
      </c>
      <c r="K33" s="2"/>
      <c r="L33" s="2"/>
      <c r="M33" s="2"/>
      <c r="N33" s="2"/>
      <c r="O33" s="2"/>
      <c r="P33" s="2"/>
      <c r="Q33" s="2"/>
      <c r="R33" s="2"/>
      <c r="S33" s="2"/>
    </row>
    <row r="34" s="1" customFormat="1" ht="165" spans="1:19">
      <c r="A34" s="18" t="str">
        <f>"AA-TS-"&amp;TEXT(ROW(A25)-ROW($A$5)+2,"000")</f>
        <v>AA-TS-022</v>
      </c>
      <c r="B34" s="18" t="s">
        <v>72</v>
      </c>
      <c r="C34" s="19" t="s">
        <v>30</v>
      </c>
      <c r="D34" s="19" t="s">
        <v>23</v>
      </c>
      <c r="E34" s="18" t="s">
        <v>125</v>
      </c>
      <c r="F34" s="22" t="s">
        <v>126</v>
      </c>
      <c r="G34" s="22" t="s">
        <v>127</v>
      </c>
      <c r="H34" s="22" t="s">
        <v>128</v>
      </c>
      <c r="I34" s="19" t="s">
        <v>28</v>
      </c>
      <c r="J34" s="19" t="s">
        <v>29</v>
      </c>
      <c r="K34" s="2"/>
      <c r="L34" s="2"/>
      <c r="M34" s="2"/>
      <c r="N34" s="2"/>
      <c r="O34" s="2"/>
      <c r="P34" s="2"/>
      <c r="Q34" s="2"/>
      <c r="R34" s="2"/>
      <c r="S34" s="2"/>
    </row>
    <row r="35" s="1" customFormat="1" ht="165" spans="1:19">
      <c r="A35" s="18" t="str">
        <f>"AA-TS-"&amp;TEXT(ROW(A26)-ROW($A$5)+2,"000")</f>
        <v>AA-TS-023</v>
      </c>
      <c r="B35" s="18" t="s">
        <v>72</v>
      </c>
      <c r="C35" s="19" t="s">
        <v>30</v>
      </c>
      <c r="D35" s="19" t="s">
        <v>23</v>
      </c>
      <c r="E35" s="18" t="s">
        <v>129</v>
      </c>
      <c r="F35" s="22" t="s">
        <v>130</v>
      </c>
      <c r="G35" s="22" t="s">
        <v>131</v>
      </c>
      <c r="H35" s="22" t="s">
        <v>132</v>
      </c>
      <c r="I35" s="19" t="s">
        <v>28</v>
      </c>
      <c r="J35" s="19" t="s">
        <v>29</v>
      </c>
      <c r="K35" s="2"/>
      <c r="L35" s="2"/>
      <c r="M35" s="2"/>
      <c r="N35" s="2"/>
      <c r="O35" s="2"/>
      <c r="P35" s="2"/>
      <c r="Q35" s="2"/>
      <c r="R35" s="2"/>
      <c r="S35" s="2"/>
    </row>
    <row r="36" s="1" customFormat="1" ht="165" spans="1:19">
      <c r="A36" s="18" t="str">
        <f>"AA-TS-"&amp;TEXT(ROW(A27)-ROW($A$5)+2,"000")</f>
        <v>AA-TS-024</v>
      </c>
      <c r="B36" s="18" t="s">
        <v>72</v>
      </c>
      <c r="C36" s="19" t="s">
        <v>30</v>
      </c>
      <c r="D36" s="19" t="s">
        <v>23</v>
      </c>
      <c r="E36" s="18" t="s">
        <v>133</v>
      </c>
      <c r="F36" s="22" t="s">
        <v>134</v>
      </c>
      <c r="G36" s="22" t="s">
        <v>135</v>
      </c>
      <c r="H36" s="22" t="s">
        <v>136</v>
      </c>
      <c r="I36" s="19" t="s">
        <v>28</v>
      </c>
      <c r="J36" s="19" t="s">
        <v>29</v>
      </c>
      <c r="K36" s="2"/>
      <c r="L36" s="2"/>
      <c r="M36" s="2"/>
      <c r="N36" s="2"/>
      <c r="O36" s="2"/>
      <c r="P36" s="2"/>
      <c r="Q36" s="2"/>
      <c r="R36" s="2"/>
      <c r="S36" s="2"/>
    </row>
    <row r="37" s="1" customFormat="1" ht="165" spans="1:19">
      <c r="A37" s="18" t="str">
        <f>"AA-TS-"&amp;TEXT(ROW(A28)-ROW($A$5)+2,"000")</f>
        <v>AA-TS-025</v>
      </c>
      <c r="B37" s="18" t="s">
        <v>72</v>
      </c>
      <c r="C37" s="19" t="s">
        <v>30</v>
      </c>
      <c r="D37" s="19" t="s">
        <v>23</v>
      </c>
      <c r="E37" s="18" t="s">
        <v>137</v>
      </c>
      <c r="F37" s="22" t="s">
        <v>138</v>
      </c>
      <c r="G37" s="22" t="s">
        <v>139</v>
      </c>
      <c r="H37" s="22" t="s">
        <v>140</v>
      </c>
      <c r="I37" s="19" t="s">
        <v>28</v>
      </c>
      <c r="J37" s="19" t="s">
        <v>29</v>
      </c>
      <c r="K37" s="2"/>
      <c r="L37" s="2"/>
      <c r="M37" s="2"/>
      <c r="N37" s="2"/>
      <c r="O37" s="2"/>
      <c r="P37" s="2"/>
      <c r="Q37" s="2"/>
      <c r="R37" s="2"/>
      <c r="S37" s="2"/>
    </row>
    <row r="38" s="1" customFormat="1" ht="165" spans="1:19">
      <c r="A38" s="18" t="str">
        <f>"AA-TS-"&amp;TEXT(ROW(A29)-ROW($A$5)+2,"000")</f>
        <v>AA-TS-026</v>
      </c>
      <c r="B38" s="18" t="s">
        <v>72</v>
      </c>
      <c r="C38" s="19" t="s">
        <v>30</v>
      </c>
      <c r="D38" s="19" t="s">
        <v>23</v>
      </c>
      <c r="E38" s="18" t="s">
        <v>141</v>
      </c>
      <c r="F38" s="22" t="s">
        <v>142</v>
      </c>
      <c r="G38" s="22" t="s">
        <v>143</v>
      </c>
      <c r="H38" s="22" t="s">
        <v>144</v>
      </c>
      <c r="I38" s="19" t="s">
        <v>28</v>
      </c>
      <c r="J38" s="19" t="s">
        <v>29</v>
      </c>
      <c r="K38" s="2"/>
      <c r="L38" s="2"/>
      <c r="M38" s="2"/>
      <c r="N38" s="2"/>
      <c r="O38" s="2"/>
      <c r="P38" s="2"/>
      <c r="Q38" s="2"/>
      <c r="R38" s="2"/>
      <c r="S38" s="2"/>
    </row>
    <row r="39" s="1" customFormat="1" ht="150" spans="1:19">
      <c r="A39" s="18" t="str">
        <f>"AA-TS-"&amp;TEXT(ROW(A30)-ROW($A$5)+2,"000")</f>
        <v>AA-TS-027</v>
      </c>
      <c r="B39" s="18" t="s">
        <v>72</v>
      </c>
      <c r="C39" s="19" t="s">
        <v>30</v>
      </c>
      <c r="D39" s="19" t="s">
        <v>23</v>
      </c>
      <c r="E39" s="18" t="s">
        <v>145</v>
      </c>
      <c r="F39" s="22" t="s">
        <v>146</v>
      </c>
      <c r="G39" s="22" t="s">
        <v>147</v>
      </c>
      <c r="H39" s="22" t="s">
        <v>148</v>
      </c>
      <c r="I39" s="19" t="s">
        <v>28</v>
      </c>
      <c r="J39" s="19" t="s">
        <v>29</v>
      </c>
      <c r="K39" s="2"/>
      <c r="L39" s="2"/>
      <c r="M39" s="2"/>
      <c r="N39" s="2"/>
      <c r="O39" s="2"/>
      <c r="P39" s="2"/>
      <c r="Q39" s="2"/>
      <c r="R39" s="2"/>
      <c r="S39" s="2"/>
    </row>
    <row r="40" s="1" customFormat="1" ht="165" spans="1:19">
      <c r="A40" s="18" t="str">
        <f>"AA-TS-"&amp;TEXT(ROW(A31)-ROW($A$5)+2,"000")</f>
        <v>AA-TS-028</v>
      </c>
      <c r="B40" s="18" t="s">
        <v>72</v>
      </c>
      <c r="C40" s="19" t="s">
        <v>30</v>
      </c>
      <c r="D40" s="19" t="s">
        <v>23</v>
      </c>
      <c r="E40" s="18" t="s">
        <v>149</v>
      </c>
      <c r="F40" s="22" t="s">
        <v>150</v>
      </c>
      <c r="G40" s="22" t="s">
        <v>151</v>
      </c>
      <c r="H40" s="22" t="s">
        <v>152</v>
      </c>
      <c r="I40" s="19" t="s">
        <v>28</v>
      </c>
      <c r="J40" s="19" t="s">
        <v>29</v>
      </c>
      <c r="K40" s="2"/>
      <c r="L40" s="2"/>
      <c r="M40" s="2"/>
      <c r="N40" s="2"/>
      <c r="O40" s="2"/>
      <c r="P40" s="2"/>
      <c r="Q40" s="2"/>
      <c r="R40" s="2"/>
      <c r="S40" s="2"/>
    </row>
    <row r="41" s="1" customFormat="1" ht="165" spans="1:19">
      <c r="A41" s="18" t="str">
        <f>"AA-TS-"&amp;TEXT(ROW(A32)-ROW($A$5)+2,"000")</f>
        <v>AA-TS-029</v>
      </c>
      <c r="B41" s="18" t="s">
        <v>72</v>
      </c>
      <c r="C41" s="19" t="s">
        <v>30</v>
      </c>
      <c r="D41" s="19" t="s">
        <v>23</v>
      </c>
      <c r="E41" s="18" t="s">
        <v>153</v>
      </c>
      <c r="F41" s="22" t="s">
        <v>154</v>
      </c>
      <c r="G41" s="22" t="s">
        <v>155</v>
      </c>
      <c r="H41" s="22" t="s">
        <v>156</v>
      </c>
      <c r="I41" s="19" t="s">
        <v>28</v>
      </c>
      <c r="J41" s="19" t="s">
        <v>29</v>
      </c>
      <c r="K41" s="2"/>
      <c r="L41" s="2"/>
      <c r="M41" s="2"/>
      <c r="N41" s="2"/>
      <c r="O41" s="2"/>
      <c r="P41" s="2"/>
      <c r="Q41" s="2"/>
      <c r="R41" s="2"/>
      <c r="S41" s="2"/>
    </row>
    <row r="42" s="1" customFormat="1" ht="165" spans="1:19">
      <c r="A42" s="18" t="str">
        <f>"AA-TS-"&amp;TEXT(ROW(A33)-ROW($A$5)+2,"000")</f>
        <v>AA-TS-030</v>
      </c>
      <c r="B42" s="18" t="s">
        <v>72</v>
      </c>
      <c r="C42" s="19" t="s">
        <v>30</v>
      </c>
      <c r="D42" s="19" t="s">
        <v>23</v>
      </c>
      <c r="E42" s="18" t="s">
        <v>157</v>
      </c>
      <c r="F42" s="22" t="s">
        <v>158</v>
      </c>
      <c r="G42" s="22" t="s">
        <v>159</v>
      </c>
      <c r="H42" s="22" t="s">
        <v>160</v>
      </c>
      <c r="I42" s="19" t="s">
        <v>28</v>
      </c>
      <c r="J42" s="19" t="s">
        <v>29</v>
      </c>
      <c r="K42" s="2"/>
      <c r="L42" s="2"/>
      <c r="M42" s="2"/>
      <c r="N42" s="2"/>
      <c r="O42" s="2"/>
      <c r="P42" s="2"/>
      <c r="Q42" s="2"/>
      <c r="R42" s="2"/>
      <c r="S42" s="2"/>
    </row>
    <row r="43" s="1" customFormat="1" ht="165" spans="1:19">
      <c r="A43" s="18" t="str">
        <f>"AA-TS-"&amp;TEXT(ROW(A34)-ROW($A$5)+2,"000")</f>
        <v>AA-TS-031</v>
      </c>
      <c r="B43" s="18" t="s">
        <v>72</v>
      </c>
      <c r="C43" s="19" t="s">
        <v>30</v>
      </c>
      <c r="D43" s="19" t="s">
        <v>23</v>
      </c>
      <c r="E43" s="18" t="s">
        <v>161</v>
      </c>
      <c r="F43" s="22" t="s">
        <v>162</v>
      </c>
      <c r="G43" s="22" t="s">
        <v>163</v>
      </c>
      <c r="H43" s="22" t="s">
        <v>164</v>
      </c>
      <c r="I43" s="19" t="s">
        <v>28</v>
      </c>
      <c r="J43" s="19" t="s">
        <v>29</v>
      </c>
      <c r="K43" s="2"/>
      <c r="L43" s="2"/>
      <c r="M43" s="2"/>
      <c r="N43" s="2"/>
      <c r="O43" s="2"/>
      <c r="P43" s="2"/>
      <c r="Q43" s="2"/>
      <c r="R43" s="2"/>
      <c r="S43" s="2"/>
    </row>
    <row r="44" s="1" customFormat="1" ht="165" spans="1:19">
      <c r="A44" s="18" t="str">
        <f>"AA-TS-"&amp;TEXT(ROW(A35)-ROW($A$5)+2,"000")</f>
        <v>AA-TS-032</v>
      </c>
      <c r="B44" s="18" t="s">
        <v>72</v>
      </c>
      <c r="C44" s="19" t="s">
        <v>30</v>
      </c>
      <c r="D44" s="19" t="s">
        <v>23</v>
      </c>
      <c r="E44" s="18" t="s">
        <v>165</v>
      </c>
      <c r="F44" s="22" t="s">
        <v>166</v>
      </c>
      <c r="G44" s="22" t="s">
        <v>167</v>
      </c>
      <c r="H44" s="22" t="s">
        <v>168</v>
      </c>
      <c r="I44" s="19" t="s">
        <v>28</v>
      </c>
      <c r="J44" s="19" t="s">
        <v>29</v>
      </c>
      <c r="K44" s="2"/>
      <c r="L44" s="2"/>
      <c r="M44" s="2"/>
      <c r="N44" s="2"/>
      <c r="O44" s="2"/>
      <c r="P44" s="2"/>
      <c r="Q44" s="2"/>
      <c r="R44" s="2"/>
      <c r="S44" s="2"/>
    </row>
    <row r="45" s="1" customFormat="1" ht="165" spans="1:19">
      <c r="A45" s="18" t="str">
        <f>"AA-TS-"&amp;TEXT(ROW(A36)-ROW($A$5)+2,"000")</f>
        <v>AA-TS-033</v>
      </c>
      <c r="B45" s="18" t="s">
        <v>72</v>
      </c>
      <c r="C45" s="19" t="s">
        <v>30</v>
      </c>
      <c r="D45" s="19" t="s">
        <v>23</v>
      </c>
      <c r="E45" s="18" t="s">
        <v>169</v>
      </c>
      <c r="F45" s="22" t="s">
        <v>170</v>
      </c>
      <c r="G45" s="22" t="s">
        <v>171</v>
      </c>
      <c r="H45" s="22" t="s">
        <v>172</v>
      </c>
      <c r="I45" s="19" t="s">
        <v>28</v>
      </c>
      <c r="J45" s="19" t="s">
        <v>29</v>
      </c>
      <c r="K45" s="2"/>
      <c r="L45" s="2"/>
      <c r="M45" s="2"/>
      <c r="N45" s="2"/>
      <c r="O45" s="2"/>
      <c r="P45" s="2"/>
      <c r="Q45" s="2"/>
      <c r="R45" s="2"/>
      <c r="S45" s="2"/>
    </row>
    <row r="46" s="1" customFormat="1" ht="165" spans="1:19">
      <c r="A46" s="18" t="str">
        <f>"AA-TS-"&amp;TEXT(ROW(A37)-ROW($A$5)+2,"000")</f>
        <v>AA-TS-034</v>
      </c>
      <c r="B46" s="18" t="s">
        <v>72</v>
      </c>
      <c r="C46" s="19" t="s">
        <v>30</v>
      </c>
      <c r="D46" s="19" t="s">
        <v>23</v>
      </c>
      <c r="E46" s="18" t="s">
        <v>173</v>
      </c>
      <c r="F46" s="22" t="s">
        <v>174</v>
      </c>
      <c r="G46" s="22" t="s">
        <v>175</v>
      </c>
      <c r="H46" s="22" t="s">
        <v>176</v>
      </c>
      <c r="I46" s="19" t="s">
        <v>28</v>
      </c>
      <c r="J46" s="19" t="s">
        <v>29</v>
      </c>
      <c r="K46" s="2"/>
      <c r="L46" s="2"/>
      <c r="M46" s="2"/>
      <c r="N46" s="2"/>
      <c r="O46" s="2"/>
      <c r="P46" s="2"/>
      <c r="Q46" s="2"/>
      <c r="R46" s="2"/>
      <c r="S46" s="2"/>
    </row>
    <row r="47" s="1" customFormat="1" ht="165" spans="1:19">
      <c r="A47" s="18" t="str">
        <f>"AA-TS-"&amp;TEXT(ROW(A38)-ROW($A$5)+2,"000")</f>
        <v>AA-TS-035</v>
      </c>
      <c r="B47" s="18" t="s">
        <v>72</v>
      </c>
      <c r="C47" s="19" t="s">
        <v>30</v>
      </c>
      <c r="D47" s="19" t="s">
        <v>23</v>
      </c>
      <c r="E47" s="18" t="s">
        <v>177</v>
      </c>
      <c r="F47" s="22" t="s">
        <v>178</v>
      </c>
      <c r="G47" s="22" t="s">
        <v>179</v>
      </c>
      <c r="H47" s="22" t="s">
        <v>180</v>
      </c>
      <c r="I47" s="19" t="s">
        <v>28</v>
      </c>
      <c r="J47" s="19" t="s">
        <v>29</v>
      </c>
      <c r="K47" s="2"/>
      <c r="L47" s="2"/>
      <c r="M47" s="2"/>
      <c r="N47" s="2"/>
      <c r="O47" s="2"/>
      <c r="P47" s="2"/>
      <c r="Q47" s="2"/>
      <c r="R47" s="2"/>
      <c r="S47" s="2"/>
    </row>
    <row r="48" s="1" customFormat="1" ht="165" spans="1:19">
      <c r="A48" s="18" t="str">
        <f>"AA-TS-"&amp;TEXT(ROW(A39)-ROW($A$5)+2,"000")</f>
        <v>AA-TS-036</v>
      </c>
      <c r="B48" s="18" t="s">
        <v>72</v>
      </c>
      <c r="C48" s="19" t="s">
        <v>30</v>
      </c>
      <c r="D48" s="19" t="s">
        <v>23</v>
      </c>
      <c r="E48" s="18" t="s">
        <v>181</v>
      </c>
      <c r="F48" s="22" t="s">
        <v>182</v>
      </c>
      <c r="G48" s="22" t="s">
        <v>183</v>
      </c>
      <c r="H48" s="22" t="s">
        <v>184</v>
      </c>
      <c r="I48" s="19" t="s">
        <v>28</v>
      </c>
      <c r="J48" s="19" t="s">
        <v>29</v>
      </c>
      <c r="K48" s="2"/>
      <c r="L48" s="2"/>
      <c r="M48" s="2"/>
      <c r="N48" s="2"/>
      <c r="O48" s="2"/>
      <c r="P48" s="2"/>
      <c r="Q48" s="2"/>
      <c r="R48" s="2"/>
      <c r="S48" s="2"/>
    </row>
    <row r="49" s="1" customFormat="1" ht="165" spans="1:19">
      <c r="A49" s="18" t="str">
        <f>"AA-TS-"&amp;TEXT(ROW(A40)-ROW($A$5)+2,"000")</f>
        <v>AA-TS-037</v>
      </c>
      <c r="B49" s="18" t="s">
        <v>72</v>
      </c>
      <c r="C49" s="19" t="s">
        <v>30</v>
      </c>
      <c r="D49" s="19" t="s">
        <v>23</v>
      </c>
      <c r="E49" s="18" t="s">
        <v>181</v>
      </c>
      <c r="F49" s="22" t="s">
        <v>182</v>
      </c>
      <c r="G49" s="22" t="s">
        <v>183</v>
      </c>
      <c r="H49" s="22" t="s">
        <v>184</v>
      </c>
      <c r="I49" s="19" t="s">
        <v>28</v>
      </c>
      <c r="J49" s="19" t="s">
        <v>29</v>
      </c>
      <c r="K49" s="2"/>
      <c r="L49" s="2"/>
      <c r="M49" s="2"/>
      <c r="N49" s="2"/>
      <c r="O49" s="2"/>
      <c r="P49" s="2"/>
      <c r="Q49" s="2"/>
      <c r="R49" s="2"/>
      <c r="S49" s="2"/>
    </row>
    <row r="50" s="1" customFormat="1" ht="165" spans="1:19">
      <c r="A50" s="18" t="str">
        <f>"AA-TS-"&amp;TEXT(ROW(A41)-ROW($A$5)+2,"000")</f>
        <v>AA-TS-038</v>
      </c>
      <c r="B50" s="18" t="s">
        <v>72</v>
      </c>
      <c r="C50" s="19" t="s">
        <v>30</v>
      </c>
      <c r="D50" s="19" t="s">
        <v>23</v>
      </c>
      <c r="E50" s="18" t="s">
        <v>185</v>
      </c>
      <c r="F50" s="22" t="s">
        <v>186</v>
      </c>
      <c r="G50" s="22" t="s">
        <v>187</v>
      </c>
      <c r="H50" s="22" t="s">
        <v>188</v>
      </c>
      <c r="I50" s="19" t="s">
        <v>28</v>
      </c>
      <c r="J50" s="19" t="s">
        <v>29</v>
      </c>
      <c r="K50" s="2"/>
      <c r="L50" s="2"/>
      <c r="M50" s="2"/>
      <c r="N50" s="2"/>
      <c r="O50" s="2"/>
      <c r="P50" s="2"/>
      <c r="Q50" s="2"/>
      <c r="R50" s="2"/>
      <c r="S50" s="2"/>
    </row>
    <row r="51" s="1" customFormat="1" ht="165" spans="1:19">
      <c r="A51" s="18" t="str">
        <f>"AA-TS-"&amp;TEXT(ROW(A42)-ROW($A$5)+2,"000")</f>
        <v>AA-TS-039</v>
      </c>
      <c r="B51" s="18" t="s">
        <v>72</v>
      </c>
      <c r="C51" s="19" t="s">
        <v>30</v>
      </c>
      <c r="D51" s="19" t="s">
        <v>23</v>
      </c>
      <c r="E51" s="18" t="s">
        <v>189</v>
      </c>
      <c r="F51" s="22" t="s">
        <v>190</v>
      </c>
      <c r="G51" s="22" t="s">
        <v>191</v>
      </c>
      <c r="H51" s="22" t="s">
        <v>192</v>
      </c>
      <c r="I51" s="19" t="s">
        <v>28</v>
      </c>
      <c r="J51" s="19" t="s">
        <v>29</v>
      </c>
      <c r="K51" s="2"/>
      <c r="L51" s="2"/>
      <c r="M51" s="2"/>
      <c r="N51" s="2"/>
      <c r="O51" s="2"/>
      <c r="P51" s="2"/>
      <c r="Q51" s="2"/>
      <c r="R51" s="2"/>
      <c r="S51" s="2"/>
    </row>
    <row r="52" s="1" customFormat="1" ht="165" spans="1:19">
      <c r="A52" s="18" t="str">
        <f>"AA-TS-"&amp;TEXT(ROW(A43)-ROW($A$5)+2,"000")</f>
        <v>AA-TS-040</v>
      </c>
      <c r="B52" s="18" t="s">
        <v>72</v>
      </c>
      <c r="C52" s="19" t="s">
        <v>30</v>
      </c>
      <c r="D52" s="19" t="s">
        <v>23</v>
      </c>
      <c r="E52" s="18" t="s">
        <v>193</v>
      </c>
      <c r="F52" s="22" t="s">
        <v>194</v>
      </c>
      <c r="G52" s="22" t="s">
        <v>195</v>
      </c>
      <c r="H52" s="22" t="s">
        <v>196</v>
      </c>
      <c r="I52" s="19" t="s">
        <v>28</v>
      </c>
      <c r="J52" s="19" t="s">
        <v>29</v>
      </c>
      <c r="K52" s="2"/>
      <c r="L52" s="2"/>
      <c r="M52" s="2"/>
      <c r="N52" s="2"/>
      <c r="O52" s="2"/>
      <c r="P52" s="2"/>
      <c r="Q52" s="2"/>
      <c r="R52" s="2"/>
      <c r="S52" s="2"/>
    </row>
    <row r="53" s="1" customFormat="1" ht="165" spans="1:19">
      <c r="A53" s="18" t="str">
        <f>"AA-TS-"&amp;TEXT(ROW(A44)-ROW($A$5)+2,"000")</f>
        <v>AA-TS-041</v>
      </c>
      <c r="B53" s="18" t="s">
        <v>72</v>
      </c>
      <c r="C53" s="19" t="s">
        <v>30</v>
      </c>
      <c r="D53" s="19" t="s">
        <v>23</v>
      </c>
      <c r="E53" s="18" t="s">
        <v>197</v>
      </c>
      <c r="F53" s="22" t="s">
        <v>198</v>
      </c>
      <c r="G53" s="22" t="s">
        <v>199</v>
      </c>
      <c r="H53" s="22" t="s">
        <v>200</v>
      </c>
      <c r="I53" s="19" t="s">
        <v>28</v>
      </c>
      <c r="J53" s="19" t="s">
        <v>29</v>
      </c>
      <c r="K53" s="2"/>
      <c r="L53" s="2"/>
      <c r="M53" s="2"/>
      <c r="N53" s="2"/>
      <c r="O53" s="2"/>
      <c r="P53" s="2"/>
      <c r="Q53" s="2"/>
      <c r="R53" s="2"/>
      <c r="S53" s="2"/>
    </row>
    <row r="54" s="1" customFormat="1" ht="165" spans="1:19">
      <c r="A54" s="18" t="str">
        <f>"AA-TS-"&amp;TEXT(ROW(A45)-ROW($A$5)+2,"000")</f>
        <v>AA-TS-042</v>
      </c>
      <c r="B54" s="18" t="s">
        <v>72</v>
      </c>
      <c r="C54" s="19" t="s">
        <v>30</v>
      </c>
      <c r="D54" s="19" t="s">
        <v>23</v>
      </c>
      <c r="E54" s="18" t="s">
        <v>201</v>
      </c>
      <c r="F54" s="22" t="s">
        <v>202</v>
      </c>
      <c r="G54" s="22" t="s">
        <v>203</v>
      </c>
      <c r="H54" s="22" t="s">
        <v>204</v>
      </c>
      <c r="I54" s="19" t="s">
        <v>28</v>
      </c>
      <c r="J54" s="19" t="s">
        <v>29</v>
      </c>
      <c r="K54" s="2"/>
      <c r="L54" s="2"/>
      <c r="M54" s="2"/>
      <c r="N54" s="2"/>
      <c r="O54" s="2"/>
      <c r="P54" s="2"/>
      <c r="Q54" s="2"/>
      <c r="R54" s="2"/>
      <c r="S54" s="2"/>
    </row>
    <row r="55" s="1" customFormat="1" ht="165" spans="1:19">
      <c r="A55" s="18" t="str">
        <f>"AA-TS-"&amp;TEXT(ROW(A46)-ROW($A$5)+2,"000")</f>
        <v>AA-TS-043</v>
      </c>
      <c r="B55" s="18" t="s">
        <v>72</v>
      </c>
      <c r="C55" s="19" t="s">
        <v>30</v>
      </c>
      <c r="D55" s="19" t="s">
        <v>23</v>
      </c>
      <c r="E55" s="18" t="s">
        <v>205</v>
      </c>
      <c r="F55" s="22" t="s">
        <v>206</v>
      </c>
      <c r="G55" s="22" t="s">
        <v>207</v>
      </c>
      <c r="H55" s="22" t="s">
        <v>208</v>
      </c>
      <c r="I55" s="19" t="s">
        <v>28</v>
      </c>
      <c r="J55" s="19" t="s">
        <v>29</v>
      </c>
      <c r="K55" s="2"/>
      <c r="L55" s="2"/>
      <c r="M55" s="2"/>
      <c r="N55" s="2"/>
      <c r="O55" s="2"/>
      <c r="P55" s="2"/>
      <c r="Q55" s="2"/>
      <c r="R55" s="2"/>
      <c r="S55" s="2"/>
    </row>
    <row r="56" s="1" customFormat="1" ht="165" spans="1:19">
      <c r="A56" s="18" t="str">
        <f>"AA-TS-"&amp;TEXT(ROW(A47)-ROW($A$5)+2,"000")</f>
        <v>AA-TS-044</v>
      </c>
      <c r="B56" s="18" t="s">
        <v>72</v>
      </c>
      <c r="C56" s="19" t="s">
        <v>30</v>
      </c>
      <c r="D56" s="19" t="s">
        <v>23</v>
      </c>
      <c r="E56" s="18" t="s">
        <v>209</v>
      </c>
      <c r="F56" s="22" t="s">
        <v>210</v>
      </c>
      <c r="G56" s="22" t="s">
        <v>211</v>
      </c>
      <c r="H56" s="22" t="s">
        <v>212</v>
      </c>
      <c r="I56" s="19" t="s">
        <v>28</v>
      </c>
      <c r="J56" s="19" t="s">
        <v>29</v>
      </c>
      <c r="K56" s="2"/>
      <c r="L56" s="2"/>
      <c r="M56" s="2"/>
      <c r="N56" s="2"/>
      <c r="O56" s="2"/>
      <c r="P56" s="2"/>
      <c r="Q56" s="2"/>
      <c r="R56" s="2"/>
      <c r="S56" s="2"/>
    </row>
    <row r="57" s="1" customFormat="1" ht="165" spans="1:19">
      <c r="A57" s="18" t="str">
        <f>"AA-TS-"&amp;TEXT(ROW(A48)-ROW($A$5)+2,"000")</f>
        <v>AA-TS-045</v>
      </c>
      <c r="B57" s="18" t="s">
        <v>72</v>
      </c>
      <c r="C57" s="19" t="s">
        <v>30</v>
      </c>
      <c r="D57" s="19" t="s">
        <v>23</v>
      </c>
      <c r="E57" s="18" t="s">
        <v>213</v>
      </c>
      <c r="F57" s="22" t="s">
        <v>214</v>
      </c>
      <c r="G57" s="22" t="s">
        <v>215</v>
      </c>
      <c r="H57" s="22" t="s">
        <v>216</v>
      </c>
      <c r="I57" s="19" t="s">
        <v>28</v>
      </c>
      <c r="J57" s="19" t="s">
        <v>29</v>
      </c>
      <c r="K57" s="2"/>
      <c r="L57" s="2"/>
      <c r="M57" s="2"/>
      <c r="N57" s="2"/>
      <c r="O57" s="2"/>
      <c r="P57" s="2"/>
      <c r="Q57" s="2"/>
      <c r="R57" s="2"/>
      <c r="S57" s="2"/>
    </row>
    <row r="58" s="1" customFormat="1" ht="165" spans="1:19">
      <c r="A58" s="18" t="str">
        <f>"AA-TS-"&amp;TEXT(ROW(A49)-ROW($A$5)+2,"000")</f>
        <v>AA-TS-046</v>
      </c>
      <c r="B58" s="18" t="s">
        <v>72</v>
      </c>
      <c r="C58" s="19" t="s">
        <v>30</v>
      </c>
      <c r="D58" s="19" t="s">
        <v>23</v>
      </c>
      <c r="E58" s="18" t="s">
        <v>217</v>
      </c>
      <c r="F58" s="22" t="s">
        <v>218</v>
      </c>
      <c r="G58" s="22" t="s">
        <v>219</v>
      </c>
      <c r="H58" s="22" t="s">
        <v>220</v>
      </c>
      <c r="I58" s="19" t="s">
        <v>28</v>
      </c>
      <c r="J58" s="19" t="s">
        <v>29</v>
      </c>
      <c r="K58" s="2"/>
      <c r="L58" s="2"/>
      <c r="M58" s="2"/>
      <c r="N58" s="2"/>
      <c r="O58" s="2"/>
      <c r="P58" s="2"/>
      <c r="Q58" s="2"/>
      <c r="R58" s="2"/>
      <c r="S58" s="2"/>
    </row>
    <row r="59" s="1" customFormat="1" ht="165" spans="1:19">
      <c r="A59" s="18" t="str">
        <f>"AA-TS-"&amp;TEXT(ROW(A50)-ROW($A$5)+2,"000")</f>
        <v>AA-TS-047</v>
      </c>
      <c r="B59" s="18" t="s">
        <v>72</v>
      </c>
      <c r="C59" s="19" t="s">
        <v>30</v>
      </c>
      <c r="D59" s="19" t="s">
        <v>23</v>
      </c>
      <c r="E59" s="18" t="s">
        <v>221</v>
      </c>
      <c r="F59" s="22" t="s">
        <v>222</v>
      </c>
      <c r="G59" s="22" t="s">
        <v>223</v>
      </c>
      <c r="H59" s="22" t="s">
        <v>224</v>
      </c>
      <c r="I59" s="19" t="s">
        <v>28</v>
      </c>
      <c r="J59" s="19" t="s">
        <v>29</v>
      </c>
      <c r="K59" s="2"/>
      <c r="L59" s="2"/>
      <c r="M59" s="2"/>
      <c r="N59" s="2"/>
      <c r="O59" s="2"/>
      <c r="P59" s="2"/>
      <c r="Q59" s="2"/>
      <c r="R59" s="2"/>
      <c r="S59" s="2"/>
    </row>
    <row r="60" s="1" customFormat="1" ht="165" spans="1:19">
      <c r="A60" s="18" t="str">
        <f>"AA-TS-"&amp;TEXT(ROW(A51)-ROW($A$5)+2,"000")</f>
        <v>AA-TS-048</v>
      </c>
      <c r="B60" s="18" t="s">
        <v>72</v>
      </c>
      <c r="C60" s="19" t="s">
        <v>30</v>
      </c>
      <c r="D60" s="19" t="s">
        <v>23</v>
      </c>
      <c r="E60" s="18" t="s">
        <v>225</v>
      </c>
      <c r="F60" s="22" t="s">
        <v>226</v>
      </c>
      <c r="G60" s="22" t="s">
        <v>227</v>
      </c>
      <c r="H60" s="22" t="s">
        <v>228</v>
      </c>
      <c r="I60" s="19" t="s">
        <v>28</v>
      </c>
      <c r="J60" s="19" t="s">
        <v>29</v>
      </c>
      <c r="K60" s="2"/>
      <c r="L60" s="2"/>
      <c r="M60" s="2"/>
      <c r="N60" s="2"/>
      <c r="O60" s="2"/>
      <c r="P60" s="2"/>
      <c r="Q60" s="2"/>
      <c r="R60" s="2"/>
      <c r="S60" s="2"/>
    </row>
    <row r="61" s="1" customFormat="1" ht="180" spans="1:19">
      <c r="A61" s="18" t="str">
        <f>"AA-TS-"&amp;TEXT(ROW(A52)-ROW($A$5)+2,"000")</f>
        <v>AA-TS-049</v>
      </c>
      <c r="B61" s="18" t="s">
        <v>72</v>
      </c>
      <c r="C61" s="19" t="s">
        <v>30</v>
      </c>
      <c r="D61" s="19" t="s">
        <v>23</v>
      </c>
      <c r="E61" s="18" t="s">
        <v>229</v>
      </c>
      <c r="F61" s="22" t="s">
        <v>230</v>
      </c>
      <c r="G61" s="22" t="s">
        <v>231</v>
      </c>
      <c r="H61" s="22" t="s">
        <v>232</v>
      </c>
      <c r="I61" s="19" t="s">
        <v>28</v>
      </c>
      <c r="J61" s="19" t="s">
        <v>29</v>
      </c>
      <c r="K61" s="2"/>
      <c r="L61" s="2"/>
      <c r="M61" s="2"/>
      <c r="N61" s="2"/>
      <c r="O61" s="2"/>
      <c r="P61" s="2"/>
      <c r="Q61" s="2"/>
      <c r="R61" s="2"/>
      <c r="S61" s="2"/>
    </row>
    <row r="62" s="1" customFormat="1" ht="135" spans="1:19">
      <c r="A62" s="18" t="str">
        <f>"AA-TS-"&amp;TEXT(ROW(A53)-ROW($A$5)+2,"000")</f>
        <v>AA-TS-050</v>
      </c>
      <c r="B62" s="18" t="s">
        <v>233</v>
      </c>
      <c r="C62" s="19" t="s">
        <v>30</v>
      </c>
      <c r="D62" s="19" t="s">
        <v>23</v>
      </c>
      <c r="E62" s="18" t="s">
        <v>234</v>
      </c>
      <c r="F62" s="22" t="s">
        <v>235</v>
      </c>
      <c r="G62" s="22" t="s">
        <v>236</v>
      </c>
      <c r="H62" s="22" t="s">
        <v>237</v>
      </c>
      <c r="I62" s="19" t="s">
        <v>28</v>
      </c>
      <c r="J62" s="19" t="s">
        <v>29</v>
      </c>
      <c r="K62" s="2"/>
      <c r="L62" s="2"/>
      <c r="M62" s="2"/>
      <c r="N62" s="2"/>
      <c r="O62" s="2"/>
      <c r="P62" s="2"/>
      <c r="Q62" s="2"/>
      <c r="R62" s="2"/>
      <c r="S62" s="2"/>
    </row>
    <row r="63" s="1" customFormat="1" ht="150" spans="1:19">
      <c r="A63" s="18" t="str">
        <f>"AA-TS-"&amp;TEXT(ROW(A54)-ROW($A$5)+2,"000")</f>
        <v>AA-TS-051</v>
      </c>
      <c r="B63" s="18" t="s">
        <v>233</v>
      </c>
      <c r="C63" s="19" t="s">
        <v>238</v>
      </c>
      <c r="D63" s="19" t="s">
        <v>23</v>
      </c>
      <c r="E63" s="18" t="s">
        <v>239</v>
      </c>
      <c r="F63" s="22" t="s">
        <v>240</v>
      </c>
      <c r="G63" s="22" t="s">
        <v>241</v>
      </c>
      <c r="H63" s="22" t="s">
        <v>242</v>
      </c>
      <c r="I63" s="19" t="s">
        <v>28</v>
      </c>
      <c r="J63" s="19" t="s">
        <v>29</v>
      </c>
      <c r="K63" s="2"/>
      <c r="L63" s="2"/>
      <c r="M63" s="2"/>
      <c r="N63" s="2"/>
      <c r="O63" s="2"/>
      <c r="P63" s="2"/>
      <c r="Q63" s="2"/>
      <c r="R63" s="2"/>
      <c r="S63" s="2"/>
    </row>
    <row r="64" s="1" customFormat="1" ht="150" spans="1:19">
      <c r="A64" s="18" t="str">
        <f>"AA-TS-"&amp;TEXT(ROW(A55)-ROW($A$5)+2,"000")</f>
        <v>AA-TS-052</v>
      </c>
      <c r="B64" s="18" t="s">
        <v>233</v>
      </c>
      <c r="C64" s="19" t="s">
        <v>238</v>
      </c>
      <c r="D64" s="19" t="s">
        <v>23</v>
      </c>
      <c r="E64" s="18" t="s">
        <v>243</v>
      </c>
      <c r="F64" s="22" t="s">
        <v>244</v>
      </c>
      <c r="G64" s="22" t="s">
        <v>245</v>
      </c>
      <c r="H64" s="22" t="s">
        <v>242</v>
      </c>
      <c r="I64" s="19" t="s">
        <v>28</v>
      </c>
      <c r="J64" s="18" t="s">
        <v>246</v>
      </c>
      <c r="K64" s="2"/>
      <c r="L64" s="2"/>
      <c r="M64" s="2"/>
      <c r="N64" s="2"/>
      <c r="O64" s="2"/>
      <c r="P64" s="2"/>
      <c r="Q64" s="2"/>
      <c r="R64" s="2"/>
      <c r="S64" s="2"/>
    </row>
    <row r="65" s="1" customFormat="1" ht="135" spans="1:19">
      <c r="A65" s="18" t="str">
        <f>"AA-TS-"&amp;TEXT(ROW(A56)-ROW($A$5)+2,"000")</f>
        <v>AA-TS-053</v>
      </c>
      <c r="B65" s="18" t="s">
        <v>247</v>
      </c>
      <c r="C65" s="19" t="s">
        <v>22</v>
      </c>
      <c r="D65" s="19" t="s">
        <v>23</v>
      </c>
      <c r="E65" s="18" t="s">
        <v>247</v>
      </c>
      <c r="F65" s="22" t="s">
        <v>248</v>
      </c>
      <c r="G65" s="22" t="s">
        <v>249</v>
      </c>
      <c r="H65" s="22" t="s">
        <v>250</v>
      </c>
      <c r="I65" s="19" t="s">
        <v>28</v>
      </c>
      <c r="J65" s="18" t="s">
        <v>251</v>
      </c>
      <c r="K65" s="2"/>
      <c r="L65" s="2"/>
      <c r="M65" s="2"/>
      <c r="N65" s="2"/>
      <c r="O65" s="2"/>
      <c r="P65" s="2"/>
      <c r="Q65" s="2"/>
      <c r="R65" s="2"/>
      <c r="S65" s="2"/>
    </row>
    <row r="66" s="1" customFormat="1" ht="225" spans="1:19">
      <c r="A66" s="18" t="str">
        <f>"AA-TS-"&amp;TEXT(ROW(A57)-ROW($A$5)+2,"000")</f>
        <v>AA-TS-054</v>
      </c>
      <c r="B66" s="18" t="s">
        <v>252</v>
      </c>
      <c r="C66" s="19" t="s">
        <v>238</v>
      </c>
      <c r="D66" s="19" t="s">
        <v>23</v>
      </c>
      <c r="E66" s="19" t="s">
        <v>253</v>
      </c>
      <c r="F66" s="22" t="s">
        <v>254</v>
      </c>
      <c r="G66" s="22" t="s">
        <v>255</v>
      </c>
      <c r="H66" s="22" t="s">
        <v>256</v>
      </c>
      <c r="I66" s="19" t="s">
        <v>28</v>
      </c>
      <c r="J66" s="18" t="s">
        <v>29</v>
      </c>
      <c r="K66" s="2"/>
      <c r="L66" s="2"/>
      <c r="M66" s="2"/>
      <c r="N66" s="2"/>
      <c r="O66" s="2"/>
      <c r="P66" s="2"/>
      <c r="Q66" s="2"/>
      <c r="R66" s="2"/>
      <c r="S66" s="2"/>
    </row>
    <row r="67" s="1" customFormat="1" ht="225" spans="1:19">
      <c r="A67" s="18" t="str">
        <f>"AA-TS-"&amp;TEXT(ROW(A58)-ROW($A$5)+2,"000")</f>
        <v>AA-TS-055</v>
      </c>
      <c r="B67" s="18" t="s">
        <v>252</v>
      </c>
      <c r="C67" s="19" t="s">
        <v>238</v>
      </c>
      <c r="D67" s="19" t="s">
        <v>23</v>
      </c>
      <c r="E67" s="19" t="s">
        <v>257</v>
      </c>
      <c r="F67" s="22" t="s">
        <v>258</v>
      </c>
      <c r="G67" s="22" t="s">
        <v>259</v>
      </c>
      <c r="H67" s="22" t="s">
        <v>260</v>
      </c>
      <c r="I67" s="19" t="s">
        <v>28</v>
      </c>
      <c r="J67" s="18" t="s">
        <v>29</v>
      </c>
      <c r="K67" s="2"/>
      <c r="L67" s="2"/>
      <c r="M67" s="2"/>
      <c r="N67" s="2"/>
      <c r="O67" s="2"/>
      <c r="P67" s="2"/>
      <c r="Q67" s="2"/>
      <c r="R67" s="2"/>
      <c r="S67" s="2"/>
    </row>
    <row r="68" s="1" customFormat="1" ht="225" spans="1:19">
      <c r="A68" s="18" t="str">
        <f>"AA-TS-"&amp;TEXT(ROW(A59)-ROW($A$5)+2,"000")</f>
        <v>AA-TS-056</v>
      </c>
      <c r="B68" s="18" t="s">
        <v>252</v>
      </c>
      <c r="C68" s="19" t="s">
        <v>238</v>
      </c>
      <c r="D68" s="19" t="s">
        <v>23</v>
      </c>
      <c r="E68" s="19" t="s">
        <v>261</v>
      </c>
      <c r="F68" s="22" t="s">
        <v>262</v>
      </c>
      <c r="G68" s="22" t="s">
        <v>263</v>
      </c>
      <c r="H68" s="22" t="s">
        <v>264</v>
      </c>
      <c r="I68" s="19" t="s">
        <v>28</v>
      </c>
      <c r="J68" s="18" t="s">
        <v>29</v>
      </c>
      <c r="K68" s="2"/>
      <c r="L68" s="2"/>
      <c r="M68" s="2"/>
      <c r="N68" s="2"/>
      <c r="O68" s="2"/>
      <c r="P68" s="2"/>
      <c r="Q68" s="2"/>
      <c r="R68" s="2"/>
      <c r="S68" s="2"/>
    </row>
    <row r="69" s="1" customFormat="1" ht="225" spans="1:19">
      <c r="A69" s="18" t="str">
        <f>"AA-TS-"&amp;TEXT(ROW(A61)-ROW($A$5)+2,"000")</f>
        <v>AA-TS-058</v>
      </c>
      <c r="B69" s="18" t="s">
        <v>252</v>
      </c>
      <c r="C69" s="19" t="s">
        <v>238</v>
      </c>
      <c r="D69" s="19" t="s">
        <v>23</v>
      </c>
      <c r="E69" s="19" t="s">
        <v>265</v>
      </c>
      <c r="F69" s="22" t="s">
        <v>266</v>
      </c>
      <c r="G69" s="22" t="s">
        <v>267</v>
      </c>
      <c r="H69" s="22" t="s">
        <v>268</v>
      </c>
      <c r="I69" s="19" t="s">
        <v>28</v>
      </c>
      <c r="J69" s="18" t="s">
        <v>29</v>
      </c>
      <c r="K69" s="2"/>
      <c r="L69" s="2"/>
      <c r="M69" s="2"/>
      <c r="N69" s="2"/>
      <c r="O69" s="2"/>
      <c r="P69" s="2"/>
      <c r="Q69" s="2"/>
      <c r="R69" s="2"/>
      <c r="S69" s="2"/>
    </row>
    <row r="70" s="1" customFormat="1" ht="225" spans="1:19">
      <c r="A70" s="18" t="str">
        <f>"AA-TS-"&amp;TEXT(ROW(A62)-ROW($A$5)+2,"000")</f>
        <v>AA-TS-059</v>
      </c>
      <c r="B70" s="18" t="s">
        <v>252</v>
      </c>
      <c r="C70" s="19" t="s">
        <v>238</v>
      </c>
      <c r="D70" s="19" t="s">
        <v>23</v>
      </c>
      <c r="E70" s="19" t="s">
        <v>269</v>
      </c>
      <c r="F70" s="22" t="s">
        <v>270</v>
      </c>
      <c r="G70" s="22" t="s">
        <v>271</v>
      </c>
      <c r="H70" s="22" t="s">
        <v>272</v>
      </c>
      <c r="I70" s="19" t="s">
        <v>28</v>
      </c>
      <c r="J70" s="18" t="s">
        <v>29</v>
      </c>
      <c r="K70" s="2"/>
      <c r="L70" s="2"/>
      <c r="M70" s="2"/>
      <c r="N70" s="2"/>
      <c r="O70" s="2"/>
      <c r="P70" s="2"/>
      <c r="Q70" s="2"/>
      <c r="R70" s="2"/>
      <c r="S70" s="2"/>
    </row>
    <row r="71" s="1" customFormat="1" ht="225" spans="1:19">
      <c r="A71" s="18" t="str">
        <f>"AA-TS-"&amp;TEXT(ROW(A63)-ROW($A$5)+2,"000")</f>
        <v>AA-TS-060</v>
      </c>
      <c r="B71" s="18" t="s">
        <v>252</v>
      </c>
      <c r="C71" s="19" t="s">
        <v>238</v>
      </c>
      <c r="D71" s="19" t="s">
        <v>23</v>
      </c>
      <c r="E71" s="19" t="s">
        <v>273</v>
      </c>
      <c r="F71" s="22" t="s">
        <v>274</v>
      </c>
      <c r="G71" s="22" t="s">
        <v>275</v>
      </c>
      <c r="H71" s="22" t="s">
        <v>276</v>
      </c>
      <c r="I71" s="19" t="s">
        <v>28</v>
      </c>
      <c r="J71" s="18" t="s">
        <v>29</v>
      </c>
      <c r="K71" s="2"/>
      <c r="L71" s="2"/>
      <c r="M71" s="2"/>
      <c r="N71" s="2"/>
      <c r="O71" s="2"/>
      <c r="P71" s="2"/>
      <c r="Q71" s="2"/>
      <c r="R71" s="2"/>
      <c r="S71" s="2"/>
    </row>
    <row r="72" s="1" customFormat="1" ht="225" spans="1:19">
      <c r="A72" s="18" t="str">
        <f>"AA-TS-"&amp;TEXT(ROW(A64)-ROW($A$5)+2,"000")</f>
        <v>AA-TS-061</v>
      </c>
      <c r="B72" s="18" t="s">
        <v>252</v>
      </c>
      <c r="C72" s="19" t="s">
        <v>238</v>
      </c>
      <c r="D72" s="19" t="s">
        <v>23</v>
      </c>
      <c r="E72" s="19" t="s">
        <v>277</v>
      </c>
      <c r="F72" s="22" t="s">
        <v>278</v>
      </c>
      <c r="G72" s="22" t="s">
        <v>279</v>
      </c>
      <c r="H72" s="22" t="s">
        <v>280</v>
      </c>
      <c r="I72" s="19" t="s">
        <v>28</v>
      </c>
      <c r="J72" s="18" t="s">
        <v>29</v>
      </c>
      <c r="K72" s="2"/>
      <c r="L72" s="2"/>
      <c r="M72" s="2"/>
      <c r="N72" s="2"/>
      <c r="O72" s="2"/>
      <c r="P72" s="2"/>
      <c r="Q72" s="2"/>
      <c r="R72" s="2"/>
      <c r="S72" s="2"/>
    </row>
    <row r="73" s="1" customFormat="1" ht="225" spans="1:19">
      <c r="A73" s="18" t="str">
        <f>"AA-TS-"&amp;TEXT(ROW(A65)-ROW($A$5)+2,"000")</f>
        <v>AA-TS-062</v>
      </c>
      <c r="B73" s="18" t="s">
        <v>252</v>
      </c>
      <c r="C73" s="19" t="s">
        <v>238</v>
      </c>
      <c r="D73" s="19" t="s">
        <v>23</v>
      </c>
      <c r="E73" s="19" t="s">
        <v>281</v>
      </c>
      <c r="F73" s="22" t="s">
        <v>282</v>
      </c>
      <c r="G73" s="22" t="s">
        <v>283</v>
      </c>
      <c r="H73" s="22" t="s">
        <v>284</v>
      </c>
      <c r="I73" s="19" t="s">
        <v>28</v>
      </c>
      <c r="J73" s="18" t="s">
        <v>29</v>
      </c>
      <c r="K73" s="2"/>
      <c r="L73" s="2"/>
      <c r="M73" s="2"/>
      <c r="N73" s="2"/>
      <c r="O73" s="2"/>
      <c r="P73" s="2"/>
      <c r="Q73" s="2"/>
      <c r="R73" s="2"/>
      <c r="S73" s="2"/>
    </row>
    <row r="74" s="1" customFormat="1" ht="180" spans="1:19">
      <c r="A74" s="36" t="str">
        <f>"AA-TS-"&amp;TEXT(ROW(A66)-ROW($A$5)+2,"000")</f>
        <v>AA-TS-063</v>
      </c>
      <c r="B74" s="18" t="s">
        <v>285</v>
      </c>
      <c r="C74" s="19" t="s">
        <v>238</v>
      </c>
      <c r="D74" s="19" t="s">
        <v>23</v>
      </c>
      <c r="E74" s="19" t="s">
        <v>286</v>
      </c>
      <c r="F74" s="22" t="s">
        <v>287</v>
      </c>
      <c r="G74" s="22" t="s">
        <v>288</v>
      </c>
      <c r="H74" s="22" t="s">
        <v>289</v>
      </c>
      <c r="I74" s="19" t="s">
        <v>28</v>
      </c>
      <c r="J74" s="18" t="s">
        <v>29</v>
      </c>
      <c r="K74" s="2"/>
      <c r="L74" s="2"/>
      <c r="M74" s="2"/>
      <c r="N74" s="2"/>
      <c r="O74" s="2"/>
      <c r="P74" s="2"/>
      <c r="Q74" s="2"/>
      <c r="R74" s="2"/>
      <c r="S74" s="2"/>
    </row>
    <row r="75" s="1" customFormat="1" ht="165" spans="1:19">
      <c r="A75" s="36" t="str">
        <f>"AA-TS-"&amp;TEXT(ROW(A67)-ROW($A$5)+2,"000")</f>
        <v>AA-TS-064</v>
      </c>
      <c r="B75" s="18" t="s">
        <v>285</v>
      </c>
      <c r="C75" s="19" t="s">
        <v>238</v>
      </c>
      <c r="D75" s="19" t="s">
        <v>23</v>
      </c>
      <c r="E75" s="19" t="s">
        <v>290</v>
      </c>
      <c r="F75" s="22" t="s">
        <v>291</v>
      </c>
      <c r="G75" s="22" t="s">
        <v>292</v>
      </c>
      <c r="H75" s="22" t="s">
        <v>293</v>
      </c>
      <c r="I75" s="19" t="s">
        <v>28</v>
      </c>
      <c r="J75" s="18" t="s">
        <v>29</v>
      </c>
      <c r="K75" s="2"/>
      <c r="L75" s="2"/>
      <c r="M75" s="2"/>
      <c r="N75" s="2"/>
      <c r="O75" s="2"/>
      <c r="P75" s="2"/>
      <c r="Q75" s="2"/>
      <c r="R75" s="2"/>
      <c r="S75" s="2"/>
    </row>
    <row r="76" s="1" customFormat="1" ht="180" spans="1:19">
      <c r="A76" s="36" t="str">
        <f>"AA-TS-"&amp;TEXT(ROW(A68)-ROW($A$5)+2,"000")</f>
        <v>AA-TS-065</v>
      </c>
      <c r="B76" s="18" t="s">
        <v>285</v>
      </c>
      <c r="C76" s="19" t="s">
        <v>238</v>
      </c>
      <c r="D76" s="19" t="s">
        <v>23</v>
      </c>
      <c r="E76" s="19" t="s">
        <v>294</v>
      </c>
      <c r="F76" s="22" t="s">
        <v>295</v>
      </c>
      <c r="G76" s="22" t="s">
        <v>296</v>
      </c>
      <c r="H76" s="22" t="s">
        <v>293</v>
      </c>
      <c r="I76" s="19" t="s">
        <v>28</v>
      </c>
      <c r="J76" s="18" t="s">
        <v>29</v>
      </c>
      <c r="K76" s="2"/>
      <c r="L76" s="2"/>
      <c r="M76" s="2"/>
      <c r="N76" s="2"/>
      <c r="O76" s="2"/>
      <c r="P76" s="2"/>
      <c r="Q76" s="2"/>
      <c r="R76" s="2"/>
      <c r="S76" s="2"/>
    </row>
    <row r="77" s="1" customFormat="1" ht="180" spans="1:19">
      <c r="A77" s="36" t="str">
        <f>"AA-TS-"&amp;TEXT(ROW(A69)-ROW($A$5)+2,"000")</f>
        <v>AA-TS-066</v>
      </c>
      <c r="B77" s="18" t="s">
        <v>285</v>
      </c>
      <c r="C77" s="19" t="s">
        <v>238</v>
      </c>
      <c r="D77" s="19" t="s">
        <v>23</v>
      </c>
      <c r="E77" s="19" t="s">
        <v>294</v>
      </c>
      <c r="F77" s="22" t="s">
        <v>295</v>
      </c>
      <c r="G77" s="22" t="s">
        <v>296</v>
      </c>
      <c r="H77" s="22" t="s">
        <v>293</v>
      </c>
      <c r="I77" s="19" t="s">
        <v>28</v>
      </c>
      <c r="J77" s="18" t="s">
        <v>29</v>
      </c>
      <c r="K77" s="2"/>
      <c r="L77" s="2"/>
      <c r="M77" s="2"/>
      <c r="N77" s="2"/>
      <c r="O77" s="2"/>
      <c r="P77" s="2"/>
      <c r="Q77" s="2"/>
      <c r="R77" s="2"/>
      <c r="S77" s="2"/>
    </row>
    <row r="78" s="1" customFormat="1" ht="180" spans="1:19">
      <c r="A78" s="36" t="str">
        <f>"AA-TS-"&amp;TEXT(ROW(A70)-ROW($A$5)+2,"000")</f>
        <v>AA-TS-067</v>
      </c>
      <c r="B78" s="18" t="s">
        <v>285</v>
      </c>
      <c r="C78" s="19" t="s">
        <v>238</v>
      </c>
      <c r="D78" s="19" t="s">
        <v>23</v>
      </c>
      <c r="E78" s="19" t="s">
        <v>294</v>
      </c>
      <c r="F78" s="22" t="s">
        <v>295</v>
      </c>
      <c r="G78" s="22" t="s">
        <v>296</v>
      </c>
      <c r="H78" s="22" t="s">
        <v>297</v>
      </c>
      <c r="I78" s="19" t="s">
        <v>28</v>
      </c>
      <c r="J78" s="18" t="s">
        <v>29</v>
      </c>
      <c r="K78" s="2"/>
      <c r="L78" s="2"/>
      <c r="M78" s="2"/>
      <c r="N78" s="2"/>
      <c r="O78" s="2"/>
      <c r="P78" s="2"/>
      <c r="Q78" s="2"/>
      <c r="R78" s="2"/>
      <c r="S78" s="2"/>
    </row>
    <row r="79" s="1" customFormat="1" ht="210" spans="1:19">
      <c r="A79" s="36" t="str">
        <f>"AA-ATH-"&amp;TEXT(ROW(A1)-ROW($A$1)+1,"000")</f>
        <v>AA-ATH-001</v>
      </c>
      <c r="B79" s="37" t="s">
        <v>298</v>
      </c>
      <c r="C79" s="19" t="s">
        <v>22</v>
      </c>
      <c r="D79" s="19" t="s">
        <v>23</v>
      </c>
      <c r="E79" s="19" t="s">
        <v>299</v>
      </c>
      <c r="F79" s="22" t="s">
        <v>300</v>
      </c>
      <c r="G79" s="22" t="s">
        <v>301</v>
      </c>
      <c r="H79" s="22" t="s">
        <v>302</v>
      </c>
      <c r="I79" s="19" t="s">
        <v>28</v>
      </c>
      <c r="J79" s="18" t="s">
        <v>29</v>
      </c>
      <c r="K79" s="2"/>
      <c r="L79" s="2"/>
      <c r="M79" s="2"/>
      <c r="N79" s="2"/>
      <c r="O79" s="2"/>
      <c r="P79" s="2"/>
      <c r="Q79" s="2"/>
      <c r="R79" s="2"/>
      <c r="S79" s="2"/>
    </row>
    <row r="80" s="1" customFormat="1" ht="210" spans="1:19">
      <c r="A80" s="36" t="str">
        <f>"AA-ATH-"&amp;TEXT(ROW(A2)-ROW($A$1)+1,"000")</f>
        <v>AA-ATH-002</v>
      </c>
      <c r="B80" s="37" t="s">
        <v>298</v>
      </c>
      <c r="C80" s="19" t="s">
        <v>22</v>
      </c>
      <c r="D80" s="19" t="s">
        <v>23</v>
      </c>
      <c r="E80" s="19" t="s">
        <v>303</v>
      </c>
      <c r="F80" s="22" t="s">
        <v>304</v>
      </c>
      <c r="G80" s="22" t="s">
        <v>305</v>
      </c>
      <c r="H80" s="22" t="s">
        <v>306</v>
      </c>
      <c r="I80" s="19" t="s">
        <v>28</v>
      </c>
      <c r="J80" s="18" t="s">
        <v>29</v>
      </c>
      <c r="K80" s="2"/>
      <c r="L80" s="2"/>
      <c r="M80" s="2"/>
      <c r="N80" s="2"/>
      <c r="O80" s="2"/>
      <c r="P80" s="2"/>
      <c r="Q80" s="2"/>
      <c r="R80" s="2"/>
      <c r="S80" s="2"/>
    </row>
    <row r="81" s="1" customFormat="1" ht="210" spans="1:19">
      <c r="A81" s="36" t="str">
        <f>"AA-ATH-"&amp;TEXT(ROW(A3)-ROW($A$1)+1,"000")</f>
        <v>AA-ATH-003</v>
      </c>
      <c r="B81" s="37" t="s">
        <v>298</v>
      </c>
      <c r="C81" s="19" t="s">
        <v>22</v>
      </c>
      <c r="D81" s="19" t="s">
        <v>23</v>
      </c>
      <c r="E81" s="19" t="s">
        <v>307</v>
      </c>
      <c r="F81" s="22" t="s">
        <v>308</v>
      </c>
      <c r="G81" s="22" t="s">
        <v>309</v>
      </c>
      <c r="H81" s="22" t="s">
        <v>310</v>
      </c>
      <c r="I81" s="19" t="s">
        <v>311</v>
      </c>
      <c r="J81" s="18" t="s">
        <v>312</v>
      </c>
      <c r="K81" s="2"/>
      <c r="L81" s="2"/>
      <c r="M81" s="2"/>
      <c r="N81" s="2"/>
      <c r="O81" s="2"/>
      <c r="P81" s="2"/>
      <c r="Q81" s="2"/>
      <c r="R81" s="2"/>
      <c r="S81" s="2"/>
    </row>
    <row r="82" s="1" customFormat="1" ht="210" spans="1:19">
      <c r="A82" s="36" t="str">
        <f>"AA-ATH-"&amp;TEXT(ROW(A4)-ROW($A$1)+1,"000")</f>
        <v>AA-ATH-004</v>
      </c>
      <c r="B82" s="37" t="s">
        <v>298</v>
      </c>
      <c r="C82" s="19" t="s">
        <v>22</v>
      </c>
      <c r="D82" s="19" t="s">
        <v>23</v>
      </c>
      <c r="E82" s="19" t="s">
        <v>313</v>
      </c>
      <c r="F82" s="22" t="s">
        <v>314</v>
      </c>
      <c r="G82" s="22" t="s">
        <v>315</v>
      </c>
      <c r="H82" s="22" t="s">
        <v>316</v>
      </c>
      <c r="I82" s="19" t="s">
        <v>311</v>
      </c>
      <c r="J82" s="18" t="s">
        <v>317</v>
      </c>
      <c r="K82" s="2"/>
      <c r="L82" s="2"/>
      <c r="M82" s="2"/>
      <c r="N82" s="2"/>
      <c r="O82" s="2"/>
      <c r="P82" s="2"/>
      <c r="Q82" s="2"/>
      <c r="R82" s="2"/>
      <c r="S82" s="2"/>
    </row>
    <row r="83" s="1" customFormat="1" ht="210" spans="1:19">
      <c r="A83" s="36" t="str">
        <f>"AA-ATH-"&amp;TEXT(ROW(A5)-ROW($A$1)+1,"000")</f>
        <v>AA-ATH-005</v>
      </c>
      <c r="B83" s="37" t="s">
        <v>298</v>
      </c>
      <c r="C83" s="19" t="s">
        <v>22</v>
      </c>
      <c r="D83" s="19" t="s">
        <v>23</v>
      </c>
      <c r="E83" s="19" t="s">
        <v>318</v>
      </c>
      <c r="F83" s="22" t="s">
        <v>319</v>
      </c>
      <c r="G83" s="22" t="s">
        <v>320</v>
      </c>
      <c r="H83" s="22" t="s">
        <v>321</v>
      </c>
      <c r="I83" s="19" t="s">
        <v>28</v>
      </c>
      <c r="J83" s="18" t="s">
        <v>29</v>
      </c>
      <c r="K83" s="2"/>
      <c r="L83" s="2"/>
      <c r="M83" s="2"/>
      <c r="N83" s="2"/>
      <c r="O83" s="2"/>
      <c r="P83" s="2"/>
      <c r="Q83" s="2"/>
      <c r="R83" s="2"/>
      <c r="S83" s="2"/>
    </row>
    <row r="84" s="1" customFormat="1" ht="210" spans="1:19">
      <c r="A84" s="36" t="str">
        <f>"AA-ATH-"&amp;TEXT(ROW(A6)-ROW($A$1)+1,"000")</f>
        <v>AA-ATH-006</v>
      </c>
      <c r="B84" s="37" t="s">
        <v>298</v>
      </c>
      <c r="C84" s="19" t="s">
        <v>22</v>
      </c>
      <c r="D84" s="19" t="s">
        <v>23</v>
      </c>
      <c r="E84" s="19" t="s">
        <v>322</v>
      </c>
      <c r="F84" s="22" t="s">
        <v>323</v>
      </c>
      <c r="G84" s="22" t="s">
        <v>324</v>
      </c>
      <c r="H84" s="22" t="s">
        <v>325</v>
      </c>
      <c r="I84" s="19" t="s">
        <v>28</v>
      </c>
      <c r="J84" s="18" t="s">
        <v>326</v>
      </c>
      <c r="K84" s="2"/>
      <c r="L84" s="2"/>
      <c r="M84" s="2"/>
      <c r="N84" s="2"/>
      <c r="O84" s="2"/>
      <c r="P84" s="2"/>
      <c r="Q84" s="2"/>
      <c r="R84" s="2"/>
      <c r="S84" s="2"/>
    </row>
    <row r="85" s="1" customFormat="1" ht="210" spans="1:19">
      <c r="A85" s="36" t="str">
        <f>"AA-ATH-"&amp;TEXT(ROW(A7)-ROW($A$1)+1,"000")</f>
        <v>AA-ATH-007</v>
      </c>
      <c r="B85" s="37" t="s">
        <v>298</v>
      </c>
      <c r="C85" s="19" t="s">
        <v>22</v>
      </c>
      <c r="D85" s="19" t="s">
        <v>23</v>
      </c>
      <c r="E85" s="19" t="s">
        <v>327</v>
      </c>
      <c r="F85" s="22" t="s">
        <v>328</v>
      </c>
      <c r="G85" s="22" t="s">
        <v>329</v>
      </c>
      <c r="H85" s="22" t="s">
        <v>330</v>
      </c>
      <c r="I85" s="19" t="s">
        <v>28</v>
      </c>
      <c r="J85" s="18" t="s">
        <v>29</v>
      </c>
      <c r="K85" s="2"/>
      <c r="L85" s="2"/>
      <c r="M85" s="2"/>
      <c r="N85" s="2"/>
      <c r="O85" s="2"/>
      <c r="P85" s="2"/>
      <c r="Q85" s="2"/>
      <c r="R85" s="2"/>
      <c r="S85" s="2"/>
    </row>
    <row r="86" s="1" customFormat="1" ht="210" spans="1:19">
      <c r="A86" s="36" t="str">
        <f>"AA-ATH-"&amp;TEXT(ROW(A8)-ROW($A$1)+1,"000")</f>
        <v>AA-ATH-008</v>
      </c>
      <c r="B86" s="37" t="s">
        <v>298</v>
      </c>
      <c r="C86" s="19" t="s">
        <v>22</v>
      </c>
      <c r="D86" s="19" t="s">
        <v>23</v>
      </c>
      <c r="E86" s="19" t="s">
        <v>331</v>
      </c>
      <c r="F86" s="22" t="s">
        <v>332</v>
      </c>
      <c r="G86" s="22" t="s">
        <v>333</v>
      </c>
      <c r="H86" s="22" t="s">
        <v>334</v>
      </c>
      <c r="I86" s="19" t="s">
        <v>28</v>
      </c>
      <c r="J86" s="18" t="s">
        <v>29</v>
      </c>
      <c r="K86" s="2"/>
      <c r="L86" s="2"/>
      <c r="M86" s="2"/>
      <c r="N86" s="2"/>
      <c r="O86" s="2"/>
      <c r="P86" s="2"/>
      <c r="Q86" s="2"/>
      <c r="R86" s="2"/>
      <c r="S86" s="2"/>
    </row>
    <row r="87" s="1" customFormat="1" ht="210" spans="1:19">
      <c r="A87" s="36" t="str">
        <f>"AA-ATH-"&amp;TEXT(ROW(A9)-ROW($A$1)+1,"000")</f>
        <v>AA-ATH-009</v>
      </c>
      <c r="B87" s="37" t="s">
        <v>298</v>
      </c>
      <c r="C87" s="19" t="s">
        <v>22</v>
      </c>
      <c r="D87" s="19" t="s">
        <v>23</v>
      </c>
      <c r="E87" s="19" t="s">
        <v>335</v>
      </c>
      <c r="F87" s="22" t="s">
        <v>336</v>
      </c>
      <c r="G87" s="22" t="s">
        <v>337</v>
      </c>
      <c r="H87" s="22" t="s">
        <v>338</v>
      </c>
      <c r="I87" s="19" t="s">
        <v>28</v>
      </c>
      <c r="J87" s="18" t="s">
        <v>29</v>
      </c>
      <c r="K87" s="2"/>
      <c r="L87" s="2"/>
      <c r="M87" s="2"/>
      <c r="N87" s="2"/>
      <c r="O87" s="2"/>
      <c r="P87" s="2"/>
      <c r="Q87" s="2"/>
      <c r="R87" s="2"/>
      <c r="S87" s="2"/>
    </row>
    <row r="88" s="1" customFormat="1" ht="255" spans="1:19">
      <c r="A88" s="36" t="str">
        <f>"AA-ATH-"&amp;TEXT(ROW(A10)-ROW($A$1)+1,"000")</f>
        <v>AA-ATH-010</v>
      </c>
      <c r="B88" s="37" t="s">
        <v>298</v>
      </c>
      <c r="C88" s="19" t="s">
        <v>22</v>
      </c>
      <c r="D88" s="19" t="s">
        <v>23</v>
      </c>
      <c r="E88" s="19" t="s">
        <v>339</v>
      </c>
      <c r="F88" s="22" t="s">
        <v>340</v>
      </c>
      <c r="G88" s="22" t="s">
        <v>341</v>
      </c>
      <c r="H88" s="22" t="s">
        <v>342</v>
      </c>
      <c r="I88" s="19" t="s">
        <v>28</v>
      </c>
      <c r="J88" s="18" t="s">
        <v>29</v>
      </c>
      <c r="K88" s="2"/>
      <c r="L88" s="2"/>
      <c r="M88" s="2"/>
      <c r="N88" s="2"/>
      <c r="O88" s="2"/>
      <c r="P88" s="2"/>
      <c r="Q88" s="2"/>
      <c r="R88" s="2"/>
      <c r="S88" s="2"/>
    </row>
    <row r="89" s="1" customFormat="1" ht="255" spans="1:19">
      <c r="A89" s="36" t="str">
        <f>"AA-ATH-"&amp;TEXT(ROW(A11)-ROW($A$1)+1,"000")</f>
        <v>AA-ATH-011</v>
      </c>
      <c r="B89" s="37" t="s">
        <v>298</v>
      </c>
      <c r="C89" s="19" t="s">
        <v>22</v>
      </c>
      <c r="D89" s="19" t="s">
        <v>23</v>
      </c>
      <c r="E89" s="19" t="s">
        <v>343</v>
      </c>
      <c r="F89" s="22" t="s">
        <v>344</v>
      </c>
      <c r="G89" s="22" t="s">
        <v>345</v>
      </c>
      <c r="H89" s="22" t="s">
        <v>346</v>
      </c>
      <c r="I89" s="19" t="s">
        <v>28</v>
      </c>
      <c r="J89" s="18" t="s">
        <v>29</v>
      </c>
      <c r="K89" s="2"/>
      <c r="L89" s="2"/>
      <c r="M89" s="2"/>
      <c r="N89" s="2"/>
      <c r="O89" s="2"/>
      <c r="P89" s="2"/>
      <c r="Q89" s="2"/>
      <c r="R89" s="2"/>
      <c r="S89" s="2"/>
    </row>
    <row r="90" s="1" customFormat="1" ht="255" spans="1:19">
      <c r="A90" s="36" t="str">
        <f>"AA-ATH-"&amp;TEXT(ROW(A12)-ROW($A$1)+1,"000")</f>
        <v>AA-ATH-012</v>
      </c>
      <c r="B90" s="37" t="s">
        <v>298</v>
      </c>
      <c r="C90" s="19" t="s">
        <v>22</v>
      </c>
      <c r="D90" s="19" t="s">
        <v>23</v>
      </c>
      <c r="E90" s="19" t="s">
        <v>347</v>
      </c>
      <c r="F90" s="22" t="s">
        <v>348</v>
      </c>
      <c r="G90" s="22" t="s">
        <v>349</v>
      </c>
      <c r="H90" s="22" t="s">
        <v>350</v>
      </c>
      <c r="I90" s="19" t="s">
        <v>311</v>
      </c>
      <c r="J90" s="18" t="s">
        <v>29</v>
      </c>
      <c r="K90" s="2"/>
      <c r="L90" s="2"/>
      <c r="M90" s="2"/>
      <c r="N90" s="2"/>
      <c r="O90" s="2"/>
      <c r="P90" s="2"/>
      <c r="Q90" s="2"/>
      <c r="R90" s="2"/>
      <c r="S90" s="2"/>
    </row>
    <row r="91" s="1" customFormat="1" ht="255" spans="1:19">
      <c r="A91" s="36" t="str">
        <f>"AA-ATH-"&amp;TEXT(ROW(A13)-ROW($A$1)+1,"000")</f>
        <v>AA-ATH-013</v>
      </c>
      <c r="B91" s="37" t="s">
        <v>298</v>
      </c>
      <c r="C91" s="19" t="s">
        <v>22</v>
      </c>
      <c r="D91" s="19" t="s">
        <v>23</v>
      </c>
      <c r="E91" s="19" t="s">
        <v>351</v>
      </c>
      <c r="F91" s="22" t="s">
        <v>352</v>
      </c>
      <c r="G91" s="22" t="s">
        <v>353</v>
      </c>
      <c r="H91" s="22" t="s">
        <v>354</v>
      </c>
      <c r="I91" s="19" t="s">
        <v>28</v>
      </c>
      <c r="J91" s="18" t="s">
        <v>29</v>
      </c>
      <c r="K91" s="2"/>
      <c r="L91" s="2"/>
      <c r="M91" s="2"/>
      <c r="N91" s="2"/>
      <c r="O91" s="2"/>
      <c r="P91" s="2"/>
      <c r="Q91" s="2"/>
      <c r="R91" s="2"/>
      <c r="S91" s="2"/>
    </row>
    <row r="92" s="1" customFormat="1" ht="255" spans="1:19">
      <c r="A92" s="36" t="str">
        <f>"AA-ATH-"&amp;TEXT(ROW(A14)-ROW($A$1)+1,"000")</f>
        <v>AA-ATH-014</v>
      </c>
      <c r="B92" s="37" t="s">
        <v>298</v>
      </c>
      <c r="C92" s="19" t="s">
        <v>22</v>
      </c>
      <c r="D92" s="19" t="s">
        <v>23</v>
      </c>
      <c r="E92" s="19" t="s">
        <v>355</v>
      </c>
      <c r="F92" s="22" t="s">
        <v>356</v>
      </c>
      <c r="G92" s="22" t="s">
        <v>357</v>
      </c>
      <c r="H92" s="22" t="s">
        <v>358</v>
      </c>
      <c r="I92" s="19" t="s">
        <v>28</v>
      </c>
      <c r="J92" s="18" t="s">
        <v>29</v>
      </c>
      <c r="K92" s="2"/>
      <c r="L92" s="2"/>
      <c r="M92" s="2"/>
      <c r="N92" s="2"/>
      <c r="O92" s="2"/>
      <c r="P92" s="2"/>
      <c r="Q92" s="2"/>
      <c r="R92" s="2"/>
      <c r="S92" s="2"/>
    </row>
    <row r="93" s="1" customFormat="1" ht="255" spans="1:19">
      <c r="A93" s="36" t="str">
        <f>"AA-ATH-"&amp;TEXT(ROW(A15)-ROW($A$1)+1,"000")</f>
        <v>AA-ATH-015</v>
      </c>
      <c r="B93" s="37" t="s">
        <v>298</v>
      </c>
      <c r="C93" s="19" t="s">
        <v>22</v>
      </c>
      <c r="D93" s="19" t="s">
        <v>23</v>
      </c>
      <c r="E93" s="19" t="s">
        <v>359</v>
      </c>
      <c r="F93" s="22" t="s">
        <v>360</v>
      </c>
      <c r="G93" s="22" t="s">
        <v>361</v>
      </c>
      <c r="H93" s="22" t="s">
        <v>362</v>
      </c>
      <c r="I93" s="19" t="s">
        <v>28</v>
      </c>
      <c r="J93" s="18" t="s">
        <v>29</v>
      </c>
      <c r="K93" s="2"/>
      <c r="L93" s="2"/>
      <c r="M93" s="2"/>
      <c r="N93" s="2"/>
      <c r="O93" s="2"/>
      <c r="P93" s="2"/>
      <c r="Q93" s="2"/>
      <c r="R93" s="2"/>
      <c r="S93" s="2"/>
    </row>
    <row r="94" s="1" customFormat="1" ht="255" spans="1:19">
      <c r="A94" s="36" t="str">
        <f>"AA-ATH-"&amp;TEXT(ROW(A16)-ROW($A$1)+1,"000")</f>
        <v>AA-ATH-016</v>
      </c>
      <c r="B94" s="37" t="s">
        <v>298</v>
      </c>
      <c r="C94" s="19" t="s">
        <v>22</v>
      </c>
      <c r="D94" s="19" t="s">
        <v>23</v>
      </c>
      <c r="E94" s="19" t="s">
        <v>359</v>
      </c>
      <c r="F94" s="22" t="s">
        <v>360</v>
      </c>
      <c r="G94" s="22" t="s">
        <v>361</v>
      </c>
      <c r="H94" s="22" t="s">
        <v>362</v>
      </c>
      <c r="I94" s="19" t="s">
        <v>28</v>
      </c>
      <c r="J94" s="18" t="s">
        <v>29</v>
      </c>
      <c r="K94" s="2"/>
      <c r="L94" s="2"/>
      <c r="M94" s="2"/>
      <c r="N94" s="2"/>
      <c r="O94" s="2"/>
      <c r="P94" s="2"/>
      <c r="Q94" s="2"/>
      <c r="R94" s="2"/>
      <c r="S94" s="2"/>
    </row>
    <row r="95" s="1" customFormat="1" ht="255" spans="1:19">
      <c r="A95" s="36" t="str">
        <f>"AA-ATH-"&amp;TEXT(ROW(A17)-ROW($A$1)+1,"000")</f>
        <v>AA-ATH-017</v>
      </c>
      <c r="B95" s="37" t="s">
        <v>298</v>
      </c>
      <c r="C95" s="19" t="s">
        <v>22</v>
      </c>
      <c r="D95" s="19" t="s">
        <v>23</v>
      </c>
      <c r="E95" s="19" t="s">
        <v>363</v>
      </c>
      <c r="F95" s="22" t="s">
        <v>364</v>
      </c>
      <c r="G95" s="22" t="s">
        <v>365</v>
      </c>
      <c r="H95" s="22" t="s">
        <v>362</v>
      </c>
      <c r="I95" s="19" t="s">
        <v>28</v>
      </c>
      <c r="J95" s="18" t="s">
        <v>29</v>
      </c>
      <c r="K95" s="2"/>
      <c r="L95" s="2"/>
      <c r="M95" s="2"/>
      <c r="N95" s="2"/>
      <c r="O95" s="2"/>
      <c r="P95" s="2"/>
      <c r="Q95" s="2"/>
      <c r="R95" s="2"/>
      <c r="S95" s="2"/>
    </row>
    <row r="96" s="1" customFormat="1" ht="255" spans="1:19">
      <c r="A96" s="36" t="str">
        <f>"AA-ATH-"&amp;TEXT(ROW(A18)-ROW($A$1)+1,"000")</f>
        <v>AA-ATH-018</v>
      </c>
      <c r="B96" s="37" t="s">
        <v>298</v>
      </c>
      <c r="C96" s="19" t="s">
        <v>22</v>
      </c>
      <c r="D96" s="19" t="s">
        <v>23</v>
      </c>
      <c r="E96" s="19" t="s">
        <v>366</v>
      </c>
      <c r="F96" s="22" t="s">
        <v>364</v>
      </c>
      <c r="G96" s="22" t="s">
        <v>365</v>
      </c>
      <c r="H96" s="22" t="s">
        <v>362</v>
      </c>
      <c r="I96" s="19" t="s">
        <v>28</v>
      </c>
      <c r="J96" s="18" t="s">
        <v>29</v>
      </c>
      <c r="K96" s="2"/>
      <c r="L96" s="2"/>
      <c r="M96" s="2"/>
      <c r="N96" s="2"/>
      <c r="O96" s="2"/>
      <c r="P96" s="2"/>
      <c r="Q96" s="2"/>
      <c r="R96" s="2"/>
      <c r="S96" s="2"/>
    </row>
    <row r="97" s="1" customFormat="1" spans="1:19">
      <c r="A97" s="36"/>
      <c r="B97" s="37"/>
      <c r="C97" s="19"/>
      <c r="D97" s="19"/>
      <c r="E97" s="19"/>
      <c r="F97" s="22"/>
      <c r="G97" s="22"/>
      <c r="H97" s="22"/>
      <c r="I97" s="19"/>
      <c r="J97" s="18"/>
      <c r="K97" s="2"/>
      <c r="L97" s="2"/>
      <c r="M97" s="2"/>
      <c r="N97" s="2"/>
      <c r="O97" s="2"/>
      <c r="P97" s="2"/>
      <c r="Q97" s="2"/>
      <c r="R97" s="2"/>
      <c r="S97" s="2"/>
    </row>
    <row r="98" s="1" customFormat="1" spans="1:19">
      <c r="A98" s="18"/>
      <c r="B98" s="37"/>
      <c r="C98" s="19"/>
      <c r="D98" s="19"/>
      <c r="E98" s="18"/>
      <c r="F98" s="22"/>
      <c r="G98" s="22"/>
      <c r="H98" s="22"/>
      <c r="I98" s="19"/>
      <c r="J98" s="19"/>
      <c r="K98" s="2"/>
      <c r="L98" s="2"/>
      <c r="M98" s="2"/>
      <c r="N98" s="2"/>
      <c r="O98" s="2"/>
      <c r="P98" s="2"/>
      <c r="Q98" s="2"/>
      <c r="R98" s="2"/>
      <c r="S98" s="2"/>
    </row>
    <row r="99" s="1" customFormat="1" ht="150" spans="1:19">
      <c r="A99" s="38" t="str">
        <f t="shared" ref="A99:A109" si="0">"AA-CNA-"&amp;TEXT(ROW(A2),"000")</f>
        <v>AA-CNA-002</v>
      </c>
      <c r="B99" s="24" t="s">
        <v>367</v>
      </c>
      <c r="C99" s="24" t="s">
        <v>238</v>
      </c>
      <c r="D99" s="24" t="s">
        <v>23</v>
      </c>
      <c r="E99" s="23" t="s">
        <v>368</v>
      </c>
      <c r="F99" s="27" t="s">
        <v>369</v>
      </c>
      <c r="G99" s="27" t="s">
        <v>370</v>
      </c>
      <c r="H99" s="27" t="s">
        <v>371</v>
      </c>
      <c r="I99" s="24" t="s">
        <v>28</v>
      </c>
      <c r="J99" s="24" t="s">
        <v>29</v>
      </c>
      <c r="K99" s="2"/>
      <c r="L99" s="2"/>
      <c r="M99" s="2"/>
      <c r="N99" s="2"/>
      <c r="O99" s="2"/>
      <c r="P99" s="2"/>
      <c r="Q99" s="2"/>
      <c r="R99" s="2"/>
      <c r="S99" s="2"/>
    </row>
    <row r="100" s="1" customFormat="1" ht="195" spans="1:19">
      <c r="A100" s="18" t="str">
        <f t="shared" si="0"/>
        <v>AA-CNA-003</v>
      </c>
      <c r="B100" s="19" t="s">
        <v>367</v>
      </c>
      <c r="C100" s="19" t="s">
        <v>22</v>
      </c>
      <c r="D100" s="19" t="s">
        <v>372</v>
      </c>
      <c r="E100" s="18" t="s">
        <v>373</v>
      </c>
      <c r="F100" s="22" t="s">
        <v>374</v>
      </c>
      <c r="G100" s="22" t="s">
        <v>375</v>
      </c>
      <c r="H100" s="22" t="s">
        <v>376</v>
      </c>
      <c r="I100" s="19" t="s">
        <v>28</v>
      </c>
      <c r="J100" s="19" t="s">
        <v>29</v>
      </c>
      <c r="K100" s="2"/>
      <c r="L100" s="2"/>
      <c r="M100" s="2"/>
      <c r="N100" s="2"/>
      <c r="O100" s="2"/>
      <c r="P100" s="2"/>
      <c r="Q100" s="2"/>
      <c r="R100" s="2"/>
      <c r="S100" s="2"/>
    </row>
    <row r="101" s="1" customFormat="1" ht="150" spans="1:19">
      <c r="A101" s="23" t="str">
        <f t="shared" si="0"/>
        <v>AA-CNA-004</v>
      </c>
      <c r="B101" s="24" t="s">
        <v>367</v>
      </c>
      <c r="C101" s="24" t="s">
        <v>22</v>
      </c>
      <c r="D101" s="24" t="s">
        <v>23</v>
      </c>
      <c r="E101" s="23" t="s">
        <v>373</v>
      </c>
      <c r="F101" s="27" t="s">
        <v>377</v>
      </c>
      <c r="G101" s="27" t="s">
        <v>378</v>
      </c>
      <c r="H101" s="27" t="s">
        <v>379</v>
      </c>
      <c r="I101" s="24" t="s">
        <v>28</v>
      </c>
      <c r="J101" s="24" t="s">
        <v>29</v>
      </c>
      <c r="K101" s="2"/>
      <c r="L101" s="2"/>
      <c r="M101" s="2"/>
      <c r="N101" s="2"/>
      <c r="O101" s="2"/>
      <c r="P101" s="2"/>
      <c r="Q101" s="2"/>
      <c r="R101" s="2"/>
      <c r="S101" s="2"/>
    </row>
    <row r="102" s="1" customFormat="1" ht="120" spans="1:19">
      <c r="A102" s="18" t="str">
        <f t="shared" si="0"/>
        <v>AA-CNA-005</v>
      </c>
      <c r="B102" s="19" t="s">
        <v>367</v>
      </c>
      <c r="C102" s="19" t="s">
        <v>22</v>
      </c>
      <c r="D102" s="19" t="s">
        <v>23</v>
      </c>
      <c r="E102" s="18" t="s">
        <v>380</v>
      </c>
      <c r="F102" s="22" t="s">
        <v>381</v>
      </c>
      <c r="G102" s="22" t="s">
        <v>382</v>
      </c>
      <c r="H102" s="22" t="s">
        <v>383</v>
      </c>
      <c r="I102" s="19" t="s">
        <v>28</v>
      </c>
      <c r="J102" s="19" t="s">
        <v>29</v>
      </c>
      <c r="K102" s="2"/>
      <c r="L102" s="2"/>
      <c r="M102" s="2"/>
      <c r="N102" s="2"/>
      <c r="O102" s="2"/>
      <c r="P102" s="2"/>
      <c r="Q102" s="2"/>
      <c r="R102" s="2"/>
      <c r="S102" s="2"/>
    </row>
    <row r="103" s="1" customFormat="1" ht="150" spans="1:19">
      <c r="A103" s="23" t="str">
        <f t="shared" si="0"/>
        <v>AA-CNA-006</v>
      </c>
      <c r="B103" s="24" t="s">
        <v>367</v>
      </c>
      <c r="C103" s="24" t="s">
        <v>22</v>
      </c>
      <c r="D103" s="24" t="s">
        <v>23</v>
      </c>
      <c r="E103" s="23" t="s">
        <v>384</v>
      </c>
      <c r="F103" s="27" t="s">
        <v>385</v>
      </c>
      <c r="G103" s="27" t="s">
        <v>386</v>
      </c>
      <c r="H103" s="27" t="s">
        <v>387</v>
      </c>
      <c r="I103" s="24" t="s">
        <v>28</v>
      </c>
      <c r="J103" s="24" t="s">
        <v>29</v>
      </c>
      <c r="K103" s="2"/>
      <c r="L103" s="2"/>
      <c r="M103" s="2"/>
      <c r="N103" s="2"/>
      <c r="O103" s="2"/>
      <c r="P103" s="2"/>
      <c r="Q103" s="2"/>
      <c r="R103" s="2"/>
      <c r="S103" s="2"/>
    </row>
    <row r="104" s="1" customFormat="1" ht="195" spans="1:19">
      <c r="A104" s="18" t="str">
        <f t="shared" si="0"/>
        <v>AA-CNA-007</v>
      </c>
      <c r="B104" s="19" t="s">
        <v>367</v>
      </c>
      <c r="C104" s="19" t="s">
        <v>22</v>
      </c>
      <c r="D104" s="19" t="s">
        <v>23</v>
      </c>
      <c r="E104" s="18" t="s">
        <v>388</v>
      </c>
      <c r="F104" s="22" t="s">
        <v>389</v>
      </c>
      <c r="G104" s="22" t="s">
        <v>390</v>
      </c>
      <c r="H104" s="22" t="s">
        <v>391</v>
      </c>
      <c r="I104" s="19" t="s">
        <v>28</v>
      </c>
      <c r="J104" s="19" t="s">
        <v>29</v>
      </c>
      <c r="K104" s="2"/>
      <c r="L104" s="2"/>
      <c r="M104" s="2"/>
      <c r="N104" s="2"/>
      <c r="O104" s="2"/>
      <c r="P104" s="2"/>
      <c r="Q104" s="2"/>
      <c r="R104" s="2"/>
      <c r="S104" s="2"/>
    </row>
    <row r="105" s="1" customFormat="1" ht="180" spans="1:19">
      <c r="A105" s="23" t="str">
        <f t="shared" si="0"/>
        <v>AA-CNA-008</v>
      </c>
      <c r="B105" s="24" t="s">
        <v>367</v>
      </c>
      <c r="C105" s="24" t="s">
        <v>22</v>
      </c>
      <c r="D105" s="24" t="s">
        <v>392</v>
      </c>
      <c r="E105" s="23" t="s">
        <v>393</v>
      </c>
      <c r="F105" s="27" t="s">
        <v>394</v>
      </c>
      <c r="G105" s="27" t="s">
        <v>395</v>
      </c>
      <c r="H105" s="27" t="s">
        <v>396</v>
      </c>
      <c r="I105" s="24" t="s">
        <v>28</v>
      </c>
      <c r="J105" s="24" t="s">
        <v>29</v>
      </c>
      <c r="K105" s="2"/>
      <c r="L105" s="2"/>
      <c r="M105" s="2"/>
      <c r="N105" s="2"/>
      <c r="O105" s="2"/>
      <c r="P105" s="2"/>
      <c r="Q105" s="2"/>
      <c r="R105" s="2"/>
      <c r="S105" s="2"/>
    </row>
    <row r="106" s="1" customFormat="1" ht="165" spans="1:19">
      <c r="A106" s="18" t="str">
        <f t="shared" si="0"/>
        <v>AA-CNA-009</v>
      </c>
      <c r="B106" s="19" t="s">
        <v>367</v>
      </c>
      <c r="C106" s="19" t="s">
        <v>22</v>
      </c>
      <c r="D106" s="19" t="s">
        <v>23</v>
      </c>
      <c r="E106" s="18" t="s">
        <v>397</v>
      </c>
      <c r="F106" s="22" t="s">
        <v>398</v>
      </c>
      <c r="G106" s="22" t="s">
        <v>399</v>
      </c>
      <c r="H106" s="22" t="s">
        <v>400</v>
      </c>
      <c r="I106" s="19" t="s">
        <v>28</v>
      </c>
      <c r="J106" s="19" t="s">
        <v>29</v>
      </c>
      <c r="K106" s="2"/>
      <c r="L106" s="2"/>
      <c r="M106" s="2"/>
      <c r="N106" s="2"/>
      <c r="O106" s="2"/>
      <c r="P106" s="2"/>
      <c r="Q106" s="2"/>
      <c r="R106" s="2"/>
      <c r="S106" s="2"/>
    </row>
    <row r="107" s="1" customFormat="1" ht="165" spans="1:19">
      <c r="A107" s="23" t="str">
        <f t="shared" si="0"/>
        <v>AA-CNA-010</v>
      </c>
      <c r="B107" s="24" t="s">
        <v>401</v>
      </c>
      <c r="C107" s="24" t="s">
        <v>238</v>
      </c>
      <c r="D107" s="24" t="s">
        <v>23</v>
      </c>
      <c r="E107" s="23" t="s">
        <v>402</v>
      </c>
      <c r="F107" s="27" t="s">
        <v>403</v>
      </c>
      <c r="G107" s="27" t="s">
        <v>399</v>
      </c>
      <c r="H107" s="27" t="s">
        <v>400</v>
      </c>
      <c r="I107" s="24" t="s">
        <v>28</v>
      </c>
      <c r="J107" s="24" t="s">
        <v>29</v>
      </c>
      <c r="K107" s="2"/>
      <c r="L107" s="2"/>
      <c r="M107" s="2"/>
      <c r="N107" s="2"/>
      <c r="O107" s="2"/>
      <c r="P107" s="2"/>
      <c r="Q107" s="2"/>
      <c r="R107" s="2"/>
      <c r="S107" s="2"/>
    </row>
    <row r="108" s="1" customFormat="1" ht="180" spans="1:19">
      <c r="A108" s="18" t="str">
        <f t="shared" si="0"/>
        <v>AA-CNA-011</v>
      </c>
      <c r="B108" s="19" t="s">
        <v>401</v>
      </c>
      <c r="C108" s="19" t="s">
        <v>22</v>
      </c>
      <c r="D108" s="19" t="s">
        <v>23</v>
      </c>
      <c r="E108" s="18" t="s">
        <v>404</v>
      </c>
      <c r="F108" s="22" t="s">
        <v>405</v>
      </c>
      <c r="G108" s="22" t="s">
        <v>406</v>
      </c>
      <c r="H108" s="22" t="s">
        <v>407</v>
      </c>
      <c r="I108" s="19" t="s">
        <v>28</v>
      </c>
      <c r="J108" s="19" t="s">
        <v>29</v>
      </c>
      <c r="K108" s="2"/>
      <c r="L108" s="2"/>
      <c r="M108" s="2"/>
      <c r="N108" s="2"/>
      <c r="O108" s="2"/>
      <c r="P108" s="2"/>
      <c r="Q108" s="2"/>
      <c r="R108" s="2"/>
      <c r="S108" s="2"/>
    </row>
    <row r="109" s="1" customFormat="1" ht="165" spans="1:19">
      <c r="A109" s="23" t="str">
        <f t="shared" si="0"/>
        <v>AA-CNA-012</v>
      </c>
      <c r="B109" s="24" t="s">
        <v>401</v>
      </c>
      <c r="C109" s="24" t="s">
        <v>238</v>
      </c>
      <c r="D109" s="24" t="s">
        <v>23</v>
      </c>
      <c r="E109" s="23" t="s">
        <v>408</v>
      </c>
      <c r="F109" s="27" t="s">
        <v>409</v>
      </c>
      <c r="G109" s="27" t="s">
        <v>410</v>
      </c>
      <c r="H109" s="27" t="s">
        <v>411</v>
      </c>
      <c r="I109" s="24" t="s">
        <v>28</v>
      </c>
      <c r="J109" s="24" t="s">
        <v>29</v>
      </c>
      <c r="K109" s="2"/>
      <c r="L109" s="2"/>
      <c r="M109" s="2"/>
      <c r="N109" s="2"/>
      <c r="O109" s="2"/>
      <c r="P109" s="2"/>
      <c r="Q109" s="2"/>
      <c r="R109" s="2"/>
      <c r="S109" s="2"/>
    </row>
    <row r="110" s="1" customFormat="1" ht="165" spans="1:19">
      <c r="A110" s="18" t="str">
        <f>"AA-CNA-"&amp;TEXT(ROW(A99),"000")</f>
        <v>AA-CNA-099</v>
      </c>
      <c r="B110" s="19" t="s">
        <v>401</v>
      </c>
      <c r="C110" s="19" t="s">
        <v>238</v>
      </c>
      <c r="D110" s="19" t="s">
        <v>23</v>
      </c>
      <c r="E110" s="18" t="s">
        <v>412</v>
      </c>
      <c r="F110" s="22" t="s">
        <v>413</v>
      </c>
      <c r="G110" s="22" t="s">
        <v>414</v>
      </c>
      <c r="H110" s="22" t="s">
        <v>411</v>
      </c>
      <c r="I110" s="19" t="s">
        <v>28</v>
      </c>
      <c r="J110" s="19" t="s">
        <v>29</v>
      </c>
      <c r="K110" s="2"/>
      <c r="L110" s="2"/>
      <c r="M110" s="2"/>
      <c r="N110" s="2"/>
      <c r="O110" s="2"/>
      <c r="P110" s="2"/>
      <c r="Q110" s="2"/>
      <c r="R110" s="2"/>
      <c r="S110" s="2"/>
    </row>
    <row r="111" s="1" customFormat="1" ht="135" spans="1:19">
      <c r="A111" s="23" t="str">
        <f>"AA-CNA-"&amp;TEXT(ROW(A100),"000")</f>
        <v>AA-CNA-100</v>
      </c>
      <c r="B111" s="24" t="s">
        <v>401</v>
      </c>
      <c r="C111" s="24" t="s">
        <v>238</v>
      </c>
      <c r="D111" s="24" t="s">
        <v>23</v>
      </c>
      <c r="E111" s="23" t="s">
        <v>415</v>
      </c>
      <c r="F111" s="27" t="s">
        <v>416</v>
      </c>
      <c r="G111" s="27" t="s">
        <v>417</v>
      </c>
      <c r="H111" s="27" t="s">
        <v>411</v>
      </c>
      <c r="I111" s="24" t="s">
        <v>28</v>
      </c>
      <c r="J111" s="24" t="s">
        <v>29</v>
      </c>
      <c r="K111" s="2"/>
      <c r="L111" s="2"/>
      <c r="M111" s="2"/>
      <c r="N111" s="2"/>
      <c r="O111" s="2"/>
      <c r="P111" s="2"/>
      <c r="Q111" s="2"/>
      <c r="R111" s="2"/>
      <c r="S111" s="2"/>
    </row>
    <row r="112" s="1" customFormat="1" ht="165" spans="1:19">
      <c r="A112" s="18"/>
      <c r="B112" s="18" t="s">
        <v>418</v>
      </c>
      <c r="C112" s="19" t="s">
        <v>22</v>
      </c>
      <c r="D112" s="19" t="s">
        <v>372</v>
      </c>
      <c r="E112" s="18" t="s">
        <v>419</v>
      </c>
      <c r="F112" s="22" t="s">
        <v>420</v>
      </c>
      <c r="G112" s="22" t="s">
        <v>421</v>
      </c>
      <c r="H112" s="22" t="s">
        <v>422</v>
      </c>
      <c r="I112" s="19" t="s">
        <v>28</v>
      </c>
      <c r="J112" s="19" t="s">
        <v>29</v>
      </c>
      <c r="K112" s="2"/>
      <c r="L112" s="2"/>
      <c r="M112" s="2"/>
      <c r="N112" s="2"/>
      <c r="O112" s="2"/>
      <c r="P112" s="2"/>
      <c r="Q112" s="2"/>
      <c r="R112" s="2"/>
      <c r="S112" s="2"/>
    </row>
    <row r="113" s="2" customFormat="1" ht="180" spans="1:10">
      <c r="A113" s="23"/>
      <c r="B113" s="23" t="s">
        <v>418</v>
      </c>
      <c r="C113" s="24" t="s">
        <v>30</v>
      </c>
      <c r="D113" s="24" t="s">
        <v>372</v>
      </c>
      <c r="E113" s="23" t="s">
        <v>423</v>
      </c>
      <c r="F113" s="27" t="s">
        <v>424</v>
      </c>
      <c r="G113" s="27" t="s">
        <v>425</v>
      </c>
      <c r="H113" s="27" t="s">
        <v>426</v>
      </c>
      <c r="I113" s="24" t="s">
        <v>28</v>
      </c>
      <c r="J113" s="24" t="s">
        <v>29</v>
      </c>
    </row>
    <row r="114" s="2" customFormat="1" ht="210" spans="1:10">
      <c r="A114" s="18"/>
      <c r="B114" s="18" t="s">
        <v>418</v>
      </c>
      <c r="C114" s="19" t="s">
        <v>30</v>
      </c>
      <c r="D114" s="19" t="s">
        <v>372</v>
      </c>
      <c r="E114" s="18" t="s">
        <v>427</v>
      </c>
      <c r="F114" s="22" t="s">
        <v>428</v>
      </c>
      <c r="G114" s="22" t="s">
        <v>429</v>
      </c>
      <c r="H114" s="22" t="s">
        <v>430</v>
      </c>
      <c r="I114" s="19" t="s">
        <v>28</v>
      </c>
      <c r="J114" s="18" t="s">
        <v>431</v>
      </c>
    </row>
    <row r="115" s="2" customFormat="1" spans="1:10">
      <c r="A115" s="30"/>
      <c r="B115" s="30"/>
      <c r="C115" s="30"/>
      <c r="D115" s="30"/>
      <c r="E115" s="30"/>
      <c r="I115" s="30"/>
      <c r="J115" s="30"/>
    </row>
    <row r="116" s="2" customFormat="1" spans="1:10">
      <c r="A116" s="30"/>
      <c r="B116" s="30"/>
      <c r="C116" s="30"/>
      <c r="D116" s="30"/>
      <c r="E116" s="30"/>
      <c r="I116" s="30"/>
      <c r="J116" s="30"/>
    </row>
    <row r="117" s="2" customFormat="1" spans="1:10">
      <c r="A117" s="30"/>
      <c r="B117" s="30"/>
      <c r="C117" s="30"/>
      <c r="D117" s="30"/>
      <c r="E117" s="30"/>
      <c r="I117" s="30"/>
      <c r="J117" s="30"/>
    </row>
    <row r="118" s="2" customFormat="1" spans="1:10">
      <c r="A118" s="30"/>
      <c r="B118" s="30"/>
      <c r="C118" s="30"/>
      <c r="D118" s="30"/>
      <c r="E118" s="30"/>
      <c r="I118" s="30"/>
      <c r="J118" s="30"/>
    </row>
    <row r="119" s="2" customFormat="1" spans="1:10">
      <c r="A119" s="30"/>
      <c r="B119" s="30"/>
      <c r="C119" s="30"/>
      <c r="D119" s="30"/>
      <c r="E119" s="30"/>
      <c r="I119" s="30"/>
      <c r="J119" s="30"/>
    </row>
    <row r="120" s="2" customFormat="1" spans="1:10">
      <c r="A120" s="30"/>
      <c r="B120" s="30"/>
      <c r="C120" s="30"/>
      <c r="D120" s="30"/>
      <c r="E120" s="30"/>
      <c r="I120" s="30"/>
      <c r="J120" s="30"/>
    </row>
    <row r="121" s="2" customFormat="1" spans="1:10">
      <c r="A121" s="30"/>
      <c r="B121" s="30"/>
      <c r="C121" s="30"/>
      <c r="D121" s="30"/>
      <c r="E121" s="30"/>
      <c r="I121" s="30"/>
      <c r="J121" s="30"/>
    </row>
    <row r="122" s="2" customFormat="1" spans="1:10">
      <c r="A122" s="30"/>
      <c r="B122" s="30"/>
      <c r="C122" s="30"/>
      <c r="D122" s="30"/>
      <c r="E122" s="30"/>
      <c r="I122" s="30"/>
      <c r="J122" s="30"/>
    </row>
    <row r="123" s="2" customFormat="1" spans="1:10">
      <c r="A123" s="30"/>
      <c r="B123" s="30"/>
      <c r="C123" s="30"/>
      <c r="D123" s="30"/>
      <c r="E123" s="30"/>
      <c r="I123" s="30"/>
      <c r="J123" s="30"/>
    </row>
    <row r="124" s="2" customFormat="1" spans="1:10">
      <c r="A124" s="30"/>
      <c r="B124" s="30"/>
      <c r="C124" s="30"/>
      <c r="D124" s="30"/>
      <c r="E124" s="30"/>
      <c r="I124" s="30"/>
      <c r="J124" s="30"/>
    </row>
    <row r="125" s="2" customFormat="1" spans="1:10">
      <c r="A125" s="30"/>
      <c r="B125" s="30"/>
      <c r="C125" s="30"/>
      <c r="D125" s="30"/>
      <c r="E125" s="30"/>
      <c r="I125" s="30"/>
      <c r="J125" s="30"/>
    </row>
    <row r="126" s="2" customFormat="1" spans="1:10">
      <c r="A126" s="30"/>
      <c r="B126" s="30"/>
      <c r="C126" s="30"/>
      <c r="D126" s="30"/>
      <c r="E126" s="30"/>
      <c r="I126" s="30"/>
      <c r="J126" s="30"/>
    </row>
    <row r="127" s="2" customFormat="1" spans="1:10">
      <c r="A127" s="30"/>
      <c r="B127" s="30"/>
      <c r="C127" s="30"/>
      <c r="D127" s="30"/>
      <c r="E127" s="30"/>
      <c r="I127" s="30"/>
      <c r="J127" s="30"/>
    </row>
    <row r="128" s="2" customFormat="1" spans="1:10">
      <c r="A128" s="30"/>
      <c r="B128" s="30"/>
      <c r="C128" s="30"/>
      <c r="D128" s="30"/>
      <c r="E128" s="30"/>
      <c r="I128" s="30"/>
      <c r="J128" s="30"/>
    </row>
    <row r="129" s="2" customFormat="1" spans="1:10">
      <c r="A129" s="30"/>
      <c r="B129" s="30"/>
      <c r="C129" s="30"/>
      <c r="D129" s="30"/>
      <c r="E129" s="30"/>
      <c r="I129" s="30"/>
      <c r="J129" s="30"/>
    </row>
    <row r="130" s="2" customFormat="1" spans="1:10">
      <c r="A130" s="30"/>
      <c r="B130" s="30"/>
      <c r="C130" s="30"/>
      <c r="D130" s="30"/>
      <c r="E130" s="30"/>
      <c r="I130" s="30"/>
      <c r="J130" s="30"/>
    </row>
    <row r="131" s="2" customFormat="1" spans="1:10">
      <c r="A131" s="30"/>
      <c r="B131" s="30"/>
      <c r="C131" s="30"/>
      <c r="D131" s="30"/>
      <c r="E131" s="30"/>
      <c r="I131" s="30"/>
      <c r="J131" s="30"/>
    </row>
    <row r="132" s="2" customFormat="1" spans="1:10">
      <c r="A132" s="30"/>
      <c r="B132" s="30"/>
      <c r="C132" s="30"/>
      <c r="D132" s="30"/>
      <c r="E132" s="30"/>
      <c r="I132" s="30"/>
      <c r="J132" s="30"/>
    </row>
    <row r="133" s="2" customFormat="1" spans="1:10">
      <c r="A133" s="30"/>
      <c r="B133" s="30"/>
      <c r="C133" s="30"/>
      <c r="D133" s="30"/>
      <c r="E133" s="30"/>
      <c r="I133" s="30"/>
      <c r="J133" s="30"/>
    </row>
    <row r="134" s="2" customFormat="1" spans="1:10">
      <c r="A134" s="30"/>
      <c r="B134" s="30"/>
      <c r="C134" s="30"/>
      <c r="D134" s="30"/>
      <c r="E134" s="30"/>
      <c r="I134" s="30"/>
      <c r="J134" s="30"/>
    </row>
    <row r="135" s="2" customFormat="1" spans="1:10">
      <c r="A135" s="30"/>
      <c r="B135" s="30"/>
      <c r="C135" s="30"/>
      <c r="D135" s="30"/>
      <c r="E135" s="30"/>
      <c r="I135" s="30"/>
      <c r="J135" s="30"/>
    </row>
    <row r="136" s="2" customFormat="1" spans="1:10">
      <c r="A136" s="30"/>
      <c r="B136" s="30"/>
      <c r="C136" s="30"/>
      <c r="D136" s="30"/>
      <c r="E136" s="30"/>
      <c r="I136" s="30"/>
      <c r="J136" s="30"/>
    </row>
    <row r="137" s="2" customFormat="1" spans="1:10">
      <c r="A137" s="30"/>
      <c r="B137" s="30"/>
      <c r="C137" s="30"/>
      <c r="D137" s="30"/>
      <c r="E137" s="30"/>
      <c r="I137" s="30"/>
      <c r="J137" s="30"/>
    </row>
    <row r="138" s="2" customFormat="1" spans="1:10">
      <c r="A138" s="30"/>
      <c r="B138" s="30"/>
      <c r="C138" s="30"/>
      <c r="D138" s="30"/>
      <c r="E138" s="30"/>
      <c r="I138" s="30"/>
      <c r="J138" s="30"/>
    </row>
    <row r="139" s="2" customFormat="1" spans="1:10">
      <c r="A139" s="30"/>
      <c r="B139" s="30"/>
      <c r="C139" s="30"/>
      <c r="D139" s="30"/>
      <c r="E139" s="30"/>
      <c r="I139" s="30"/>
      <c r="J139" s="30"/>
    </row>
    <row r="140" s="2" customFormat="1" spans="1:10">
      <c r="A140" s="30"/>
      <c r="B140" s="30"/>
      <c r="C140" s="30"/>
      <c r="D140" s="30"/>
      <c r="E140" s="30"/>
      <c r="I140" s="30"/>
      <c r="J140" s="30"/>
    </row>
    <row r="141" s="2" customFormat="1" spans="1:10">
      <c r="A141" s="30"/>
      <c r="B141" s="30"/>
      <c r="C141" s="30"/>
      <c r="D141" s="30"/>
      <c r="E141" s="30"/>
      <c r="I141" s="30"/>
      <c r="J141" s="30"/>
    </row>
    <row r="142" s="2" customFormat="1" spans="1:10">
      <c r="A142" s="30"/>
      <c r="B142" s="30"/>
      <c r="C142" s="30"/>
      <c r="D142" s="30"/>
      <c r="E142" s="30"/>
      <c r="I142" s="30"/>
      <c r="J142" s="30"/>
    </row>
    <row r="143" s="2" customFormat="1" spans="1:10">
      <c r="A143" s="30"/>
      <c r="B143" s="30"/>
      <c r="C143" s="30"/>
      <c r="D143" s="30"/>
      <c r="E143" s="30"/>
      <c r="I143" s="30"/>
      <c r="J143" s="30"/>
    </row>
    <row r="144" s="2" customFormat="1" spans="1:10">
      <c r="A144" s="30"/>
      <c r="B144" s="30"/>
      <c r="C144" s="30"/>
      <c r="D144" s="30"/>
      <c r="E144" s="30"/>
      <c r="I144" s="30"/>
      <c r="J144" s="30"/>
    </row>
    <row r="145" s="2" customFormat="1" spans="1:10">
      <c r="A145" s="30"/>
      <c r="B145" s="30"/>
      <c r="C145" s="30"/>
      <c r="D145" s="30"/>
      <c r="E145" s="30"/>
      <c r="I145" s="30"/>
      <c r="J145" s="30"/>
    </row>
    <row r="146" s="2" customFormat="1" spans="1:10">
      <c r="A146" s="30"/>
      <c r="B146" s="30"/>
      <c r="C146" s="30"/>
      <c r="D146" s="30"/>
      <c r="E146" s="30"/>
      <c r="I146" s="30"/>
      <c r="J146" s="30"/>
    </row>
    <row r="147" s="2" customFormat="1" spans="1:10">
      <c r="A147" s="30"/>
      <c r="B147" s="30"/>
      <c r="C147" s="30"/>
      <c r="D147" s="30"/>
      <c r="E147" s="30"/>
      <c r="I147" s="30"/>
      <c r="J147" s="30"/>
    </row>
    <row r="148" s="2" customFormat="1" spans="1:10">
      <c r="A148" s="30"/>
      <c r="B148" s="30"/>
      <c r="C148" s="30"/>
      <c r="D148" s="30"/>
      <c r="E148" s="30"/>
      <c r="I148" s="30"/>
      <c r="J148" s="30"/>
    </row>
    <row r="149" s="2" customFormat="1" spans="1:10">
      <c r="A149" s="30"/>
      <c r="B149" s="30"/>
      <c r="C149" s="30"/>
      <c r="D149" s="30"/>
      <c r="E149" s="30"/>
      <c r="I149" s="30"/>
      <c r="J149" s="30"/>
    </row>
    <row r="150" s="2" customFormat="1" spans="1:10">
      <c r="A150" s="30"/>
      <c r="B150" s="30"/>
      <c r="C150" s="30"/>
      <c r="D150" s="30"/>
      <c r="E150" s="30"/>
      <c r="I150" s="30"/>
      <c r="J150" s="30"/>
    </row>
    <row r="151" s="2" customFormat="1" spans="1:10">
      <c r="A151" s="30"/>
      <c r="B151" s="30"/>
      <c r="C151" s="30"/>
      <c r="D151" s="30"/>
      <c r="E151" s="30"/>
      <c r="I151" s="30"/>
      <c r="J151" s="30"/>
    </row>
    <row r="152" s="2" customFormat="1" spans="1:10">
      <c r="A152" s="30"/>
      <c r="B152" s="30"/>
      <c r="C152" s="30"/>
      <c r="D152" s="30"/>
      <c r="E152" s="30"/>
      <c r="I152" s="30"/>
      <c r="J152" s="30"/>
    </row>
    <row r="153" s="2" customFormat="1" spans="1:10">
      <c r="A153" s="30"/>
      <c r="B153" s="30"/>
      <c r="C153" s="30"/>
      <c r="D153" s="30"/>
      <c r="E153" s="30"/>
      <c r="I153" s="30"/>
      <c r="J153" s="30"/>
    </row>
    <row r="154" s="2" customFormat="1" spans="1:10">
      <c r="A154" s="30"/>
      <c r="B154" s="30"/>
      <c r="C154" s="30"/>
      <c r="D154" s="30"/>
      <c r="E154" s="30"/>
      <c r="I154" s="30"/>
      <c r="J154" s="30"/>
    </row>
    <row r="155" s="2" customFormat="1" spans="1:10">
      <c r="A155" s="30"/>
      <c r="B155" s="30"/>
      <c r="C155" s="30"/>
      <c r="D155" s="30"/>
      <c r="E155" s="30"/>
      <c r="I155" s="30"/>
      <c r="J155" s="30"/>
    </row>
    <row r="156" s="2" customFormat="1" spans="1:10">
      <c r="A156" s="30"/>
      <c r="B156" s="30"/>
      <c r="C156" s="30"/>
      <c r="D156" s="30"/>
      <c r="E156" s="30"/>
      <c r="I156" s="30"/>
      <c r="J156" s="30"/>
    </row>
    <row r="157" s="2" customFormat="1" spans="1:10">
      <c r="A157" s="30"/>
      <c r="B157" s="30"/>
      <c r="C157" s="30"/>
      <c r="D157" s="30"/>
      <c r="E157" s="30"/>
      <c r="I157" s="30"/>
      <c r="J157" s="30"/>
    </row>
    <row r="158" s="2" customFormat="1" spans="1:10">
      <c r="A158" s="30"/>
      <c r="B158" s="30"/>
      <c r="C158" s="30"/>
      <c r="D158" s="30"/>
      <c r="E158" s="30"/>
      <c r="I158" s="30"/>
      <c r="J158" s="30"/>
    </row>
  </sheetData>
  <mergeCells count="10">
    <mergeCell ref="A1:K1"/>
    <mergeCell ref="A2:E2"/>
    <mergeCell ref="F2:G2"/>
    <mergeCell ref="H2:I2"/>
    <mergeCell ref="A3:E3"/>
    <mergeCell ref="F3:G3"/>
    <mergeCell ref="A4:E4"/>
    <mergeCell ref="F4:G4"/>
    <mergeCell ref="A5:E5"/>
    <mergeCell ref="F5:G5"/>
  </mergeCells>
  <conditionalFormatting sqref="C2:C1048576">
    <cfRule type="containsText" dxfId="0" priority="7" operator="between" text="HIGH">
      <formula>NOT(ISERROR(SEARCH("HIGH",C2)))</formula>
    </cfRule>
    <cfRule type="containsText" dxfId="1" priority="6" operator="between" text="LOW">
      <formula>NOT(ISERROR(SEARCH("LOW",C2)))</formula>
    </cfRule>
    <cfRule type="containsText" dxfId="2" priority="5" operator="between" text="MEDIUM">
      <formula>NOT(ISERROR(SEARCH("MEDIUM",C2)))</formula>
    </cfRule>
  </conditionalFormatting>
  <conditionalFormatting sqref="D2:D9">
    <cfRule type="containsText" dxfId="1" priority="11" operator="between" text="Positive">
      <formula>NOT(ISERROR(SEARCH("Positive",D2)))</formula>
    </cfRule>
    <cfRule type="cellIs" dxfId="3" priority="10" operator="equal">
      <formula>"Negative"</formula>
    </cfRule>
    <cfRule type="containsText" dxfId="4" priority="9" operator="between" text="Edge Case">
      <formula>NOT(ISERROR(SEARCH("Edge Case",D2)))</formula>
    </cfRule>
  </conditionalFormatting>
  <conditionalFormatting sqref="D2:D1048576">
    <cfRule type="containsText" dxfId="1" priority="4" operator="between" text="Positive">
      <formula>NOT(ISERROR(SEARCH("Positive",D2)))</formula>
    </cfRule>
    <cfRule type="containsText" dxfId="2" priority="3" operator="between" text="Negative">
      <formula>NOT(ISERROR(SEARCH("Negative",D2)))</formula>
    </cfRule>
    <cfRule type="containsText" dxfId="5" priority="2" operator="between" text="Edge Case">
      <formula>NOT(ISERROR(SEARCH("Edge Case",D2)))</formula>
    </cfRule>
  </conditionalFormatting>
  <conditionalFormatting sqref="I$1:I$1048576">
    <cfRule type="containsText" dxfId="0" priority="1" operator="between" text="FAIL">
      <formula>NOT(ISERROR(SEARCH("FAIL",I1)))</formula>
    </cfRule>
  </conditionalFormatting>
  <conditionalFormatting sqref="I3:I9">
    <cfRule type="containsText" dxfId="0" priority="15" operator="between" text="WITH MINOR ISSUE ">
      <formula>NOT(ISERROR(SEARCH("WITH MINOR ISSUE ",I3)))</formula>
    </cfRule>
    <cfRule type="containsText" dxfId="0" priority="14" operator="between" text="WITH MINOR ISSUE">
      <formula>NOT(ISERROR(SEARCH("WITH MINOR ISSUE",I3)))</formula>
    </cfRule>
    <cfRule type="containsText" dxfId="1" priority="13" operator="between" text="PASS">
      <formula>NOT(ISERROR(SEARCH("PASS",I3)))</formula>
    </cfRule>
    <cfRule type="containsText" dxfId="0" priority="12" operator="between" text="FAIL">
      <formula>NOT(ISERROR(SEARCH("FAIL",I3)))</formula>
    </cfRule>
  </conditionalFormatting>
  <conditionalFormatting sqref="I3:I1048576">
    <cfRule type="containsText" dxfId="1" priority="8" operator="between" text="PASS">
      <formula>NOT(ISERROR(SEARCH("PASS",I3)))</formula>
    </cfRule>
  </conditionalFormatting>
  <conditionalFormatting sqref="C2:D9">
    <cfRule type="containsText" dxfId="6" priority="18" operator="between" text="NONE">
      <formula>NOT(ISERROR(SEARCH("NONE",C2)))</formula>
    </cfRule>
    <cfRule type="containsText" dxfId="7" priority="17" operator="between" text="MEDIUM">
      <formula>NOT(ISERROR(SEARCH("MEDIUM",C2)))</formula>
    </cfRule>
    <cfRule type="containsText" dxfId="8" priority="16" operator="between" text="LOW">
      <formula>NOT(ISERROR(SEARCH("LOW",C2)))</formula>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9"/>
  <sheetViews>
    <sheetView tabSelected="1" workbookViewId="0">
      <selection activeCell="B8" sqref="B8"/>
    </sheetView>
  </sheetViews>
  <sheetFormatPr defaultColWidth="9.14285714285714" defaultRowHeight="15"/>
  <cols>
    <col min="1" max="2" width="18.2857142857143" style="1" customWidth="1"/>
    <col min="3" max="4" width="22.5714285714286" style="1" customWidth="1"/>
    <col min="5" max="5" width="44.1428571428571" style="1" customWidth="1"/>
    <col min="6" max="6" width="26.2857142857143" style="3" customWidth="1"/>
    <col min="7" max="7" width="24.2857142857143" style="1" customWidth="1"/>
    <col min="8" max="8" width="24.1428571428571" style="1" customWidth="1"/>
    <col min="9" max="9" width="15.4285714285714" style="4" customWidth="1"/>
    <col min="10" max="10" width="23" style="4" customWidth="1"/>
    <col min="11" max="12" width="9.14285714285714" style="2"/>
    <col min="13" max="14" width="9.14285714285714" style="5"/>
    <col min="15" max="16384" width="9.14285714285714" style="1"/>
  </cols>
  <sheetData>
    <row r="1" s="1" customFormat="1" ht="23.25" spans="1:14">
      <c r="A1" s="6" t="s">
        <v>432</v>
      </c>
      <c r="B1" s="6"/>
      <c r="C1" s="6"/>
      <c r="D1" s="6"/>
      <c r="E1" s="6"/>
      <c r="F1" s="6"/>
      <c r="G1" s="6"/>
      <c r="H1" s="6"/>
      <c r="I1" s="6"/>
      <c r="J1" s="6"/>
      <c r="K1" s="6"/>
      <c r="L1" s="6"/>
      <c r="M1" s="28"/>
      <c r="N1" s="5"/>
    </row>
    <row r="2" s="1" customFormat="1" spans="1:14">
      <c r="A2" s="7" t="s">
        <v>433</v>
      </c>
      <c r="B2" s="8"/>
      <c r="C2" s="8"/>
      <c r="D2" s="8"/>
      <c r="E2" s="8"/>
      <c r="F2" s="9" t="s">
        <v>2</v>
      </c>
      <c r="G2" s="10"/>
      <c r="H2" s="11" t="s">
        <v>434</v>
      </c>
      <c r="I2" s="29"/>
      <c r="J2" s="30"/>
      <c r="K2" s="2"/>
      <c r="L2" s="2"/>
      <c r="M2" s="5"/>
      <c r="N2" s="5"/>
    </row>
    <row r="3" s="1" customFormat="1" spans="1:14">
      <c r="A3" s="12" t="s">
        <v>435</v>
      </c>
      <c r="B3" s="13"/>
      <c r="C3" s="13"/>
      <c r="D3" s="13"/>
      <c r="E3" s="13"/>
      <c r="F3" s="9" t="s">
        <v>436</v>
      </c>
      <c r="G3" s="10"/>
      <c r="H3" s="2"/>
      <c r="I3" s="30"/>
      <c r="J3" s="30"/>
      <c r="K3" s="2"/>
      <c r="L3" s="2"/>
      <c r="M3" s="5"/>
      <c r="N3" s="5"/>
    </row>
    <row r="4" s="1" customFormat="1" spans="1:14">
      <c r="A4" s="7" t="s">
        <v>437</v>
      </c>
      <c r="B4" s="8"/>
      <c r="C4" s="8"/>
      <c r="D4" s="8"/>
      <c r="E4" s="8"/>
      <c r="F4" s="9" t="s">
        <v>7</v>
      </c>
      <c r="G4" s="10"/>
      <c r="H4" s="2"/>
      <c r="I4" s="30"/>
      <c r="J4" s="30"/>
      <c r="K4" s="2"/>
      <c r="L4" s="2"/>
      <c r="M4" s="5"/>
      <c r="N4" s="5"/>
    </row>
    <row r="5" s="1" customFormat="1" spans="1:14">
      <c r="A5" s="7" t="s">
        <v>8</v>
      </c>
      <c r="B5" s="8"/>
      <c r="C5" s="8"/>
      <c r="D5" s="8"/>
      <c r="E5" s="8"/>
      <c r="F5" s="9" t="s">
        <v>9</v>
      </c>
      <c r="G5" s="10"/>
      <c r="H5" s="2"/>
      <c r="I5" s="30"/>
      <c r="J5" s="30"/>
      <c r="K5" s="2"/>
      <c r="L5" s="2"/>
      <c r="M5" s="5"/>
      <c r="N5" s="5"/>
    </row>
    <row r="6" s="1" customFormat="1" spans="1:14">
      <c r="A6" s="2"/>
      <c r="B6" s="2"/>
      <c r="C6" s="14"/>
      <c r="D6" s="14"/>
      <c r="E6" s="14"/>
      <c r="F6" s="15"/>
      <c r="G6" s="16"/>
      <c r="H6" s="2"/>
      <c r="I6" s="30"/>
      <c r="J6" s="30"/>
      <c r="K6" s="2"/>
      <c r="L6" s="2"/>
      <c r="M6" s="5"/>
      <c r="N6" s="5"/>
    </row>
    <row r="7" s="1" customFormat="1" spans="1:14">
      <c r="A7" s="2"/>
      <c r="B7" s="2"/>
      <c r="C7" s="14"/>
      <c r="D7" s="14"/>
      <c r="E7" s="14"/>
      <c r="F7" s="16"/>
      <c r="G7" s="2"/>
      <c r="H7" s="2"/>
      <c r="I7" s="30"/>
      <c r="J7" s="30"/>
      <c r="K7" s="2"/>
      <c r="L7" s="2"/>
      <c r="M7" s="5"/>
      <c r="N7" s="5"/>
    </row>
    <row r="8" s="1" customFormat="1" spans="1:14">
      <c r="A8" s="2"/>
      <c r="B8" s="2"/>
      <c r="C8" s="2"/>
      <c r="D8" s="2"/>
      <c r="E8" s="2"/>
      <c r="F8" s="16"/>
      <c r="G8" s="2"/>
      <c r="H8" s="2"/>
      <c r="I8" s="30"/>
      <c r="J8" s="30"/>
      <c r="K8" s="2"/>
      <c r="L8" s="2"/>
      <c r="M8" s="5"/>
      <c r="N8" s="5"/>
    </row>
    <row r="9" s="1" customFormat="1" spans="1:14">
      <c r="A9" s="17" t="s">
        <v>10</v>
      </c>
      <c r="B9" s="17" t="s">
        <v>11</v>
      </c>
      <c r="C9" s="17" t="s">
        <v>12</v>
      </c>
      <c r="D9" s="17" t="s">
        <v>13</v>
      </c>
      <c r="E9" s="17" t="s">
        <v>14</v>
      </c>
      <c r="F9" s="17" t="s">
        <v>15</v>
      </c>
      <c r="G9" s="17" t="s">
        <v>16</v>
      </c>
      <c r="H9" s="17" t="s">
        <v>17</v>
      </c>
      <c r="I9" s="17" t="s">
        <v>18</v>
      </c>
      <c r="J9" s="17" t="s">
        <v>19</v>
      </c>
      <c r="K9" s="2"/>
      <c r="L9" s="2"/>
      <c r="M9" s="5"/>
      <c r="N9" s="5"/>
    </row>
    <row r="10" s="1" customFormat="1" ht="105" spans="1:14">
      <c r="A10" s="18" t="str">
        <f t="shared" ref="A10:A24" si="0">"DB-HT-"&amp;TEXT(ROW(A3)-1,"000")</f>
        <v>DB-HT-002</v>
      </c>
      <c r="B10" s="19" t="s">
        <v>438</v>
      </c>
      <c r="C10" s="19" t="s">
        <v>22</v>
      </c>
      <c r="D10" s="19" t="s">
        <v>23</v>
      </c>
      <c r="E10" s="20" t="s">
        <v>439</v>
      </c>
      <c r="F10" s="21" t="s">
        <v>440</v>
      </c>
      <c r="G10" s="22" t="s">
        <v>441</v>
      </c>
      <c r="H10" s="22" t="s">
        <v>442</v>
      </c>
      <c r="I10" s="19" t="s">
        <v>28</v>
      </c>
      <c r="J10" s="18" t="s">
        <v>443</v>
      </c>
      <c r="K10" s="2"/>
      <c r="L10" s="2"/>
      <c r="M10" s="5"/>
      <c r="N10" s="5"/>
    </row>
    <row r="11" s="1" customFormat="1" ht="135" spans="1:14">
      <c r="A11" s="23" t="str">
        <f t="shared" si="0"/>
        <v>DB-HT-003</v>
      </c>
      <c r="B11" s="24" t="s">
        <v>438</v>
      </c>
      <c r="C11" s="24" t="s">
        <v>22</v>
      </c>
      <c r="D11" s="24" t="s">
        <v>23</v>
      </c>
      <c r="E11" s="25" t="s">
        <v>444</v>
      </c>
      <c r="F11" s="26" t="s">
        <v>445</v>
      </c>
      <c r="G11" s="27" t="s">
        <v>446</v>
      </c>
      <c r="H11" s="27" t="s">
        <v>447</v>
      </c>
      <c r="I11" s="24" t="s">
        <v>28</v>
      </c>
      <c r="J11" s="23" t="s">
        <v>448</v>
      </c>
      <c r="K11" s="2"/>
      <c r="L11" s="2"/>
      <c r="M11" s="5"/>
      <c r="N11" s="5"/>
    </row>
    <row r="12" s="1" customFormat="1" ht="120" spans="1:14">
      <c r="A12" s="18" t="str">
        <f t="shared" si="0"/>
        <v>DB-HT-004</v>
      </c>
      <c r="B12" s="19" t="s">
        <v>438</v>
      </c>
      <c r="C12" s="19" t="s">
        <v>22</v>
      </c>
      <c r="D12" s="19" t="s">
        <v>23</v>
      </c>
      <c r="E12" s="20" t="s">
        <v>449</v>
      </c>
      <c r="F12" s="21" t="s">
        <v>450</v>
      </c>
      <c r="G12" s="22" t="s">
        <v>451</v>
      </c>
      <c r="H12" s="22" t="s">
        <v>452</v>
      </c>
      <c r="I12" s="19" t="s">
        <v>28</v>
      </c>
      <c r="J12" s="18" t="s">
        <v>453</v>
      </c>
      <c r="K12" s="2"/>
      <c r="L12" s="2"/>
      <c r="M12" s="5"/>
      <c r="N12" s="5"/>
    </row>
    <row r="13" s="1" customFormat="1" ht="135" spans="1:14">
      <c r="A13" s="23" t="str">
        <f t="shared" si="0"/>
        <v>DB-HT-005</v>
      </c>
      <c r="B13" s="24" t="s">
        <v>438</v>
      </c>
      <c r="C13" s="24" t="s">
        <v>22</v>
      </c>
      <c r="D13" s="24" t="s">
        <v>23</v>
      </c>
      <c r="E13" s="25" t="s">
        <v>454</v>
      </c>
      <c r="F13" s="26" t="s">
        <v>455</v>
      </c>
      <c r="G13" s="27" t="s">
        <v>456</v>
      </c>
      <c r="H13" s="27" t="s">
        <v>457</v>
      </c>
      <c r="I13" s="24" t="s">
        <v>28</v>
      </c>
      <c r="J13" s="23" t="s">
        <v>458</v>
      </c>
      <c r="K13" s="2"/>
      <c r="L13" s="2"/>
      <c r="M13" s="5"/>
      <c r="N13" s="5"/>
    </row>
    <row r="14" s="1" customFormat="1" ht="105" spans="1:14">
      <c r="A14" s="18" t="str">
        <f t="shared" si="0"/>
        <v>DB-HT-006</v>
      </c>
      <c r="B14" s="19" t="s">
        <v>438</v>
      </c>
      <c r="C14" s="19" t="s">
        <v>22</v>
      </c>
      <c r="D14" s="19" t="s">
        <v>23</v>
      </c>
      <c r="E14" s="20" t="s">
        <v>459</v>
      </c>
      <c r="F14" s="21" t="s">
        <v>460</v>
      </c>
      <c r="G14" s="22" t="s">
        <v>461</v>
      </c>
      <c r="H14" s="22" t="s">
        <v>462</v>
      </c>
      <c r="I14" s="19" t="s">
        <v>28</v>
      </c>
      <c r="J14" s="18" t="s">
        <v>29</v>
      </c>
      <c r="K14" s="2"/>
      <c r="L14" s="2"/>
      <c r="M14" s="5"/>
      <c r="N14" s="5"/>
    </row>
    <row r="15" s="1" customFormat="1" ht="90" spans="1:14">
      <c r="A15" s="23" t="str">
        <f t="shared" si="0"/>
        <v>DB-HT-007</v>
      </c>
      <c r="B15" s="24" t="s">
        <v>438</v>
      </c>
      <c r="C15" s="24" t="s">
        <v>30</v>
      </c>
      <c r="D15" s="24" t="s">
        <v>372</v>
      </c>
      <c r="E15" s="25" t="s">
        <v>459</v>
      </c>
      <c r="F15" s="26" t="s">
        <v>463</v>
      </c>
      <c r="G15" s="27" t="s">
        <v>464</v>
      </c>
      <c r="H15" s="27" t="s">
        <v>465</v>
      </c>
      <c r="I15" s="24" t="s">
        <v>28</v>
      </c>
      <c r="J15" s="23" t="s">
        <v>466</v>
      </c>
      <c r="K15" s="2"/>
      <c r="L15" s="2"/>
      <c r="M15" s="5"/>
      <c r="N15" s="5"/>
    </row>
    <row r="16" s="1" customFormat="1" ht="90" spans="1:14">
      <c r="A16" s="18" t="str">
        <f t="shared" si="0"/>
        <v>DB-HT-008</v>
      </c>
      <c r="B16" s="19" t="s">
        <v>438</v>
      </c>
      <c r="C16" s="19" t="s">
        <v>30</v>
      </c>
      <c r="D16" s="19" t="s">
        <v>372</v>
      </c>
      <c r="E16" s="20" t="s">
        <v>459</v>
      </c>
      <c r="F16" s="21" t="s">
        <v>467</v>
      </c>
      <c r="G16" s="22" t="s">
        <v>468</v>
      </c>
      <c r="H16" s="22" t="s">
        <v>465</v>
      </c>
      <c r="I16" s="19" t="s">
        <v>28</v>
      </c>
      <c r="J16" s="18" t="s">
        <v>466</v>
      </c>
      <c r="K16" s="2"/>
      <c r="L16" s="2"/>
      <c r="M16" s="5"/>
      <c r="N16" s="5"/>
    </row>
    <row r="17" s="1" customFormat="1" ht="105" spans="1:14">
      <c r="A17" s="23" t="str">
        <f t="shared" si="0"/>
        <v>DB-HT-009</v>
      </c>
      <c r="B17" s="24" t="s">
        <v>438</v>
      </c>
      <c r="C17" s="24" t="s">
        <v>238</v>
      </c>
      <c r="D17" s="24" t="s">
        <v>23</v>
      </c>
      <c r="E17" s="25" t="s">
        <v>459</v>
      </c>
      <c r="F17" s="26" t="s">
        <v>469</v>
      </c>
      <c r="G17" s="27" t="s">
        <v>470</v>
      </c>
      <c r="H17" s="27" t="s">
        <v>471</v>
      </c>
      <c r="I17" s="24" t="s">
        <v>28</v>
      </c>
      <c r="J17" s="23" t="s">
        <v>29</v>
      </c>
      <c r="K17" s="2"/>
      <c r="L17" s="2"/>
      <c r="M17" s="5"/>
      <c r="N17" s="5"/>
    </row>
    <row r="18" s="1" customFormat="1" ht="105" spans="1:14">
      <c r="A18" s="18" t="str">
        <f t="shared" si="0"/>
        <v>DB-HT-010</v>
      </c>
      <c r="B18" s="19" t="s">
        <v>438</v>
      </c>
      <c r="C18" s="19" t="s">
        <v>238</v>
      </c>
      <c r="D18" s="19" t="s">
        <v>23</v>
      </c>
      <c r="E18" s="20" t="s">
        <v>459</v>
      </c>
      <c r="F18" s="21" t="s">
        <v>472</v>
      </c>
      <c r="G18" s="22" t="s">
        <v>473</v>
      </c>
      <c r="H18" s="22" t="s">
        <v>471</v>
      </c>
      <c r="I18" s="19" t="s">
        <v>28</v>
      </c>
      <c r="J18" s="18" t="s">
        <v>29</v>
      </c>
      <c r="K18" s="2"/>
      <c r="L18" s="2"/>
      <c r="M18" s="5"/>
      <c r="N18" s="5"/>
    </row>
    <row r="19" s="1" customFormat="1" ht="105" spans="1:14">
      <c r="A19" s="23" t="str">
        <f t="shared" si="0"/>
        <v>DB-HT-011</v>
      </c>
      <c r="B19" s="24" t="s">
        <v>438</v>
      </c>
      <c r="C19" s="24" t="s">
        <v>238</v>
      </c>
      <c r="D19" s="24" t="s">
        <v>23</v>
      </c>
      <c r="E19" s="25" t="s">
        <v>459</v>
      </c>
      <c r="F19" s="26" t="s">
        <v>474</v>
      </c>
      <c r="G19" s="27" t="s">
        <v>475</v>
      </c>
      <c r="H19" s="27" t="s">
        <v>471</v>
      </c>
      <c r="I19" s="24" t="s">
        <v>28</v>
      </c>
      <c r="J19" s="23" t="s">
        <v>29</v>
      </c>
      <c r="K19" s="2"/>
      <c r="L19" s="2"/>
      <c r="M19" s="5"/>
      <c r="N19" s="5"/>
    </row>
    <row r="20" s="1" customFormat="1" ht="105" spans="1:14">
      <c r="A20" s="18" t="str">
        <f t="shared" si="0"/>
        <v>DB-HT-012</v>
      </c>
      <c r="B20" s="19" t="s">
        <v>438</v>
      </c>
      <c r="C20" s="19" t="s">
        <v>238</v>
      </c>
      <c r="D20" s="19" t="s">
        <v>23</v>
      </c>
      <c r="E20" s="20" t="s">
        <v>459</v>
      </c>
      <c r="F20" s="21" t="s">
        <v>476</v>
      </c>
      <c r="G20" s="22" t="s">
        <v>477</v>
      </c>
      <c r="H20" s="22" t="s">
        <v>471</v>
      </c>
      <c r="I20" s="19" t="s">
        <v>28</v>
      </c>
      <c r="J20" s="18" t="s">
        <v>29</v>
      </c>
      <c r="K20" s="2"/>
      <c r="L20" s="2"/>
      <c r="M20" s="5"/>
      <c r="N20" s="5"/>
    </row>
    <row r="21" s="1" customFormat="1" ht="105" spans="1:14">
      <c r="A21" s="23" t="str">
        <f t="shared" si="0"/>
        <v>DB-HT-013</v>
      </c>
      <c r="B21" s="24" t="s">
        <v>438</v>
      </c>
      <c r="C21" s="24" t="s">
        <v>238</v>
      </c>
      <c r="D21" s="24" t="s">
        <v>23</v>
      </c>
      <c r="E21" s="25" t="s">
        <v>459</v>
      </c>
      <c r="F21" s="26" t="s">
        <v>478</v>
      </c>
      <c r="G21" s="27" t="s">
        <v>479</v>
      </c>
      <c r="H21" s="27" t="s">
        <v>471</v>
      </c>
      <c r="I21" s="24" t="s">
        <v>28</v>
      </c>
      <c r="J21" s="23" t="s">
        <v>29</v>
      </c>
      <c r="K21" s="2"/>
      <c r="L21" s="2"/>
      <c r="M21" s="5"/>
      <c r="N21" s="5"/>
    </row>
    <row r="22" s="1" customFormat="1" ht="105" spans="1:14">
      <c r="A22" s="18" t="str">
        <f t="shared" si="0"/>
        <v>DB-HT-014</v>
      </c>
      <c r="B22" s="19" t="s">
        <v>438</v>
      </c>
      <c r="C22" s="19" t="s">
        <v>238</v>
      </c>
      <c r="D22" s="19" t="s">
        <v>23</v>
      </c>
      <c r="E22" s="20" t="s">
        <v>459</v>
      </c>
      <c r="F22" s="21" t="s">
        <v>480</v>
      </c>
      <c r="G22" s="22" t="s">
        <v>481</v>
      </c>
      <c r="H22" s="22" t="s">
        <v>471</v>
      </c>
      <c r="I22" s="19" t="s">
        <v>28</v>
      </c>
      <c r="J22" s="18" t="s">
        <v>29</v>
      </c>
      <c r="K22" s="2"/>
      <c r="L22" s="2"/>
      <c r="M22" s="5"/>
      <c r="N22" s="5"/>
    </row>
    <row r="23" s="1" customFormat="1" ht="105" spans="1:14">
      <c r="A23" s="23" t="str">
        <f t="shared" si="0"/>
        <v>DB-HT-015</v>
      </c>
      <c r="B23" s="24" t="s">
        <v>438</v>
      </c>
      <c r="C23" s="24" t="s">
        <v>238</v>
      </c>
      <c r="D23" s="24" t="s">
        <v>23</v>
      </c>
      <c r="E23" s="25" t="s">
        <v>459</v>
      </c>
      <c r="F23" s="26" t="s">
        <v>482</v>
      </c>
      <c r="G23" s="27" t="s">
        <v>483</v>
      </c>
      <c r="H23" s="27" t="s">
        <v>471</v>
      </c>
      <c r="I23" s="24" t="s">
        <v>28</v>
      </c>
      <c r="J23" s="23" t="s">
        <v>29</v>
      </c>
      <c r="K23" s="2"/>
      <c r="L23" s="2"/>
      <c r="M23" s="5"/>
      <c r="N23" s="5"/>
    </row>
    <row r="24" s="1" customFormat="1" ht="105" spans="1:14">
      <c r="A24" s="18" t="str">
        <f t="shared" si="0"/>
        <v>DB-HT-016</v>
      </c>
      <c r="B24" s="19" t="s">
        <v>438</v>
      </c>
      <c r="C24" s="19" t="s">
        <v>238</v>
      </c>
      <c r="D24" s="19" t="s">
        <v>23</v>
      </c>
      <c r="E24" s="20" t="s">
        <v>459</v>
      </c>
      <c r="F24" s="21" t="s">
        <v>484</v>
      </c>
      <c r="G24" s="22" t="s">
        <v>485</v>
      </c>
      <c r="H24" s="22" t="s">
        <v>471</v>
      </c>
      <c r="I24" s="19" t="s">
        <v>28</v>
      </c>
      <c r="J24" s="18" t="s">
        <v>29</v>
      </c>
      <c r="K24" s="2"/>
      <c r="L24" s="2"/>
      <c r="M24" s="5"/>
      <c r="N24" s="5"/>
    </row>
    <row r="25" s="1" customFormat="1" ht="90" spans="1:14">
      <c r="A25" s="18" t="e">
        <f>"DB-HT-"&amp;TEXT(ROW(#REF!)-1,"000")</f>
        <v>#REF!</v>
      </c>
      <c r="B25" s="19" t="s">
        <v>438</v>
      </c>
      <c r="C25" s="19" t="s">
        <v>22</v>
      </c>
      <c r="D25" s="19" t="s">
        <v>23</v>
      </c>
      <c r="E25" s="20" t="s">
        <v>486</v>
      </c>
      <c r="F25" s="21" t="s">
        <v>487</v>
      </c>
      <c r="G25" s="22" t="s">
        <v>488</v>
      </c>
      <c r="H25" s="22" t="s">
        <v>489</v>
      </c>
      <c r="I25" s="19" t="s">
        <v>28</v>
      </c>
      <c r="J25" s="18" t="s">
        <v>29</v>
      </c>
      <c r="K25" s="2"/>
      <c r="L25" s="2"/>
      <c r="M25" s="5"/>
      <c r="N25" s="5"/>
    </row>
    <row r="26" s="1" customFormat="1" ht="120" spans="1:14">
      <c r="A26" s="23" t="e">
        <f>"DB-HT-"&amp;TEXT(ROW(#REF!)-1,"000")</f>
        <v>#REF!</v>
      </c>
      <c r="B26" s="24" t="s">
        <v>438</v>
      </c>
      <c r="C26" s="24" t="s">
        <v>238</v>
      </c>
      <c r="D26" s="24" t="s">
        <v>23</v>
      </c>
      <c r="E26" s="25" t="s">
        <v>486</v>
      </c>
      <c r="F26" s="26" t="s">
        <v>490</v>
      </c>
      <c r="G26" s="27" t="s">
        <v>491</v>
      </c>
      <c r="H26" s="27" t="s">
        <v>492</v>
      </c>
      <c r="I26" s="24" t="s">
        <v>28</v>
      </c>
      <c r="J26" s="23" t="s">
        <v>29</v>
      </c>
      <c r="K26" s="31"/>
      <c r="L26" s="2"/>
      <c r="M26" s="5"/>
      <c r="N26" s="5"/>
    </row>
    <row r="27" s="1" customFormat="1" ht="135" spans="1:14">
      <c r="A27" s="18" t="e">
        <f>"DB-HT-"&amp;TEXT(ROW(#REF!)-1,"000")</f>
        <v>#REF!</v>
      </c>
      <c r="B27" s="19" t="s">
        <v>438</v>
      </c>
      <c r="C27" s="19" t="s">
        <v>22</v>
      </c>
      <c r="D27" s="19" t="s">
        <v>23</v>
      </c>
      <c r="E27" s="22" t="s">
        <v>493</v>
      </c>
      <c r="F27" s="21" t="s">
        <v>494</v>
      </c>
      <c r="G27" s="22" t="s">
        <v>495</v>
      </c>
      <c r="H27" s="22" t="s">
        <v>496</v>
      </c>
      <c r="I27" s="19" t="s">
        <v>28</v>
      </c>
      <c r="J27" s="18" t="s">
        <v>29</v>
      </c>
      <c r="K27" s="2"/>
      <c r="L27" s="2"/>
      <c r="M27" s="5"/>
      <c r="N27" s="5"/>
    </row>
    <row r="28" s="1" customFormat="1" ht="150" spans="1:14">
      <c r="A28" s="23" t="e">
        <f>"DB-HT-"&amp;TEXT(ROW(#REF!)-1,"000")</f>
        <v>#REF!</v>
      </c>
      <c r="B28" s="24" t="s">
        <v>438</v>
      </c>
      <c r="C28" s="24" t="s">
        <v>22</v>
      </c>
      <c r="D28" s="24" t="s">
        <v>23</v>
      </c>
      <c r="E28" s="27" t="s">
        <v>497</v>
      </c>
      <c r="F28" s="26" t="s">
        <v>498</v>
      </c>
      <c r="G28" s="27" t="s">
        <v>499</v>
      </c>
      <c r="H28" s="27" t="s">
        <v>500</v>
      </c>
      <c r="I28" s="24" t="s">
        <v>28</v>
      </c>
      <c r="J28" s="23" t="s">
        <v>29</v>
      </c>
      <c r="K28" s="2"/>
      <c r="L28" s="2"/>
      <c r="M28" s="5"/>
      <c r="N28" s="5"/>
    </row>
    <row r="29" s="1" customFormat="1" ht="120" spans="1:14">
      <c r="A29" s="18" t="e">
        <f>"DB-HT-"&amp;TEXT(ROW(#REF!)-1,"000")</f>
        <v>#REF!</v>
      </c>
      <c r="B29" s="19" t="s">
        <v>438</v>
      </c>
      <c r="C29" s="19" t="s">
        <v>22</v>
      </c>
      <c r="D29" s="19" t="s">
        <v>23</v>
      </c>
      <c r="E29" s="22" t="s">
        <v>501</v>
      </c>
      <c r="F29" s="21" t="s">
        <v>502</v>
      </c>
      <c r="G29" s="22" t="s">
        <v>503</v>
      </c>
      <c r="H29" s="22" t="s">
        <v>504</v>
      </c>
      <c r="I29" s="19" t="s">
        <v>28</v>
      </c>
      <c r="J29" s="18" t="s">
        <v>29</v>
      </c>
      <c r="K29" s="2"/>
      <c r="L29" s="2"/>
      <c r="M29" s="5"/>
      <c r="N29" s="5"/>
    </row>
    <row r="30" s="1" customFormat="1" ht="120" spans="1:14">
      <c r="A30" s="23" t="e">
        <f>"DB-HT-"&amp;TEXT(ROW(#REF!)-1,"000")</f>
        <v>#REF!</v>
      </c>
      <c r="B30" s="24" t="s">
        <v>438</v>
      </c>
      <c r="C30" s="24" t="s">
        <v>22</v>
      </c>
      <c r="D30" s="24" t="s">
        <v>23</v>
      </c>
      <c r="E30" s="27" t="s">
        <v>505</v>
      </c>
      <c r="F30" s="26" t="s">
        <v>506</v>
      </c>
      <c r="G30" s="27" t="s">
        <v>507</v>
      </c>
      <c r="H30" s="27" t="s">
        <v>508</v>
      </c>
      <c r="I30" s="24" t="s">
        <v>28</v>
      </c>
      <c r="J30" s="23" t="s">
        <v>29</v>
      </c>
      <c r="K30" s="2"/>
      <c r="L30" s="2"/>
      <c r="M30" s="5"/>
      <c r="N30" s="5"/>
    </row>
    <row r="31" s="1" customFormat="1" ht="120" spans="1:14">
      <c r="A31" s="18" t="e">
        <f>"DB-HT-"&amp;TEXT(ROW(#REF!)-1,"000")</f>
        <v>#REF!</v>
      </c>
      <c r="B31" s="19" t="s">
        <v>438</v>
      </c>
      <c r="C31" s="19" t="s">
        <v>22</v>
      </c>
      <c r="D31" s="19" t="s">
        <v>23</v>
      </c>
      <c r="E31" s="22" t="s">
        <v>509</v>
      </c>
      <c r="F31" s="21" t="s">
        <v>510</v>
      </c>
      <c r="G31" s="22" t="s">
        <v>511</v>
      </c>
      <c r="H31" s="22" t="s">
        <v>512</v>
      </c>
      <c r="I31" s="19" t="s">
        <v>28</v>
      </c>
      <c r="J31" s="18" t="s">
        <v>29</v>
      </c>
      <c r="K31" s="2"/>
      <c r="L31" s="2"/>
      <c r="M31" s="5"/>
      <c r="N31" s="5"/>
    </row>
    <row r="32" s="1" customFormat="1" ht="120" spans="1:14">
      <c r="A32" s="23" t="str">
        <f t="shared" ref="A32:A45" si="1">"DB-HT-"&amp;TEXT(ROW(A25)-1,"000")</f>
        <v>DB-HT-024</v>
      </c>
      <c r="B32" s="24" t="s">
        <v>438</v>
      </c>
      <c r="C32" s="24" t="s">
        <v>22</v>
      </c>
      <c r="D32" s="24" t="s">
        <v>23</v>
      </c>
      <c r="E32" s="27" t="s">
        <v>513</v>
      </c>
      <c r="F32" s="26" t="s">
        <v>514</v>
      </c>
      <c r="G32" s="27" t="s">
        <v>515</v>
      </c>
      <c r="H32" s="27" t="s">
        <v>516</v>
      </c>
      <c r="I32" s="24" t="s">
        <v>28</v>
      </c>
      <c r="J32" s="23" t="s">
        <v>29</v>
      </c>
      <c r="K32" s="2"/>
      <c r="L32" s="2"/>
      <c r="M32" s="5"/>
      <c r="N32" s="5"/>
    </row>
    <row r="33" s="1" customFormat="1" ht="90" spans="1:14">
      <c r="A33" s="18" t="str">
        <f t="shared" si="1"/>
        <v>DB-HT-025</v>
      </c>
      <c r="B33" s="19" t="s">
        <v>438</v>
      </c>
      <c r="C33" s="19" t="s">
        <v>30</v>
      </c>
      <c r="D33" s="19" t="s">
        <v>23</v>
      </c>
      <c r="E33" s="22" t="s">
        <v>517</v>
      </c>
      <c r="F33" s="21" t="s">
        <v>518</v>
      </c>
      <c r="G33" s="22" t="s">
        <v>519</v>
      </c>
      <c r="H33" s="22" t="s">
        <v>520</v>
      </c>
      <c r="I33" s="19" t="s">
        <v>28</v>
      </c>
      <c r="J33" s="18" t="s">
        <v>521</v>
      </c>
      <c r="K33" s="2"/>
      <c r="L33" s="2"/>
      <c r="M33" s="5"/>
      <c r="N33" s="5"/>
    </row>
    <row r="34" s="1" customFormat="1" ht="105" spans="1:14">
      <c r="A34" s="23" t="str">
        <f t="shared" si="1"/>
        <v>DB-HT-026</v>
      </c>
      <c r="B34" s="24" t="s">
        <v>438</v>
      </c>
      <c r="C34" s="24" t="s">
        <v>30</v>
      </c>
      <c r="D34" s="24" t="s">
        <v>23</v>
      </c>
      <c r="E34" s="27" t="s">
        <v>517</v>
      </c>
      <c r="F34" s="26" t="s">
        <v>522</v>
      </c>
      <c r="G34" s="27" t="s">
        <v>523</v>
      </c>
      <c r="H34" s="27" t="s">
        <v>524</v>
      </c>
      <c r="I34" s="24" t="s">
        <v>28</v>
      </c>
      <c r="J34" s="23" t="s">
        <v>29</v>
      </c>
      <c r="K34" s="2"/>
      <c r="L34" s="2"/>
      <c r="M34" s="5"/>
      <c r="N34" s="5"/>
    </row>
    <row r="35" s="1" customFormat="1" ht="90" spans="1:14">
      <c r="A35" s="18" t="str">
        <f t="shared" si="1"/>
        <v>DB-HT-027</v>
      </c>
      <c r="B35" s="19" t="s">
        <v>438</v>
      </c>
      <c r="C35" s="19" t="s">
        <v>30</v>
      </c>
      <c r="D35" s="19" t="s">
        <v>23</v>
      </c>
      <c r="E35" s="22" t="s">
        <v>525</v>
      </c>
      <c r="F35" s="21" t="s">
        <v>526</v>
      </c>
      <c r="G35" s="22" t="s">
        <v>527</v>
      </c>
      <c r="H35" s="22" t="s">
        <v>528</v>
      </c>
      <c r="I35" s="19" t="s">
        <v>28</v>
      </c>
      <c r="J35" s="18" t="s">
        <v>29</v>
      </c>
      <c r="K35" s="2"/>
      <c r="L35" s="2"/>
      <c r="M35" s="5"/>
      <c r="N35" s="5"/>
    </row>
    <row r="36" s="1" customFormat="1" ht="105" spans="1:14">
      <c r="A36" s="23" t="str">
        <f t="shared" si="1"/>
        <v>DB-HT-028</v>
      </c>
      <c r="B36" s="24" t="s">
        <v>438</v>
      </c>
      <c r="C36" s="24" t="s">
        <v>30</v>
      </c>
      <c r="D36" s="24" t="s">
        <v>23</v>
      </c>
      <c r="E36" s="27" t="s">
        <v>529</v>
      </c>
      <c r="F36" s="26" t="s">
        <v>530</v>
      </c>
      <c r="G36" s="27" t="s">
        <v>531</v>
      </c>
      <c r="H36" s="27" t="s">
        <v>532</v>
      </c>
      <c r="I36" s="24" t="s">
        <v>28</v>
      </c>
      <c r="J36" s="23" t="s">
        <v>29</v>
      </c>
      <c r="K36" s="2"/>
      <c r="L36" s="2"/>
      <c r="M36" s="5"/>
      <c r="N36" s="5"/>
    </row>
    <row r="37" s="1" customFormat="1" ht="90" spans="1:14">
      <c r="A37" s="18" t="str">
        <f t="shared" si="1"/>
        <v>DB-HT-029</v>
      </c>
      <c r="B37" s="19" t="s">
        <v>438</v>
      </c>
      <c r="C37" s="19" t="s">
        <v>238</v>
      </c>
      <c r="D37" s="19" t="s">
        <v>23</v>
      </c>
      <c r="E37" s="22" t="s">
        <v>533</v>
      </c>
      <c r="F37" s="21" t="s">
        <v>534</v>
      </c>
      <c r="G37" s="22" t="s">
        <v>535</v>
      </c>
      <c r="H37" s="22" t="s">
        <v>532</v>
      </c>
      <c r="I37" s="19" t="s">
        <v>28</v>
      </c>
      <c r="J37" s="18" t="s">
        <v>29</v>
      </c>
      <c r="K37" s="2"/>
      <c r="L37" s="2"/>
      <c r="M37" s="5"/>
      <c r="N37" s="5"/>
    </row>
    <row r="38" s="1" customFormat="1" ht="120" spans="1:14">
      <c r="A38" s="23" t="str">
        <f t="shared" si="1"/>
        <v>DB-HT-030</v>
      </c>
      <c r="B38" s="24" t="s">
        <v>438</v>
      </c>
      <c r="C38" s="24" t="s">
        <v>238</v>
      </c>
      <c r="D38" s="24" t="s">
        <v>23</v>
      </c>
      <c r="E38" s="27" t="s">
        <v>533</v>
      </c>
      <c r="F38" s="26" t="s">
        <v>536</v>
      </c>
      <c r="G38" s="27" t="s">
        <v>537</v>
      </c>
      <c r="H38" s="27" t="s">
        <v>538</v>
      </c>
      <c r="I38" s="24" t="s">
        <v>28</v>
      </c>
      <c r="J38" s="23" t="s">
        <v>29</v>
      </c>
      <c r="K38" s="2"/>
      <c r="L38" s="2"/>
      <c r="M38" s="5"/>
      <c r="N38" s="5"/>
    </row>
    <row r="39" s="1" customFormat="1" ht="180" spans="1:14">
      <c r="A39" s="18" t="str">
        <f t="shared" si="1"/>
        <v>DB-HT-031</v>
      </c>
      <c r="B39" s="19" t="s">
        <v>438</v>
      </c>
      <c r="C39" s="19" t="s">
        <v>22</v>
      </c>
      <c r="D39" s="19" t="s">
        <v>23</v>
      </c>
      <c r="E39" s="22" t="s">
        <v>539</v>
      </c>
      <c r="F39" s="21" t="s">
        <v>540</v>
      </c>
      <c r="G39" s="22" t="s">
        <v>541</v>
      </c>
      <c r="H39" s="22" t="s">
        <v>542</v>
      </c>
      <c r="I39" s="19" t="s">
        <v>28</v>
      </c>
      <c r="J39" s="18" t="s">
        <v>29</v>
      </c>
      <c r="K39" s="2"/>
      <c r="L39" s="2"/>
      <c r="M39" s="5"/>
      <c r="N39" s="5"/>
    </row>
    <row r="40" s="1" customFormat="1" ht="150" spans="1:14">
      <c r="A40" s="23" t="str">
        <f t="shared" si="1"/>
        <v>DB-HT-032</v>
      </c>
      <c r="B40" s="24" t="s">
        <v>438</v>
      </c>
      <c r="C40" s="24" t="s">
        <v>22</v>
      </c>
      <c r="D40" s="24" t="s">
        <v>23</v>
      </c>
      <c r="E40" s="27" t="s">
        <v>543</v>
      </c>
      <c r="F40" s="26" t="s">
        <v>544</v>
      </c>
      <c r="G40" s="27" t="s">
        <v>545</v>
      </c>
      <c r="H40" s="27" t="s">
        <v>546</v>
      </c>
      <c r="I40" s="24" t="s">
        <v>28</v>
      </c>
      <c r="J40" s="23" t="s">
        <v>29</v>
      </c>
      <c r="K40" s="2"/>
      <c r="L40" s="2"/>
      <c r="M40" s="5"/>
      <c r="N40" s="5"/>
    </row>
    <row r="41" s="1" customFormat="1" ht="105" spans="1:14">
      <c r="A41" s="18" t="str">
        <f t="shared" si="1"/>
        <v>DB-HT-033</v>
      </c>
      <c r="B41" s="19" t="s">
        <v>438</v>
      </c>
      <c r="C41" s="19" t="s">
        <v>22</v>
      </c>
      <c r="D41" s="19" t="s">
        <v>23</v>
      </c>
      <c r="E41" s="22" t="s">
        <v>547</v>
      </c>
      <c r="F41" s="21" t="s">
        <v>548</v>
      </c>
      <c r="G41" s="22" t="s">
        <v>549</v>
      </c>
      <c r="H41" s="22" t="s">
        <v>550</v>
      </c>
      <c r="I41" s="19" t="s">
        <v>28</v>
      </c>
      <c r="J41" s="18" t="s">
        <v>551</v>
      </c>
      <c r="K41" s="2"/>
      <c r="L41" s="2"/>
      <c r="M41" s="5"/>
      <c r="N41" s="5"/>
    </row>
    <row r="42" s="1" customFormat="1" ht="120" spans="1:14">
      <c r="A42" s="23" t="str">
        <f t="shared" si="1"/>
        <v>DB-HT-034</v>
      </c>
      <c r="B42" s="24" t="s">
        <v>438</v>
      </c>
      <c r="C42" s="24" t="s">
        <v>22</v>
      </c>
      <c r="D42" s="24" t="s">
        <v>23</v>
      </c>
      <c r="E42" s="27" t="s">
        <v>552</v>
      </c>
      <c r="F42" s="26" t="s">
        <v>553</v>
      </c>
      <c r="G42" s="27" t="s">
        <v>554</v>
      </c>
      <c r="H42" s="27" t="s">
        <v>555</v>
      </c>
      <c r="I42" s="24" t="s">
        <v>28</v>
      </c>
      <c r="J42" s="23" t="s">
        <v>556</v>
      </c>
      <c r="K42" s="2"/>
      <c r="L42" s="2"/>
      <c r="M42" s="5"/>
      <c r="N42" s="5"/>
    </row>
    <row r="43" s="1" customFormat="1" ht="105" spans="1:14">
      <c r="A43" s="18" t="str">
        <f t="shared" si="1"/>
        <v>DB-HT-035</v>
      </c>
      <c r="B43" s="19" t="s">
        <v>438</v>
      </c>
      <c r="C43" s="19" t="s">
        <v>22</v>
      </c>
      <c r="D43" s="19" t="s">
        <v>23</v>
      </c>
      <c r="E43" s="22" t="s">
        <v>557</v>
      </c>
      <c r="F43" s="21" t="s">
        <v>558</v>
      </c>
      <c r="G43" s="22" t="s">
        <v>559</v>
      </c>
      <c r="H43" s="22" t="s">
        <v>560</v>
      </c>
      <c r="I43" s="19" t="s">
        <v>28</v>
      </c>
      <c r="J43" s="18" t="s">
        <v>29</v>
      </c>
      <c r="K43" s="2"/>
      <c r="L43" s="2"/>
      <c r="M43" s="5"/>
      <c r="N43" s="5"/>
    </row>
    <row r="44" s="1" customFormat="1" ht="105" spans="1:14">
      <c r="A44" s="23" t="str">
        <f t="shared" si="1"/>
        <v>DB-HT-036</v>
      </c>
      <c r="B44" s="24" t="s">
        <v>438</v>
      </c>
      <c r="C44" s="24" t="s">
        <v>22</v>
      </c>
      <c r="D44" s="24" t="s">
        <v>23</v>
      </c>
      <c r="E44" s="27" t="s">
        <v>561</v>
      </c>
      <c r="F44" s="26" t="s">
        <v>562</v>
      </c>
      <c r="G44" s="27" t="s">
        <v>563</v>
      </c>
      <c r="H44" s="27" t="s">
        <v>564</v>
      </c>
      <c r="I44" s="24" t="s">
        <v>28</v>
      </c>
      <c r="J44" s="23" t="s">
        <v>29</v>
      </c>
      <c r="K44" s="2"/>
      <c r="L44" s="2"/>
      <c r="M44" s="5"/>
      <c r="N44" s="5"/>
    </row>
    <row r="45" s="1" customFormat="1" ht="105" spans="1:14">
      <c r="A45" s="18" t="str">
        <f t="shared" si="1"/>
        <v>DB-HT-037</v>
      </c>
      <c r="B45" s="19" t="s">
        <v>438</v>
      </c>
      <c r="C45" s="19" t="s">
        <v>22</v>
      </c>
      <c r="D45" s="19" t="s">
        <v>23</v>
      </c>
      <c r="E45" s="22" t="s">
        <v>565</v>
      </c>
      <c r="F45" s="21" t="s">
        <v>566</v>
      </c>
      <c r="G45" s="22" t="s">
        <v>567</v>
      </c>
      <c r="H45" s="22" t="s">
        <v>568</v>
      </c>
      <c r="I45" s="19" t="s">
        <v>28</v>
      </c>
      <c r="J45" s="18" t="s">
        <v>29</v>
      </c>
      <c r="K45" s="2"/>
      <c r="L45" s="2"/>
      <c r="M45" s="5"/>
      <c r="N45" s="5"/>
    </row>
    <row r="46" s="1" customFormat="1" ht="135" spans="1:14">
      <c r="A46" s="23" t="str">
        <f t="shared" ref="A46:A68" si="2">"DB-SB-"&amp;TEXT(ROW(A2),"000")</f>
        <v>DB-SB-002</v>
      </c>
      <c r="B46" s="24" t="s">
        <v>569</v>
      </c>
      <c r="C46" s="24" t="s">
        <v>238</v>
      </c>
      <c r="D46" s="24" t="s">
        <v>23</v>
      </c>
      <c r="E46" s="27" t="s">
        <v>570</v>
      </c>
      <c r="F46" s="26" t="s">
        <v>571</v>
      </c>
      <c r="G46" s="27" t="s">
        <v>572</v>
      </c>
      <c r="H46" s="27" t="s">
        <v>573</v>
      </c>
      <c r="I46" s="24" t="s">
        <v>28</v>
      </c>
      <c r="J46" s="23" t="s">
        <v>29</v>
      </c>
      <c r="K46" s="2"/>
      <c r="L46" s="2"/>
      <c r="M46" s="5"/>
      <c r="N46" s="5"/>
    </row>
    <row r="47" s="1" customFormat="1" ht="105" spans="1:14">
      <c r="A47" s="18" t="str">
        <f t="shared" si="2"/>
        <v>DB-SB-003</v>
      </c>
      <c r="B47" s="19" t="s">
        <v>569</v>
      </c>
      <c r="C47" s="19" t="s">
        <v>238</v>
      </c>
      <c r="D47" s="19" t="s">
        <v>23</v>
      </c>
      <c r="E47" s="22" t="s">
        <v>574</v>
      </c>
      <c r="F47" s="21" t="s">
        <v>575</v>
      </c>
      <c r="G47" s="22" t="s">
        <v>576</v>
      </c>
      <c r="H47" s="22" t="s">
        <v>577</v>
      </c>
      <c r="I47" s="19" t="s">
        <v>28</v>
      </c>
      <c r="J47" s="18" t="s">
        <v>29</v>
      </c>
      <c r="K47" s="2"/>
      <c r="L47" s="2"/>
      <c r="M47" s="5"/>
      <c r="N47" s="5"/>
    </row>
    <row r="48" s="1" customFormat="1" ht="120" spans="1:14">
      <c r="A48" s="23" t="str">
        <f t="shared" si="2"/>
        <v>DB-SB-004</v>
      </c>
      <c r="B48" s="24" t="s">
        <v>569</v>
      </c>
      <c r="C48" s="24" t="s">
        <v>238</v>
      </c>
      <c r="D48" s="24" t="s">
        <v>23</v>
      </c>
      <c r="E48" s="27" t="s">
        <v>578</v>
      </c>
      <c r="F48" s="26" t="s">
        <v>579</v>
      </c>
      <c r="G48" s="27" t="s">
        <v>580</v>
      </c>
      <c r="H48" s="27" t="s">
        <v>581</v>
      </c>
      <c r="I48" s="24" t="s">
        <v>28</v>
      </c>
      <c r="J48" s="23" t="s">
        <v>29</v>
      </c>
      <c r="K48" s="2"/>
      <c r="L48" s="2"/>
      <c r="M48" s="5"/>
      <c r="N48" s="5"/>
    </row>
    <row r="49" s="1" customFormat="1" ht="135" spans="1:14">
      <c r="A49" s="18" t="str">
        <f t="shared" si="2"/>
        <v>DB-SB-005</v>
      </c>
      <c r="B49" s="19" t="s">
        <v>569</v>
      </c>
      <c r="C49" s="19" t="s">
        <v>238</v>
      </c>
      <c r="D49" s="19" t="s">
        <v>392</v>
      </c>
      <c r="E49" s="22" t="s">
        <v>578</v>
      </c>
      <c r="F49" s="21" t="s">
        <v>582</v>
      </c>
      <c r="G49" s="22" t="s">
        <v>583</v>
      </c>
      <c r="H49" s="22" t="s">
        <v>584</v>
      </c>
      <c r="I49" s="19" t="s">
        <v>311</v>
      </c>
      <c r="J49" s="18" t="s">
        <v>585</v>
      </c>
      <c r="K49" s="2"/>
      <c r="L49" s="2"/>
      <c r="M49" s="5"/>
      <c r="N49" s="5"/>
    </row>
    <row r="50" s="1" customFormat="1" ht="165" spans="1:14">
      <c r="A50" s="23" t="str">
        <f t="shared" si="2"/>
        <v>DB-SB-006</v>
      </c>
      <c r="B50" s="23" t="s">
        <v>586</v>
      </c>
      <c r="C50" s="24" t="s">
        <v>238</v>
      </c>
      <c r="D50" s="24" t="s">
        <v>23</v>
      </c>
      <c r="E50" s="27" t="s">
        <v>587</v>
      </c>
      <c r="F50" s="26" t="s">
        <v>588</v>
      </c>
      <c r="G50" s="27" t="s">
        <v>589</v>
      </c>
      <c r="H50" s="27" t="s">
        <v>590</v>
      </c>
      <c r="I50" s="24" t="s">
        <v>28</v>
      </c>
      <c r="J50" s="23" t="s">
        <v>29</v>
      </c>
      <c r="K50" s="2"/>
      <c r="L50" s="2"/>
      <c r="M50" s="5"/>
      <c r="N50" s="5"/>
    </row>
    <row r="51" s="1" customFormat="1" ht="150" spans="1:14">
      <c r="A51" s="18" t="str">
        <f t="shared" si="2"/>
        <v>DB-SB-007</v>
      </c>
      <c r="B51" s="18" t="s">
        <v>586</v>
      </c>
      <c r="C51" s="19" t="s">
        <v>238</v>
      </c>
      <c r="D51" s="19" t="s">
        <v>23</v>
      </c>
      <c r="E51" s="22" t="s">
        <v>591</v>
      </c>
      <c r="F51" s="21" t="s">
        <v>592</v>
      </c>
      <c r="G51" s="22" t="s">
        <v>593</v>
      </c>
      <c r="H51" s="22" t="s">
        <v>594</v>
      </c>
      <c r="I51" s="19" t="s">
        <v>28</v>
      </c>
      <c r="J51" s="18" t="s">
        <v>29</v>
      </c>
      <c r="K51" s="2"/>
      <c r="L51" s="2"/>
      <c r="M51" s="5"/>
      <c r="N51" s="5"/>
    </row>
    <row r="52" s="1" customFormat="1" ht="150" spans="1:14">
      <c r="A52" s="23" t="str">
        <f t="shared" si="2"/>
        <v>DB-SB-008</v>
      </c>
      <c r="B52" s="23" t="s">
        <v>586</v>
      </c>
      <c r="C52" s="24" t="s">
        <v>238</v>
      </c>
      <c r="D52" s="24" t="s">
        <v>23</v>
      </c>
      <c r="E52" s="27" t="s">
        <v>595</v>
      </c>
      <c r="F52" s="26" t="s">
        <v>596</v>
      </c>
      <c r="G52" s="27" t="s">
        <v>597</v>
      </c>
      <c r="H52" s="27" t="s">
        <v>598</v>
      </c>
      <c r="I52" s="24" t="s">
        <v>28</v>
      </c>
      <c r="J52" s="23" t="s">
        <v>29</v>
      </c>
      <c r="K52" s="2"/>
      <c r="L52" s="2"/>
      <c r="M52" s="5"/>
      <c r="N52" s="5"/>
    </row>
    <row r="53" s="1" customFormat="1" ht="150" spans="1:14">
      <c r="A53" s="18" t="str">
        <f t="shared" si="2"/>
        <v>DB-SB-009</v>
      </c>
      <c r="B53" s="18" t="s">
        <v>586</v>
      </c>
      <c r="C53" s="19" t="s">
        <v>238</v>
      </c>
      <c r="D53" s="19" t="s">
        <v>23</v>
      </c>
      <c r="E53" s="22" t="s">
        <v>599</v>
      </c>
      <c r="F53" s="21" t="s">
        <v>600</v>
      </c>
      <c r="G53" s="22" t="s">
        <v>601</v>
      </c>
      <c r="H53" s="22" t="s">
        <v>602</v>
      </c>
      <c r="I53" s="19" t="s">
        <v>28</v>
      </c>
      <c r="J53" s="18" t="s">
        <v>29</v>
      </c>
      <c r="K53" s="2"/>
      <c r="L53" s="2"/>
      <c r="M53" s="5"/>
      <c r="N53" s="5"/>
    </row>
    <row r="54" s="1" customFormat="1" ht="150" spans="1:14">
      <c r="A54" s="23" t="str">
        <f t="shared" si="2"/>
        <v>DB-SB-010</v>
      </c>
      <c r="B54" s="23" t="s">
        <v>586</v>
      </c>
      <c r="C54" s="24" t="s">
        <v>238</v>
      </c>
      <c r="D54" s="24" t="s">
        <v>23</v>
      </c>
      <c r="E54" s="27" t="s">
        <v>603</v>
      </c>
      <c r="F54" s="26" t="s">
        <v>604</v>
      </c>
      <c r="G54" s="27" t="s">
        <v>605</v>
      </c>
      <c r="H54" s="27" t="s">
        <v>606</v>
      </c>
      <c r="I54" s="24" t="s">
        <v>28</v>
      </c>
      <c r="J54" s="23" t="s">
        <v>29</v>
      </c>
      <c r="K54" s="2"/>
      <c r="L54" s="2"/>
      <c r="M54" s="5"/>
      <c r="N54" s="5"/>
    </row>
    <row r="55" s="1" customFormat="1" ht="150" spans="1:14">
      <c r="A55" s="18" t="str">
        <f t="shared" si="2"/>
        <v>DB-SB-011</v>
      </c>
      <c r="B55" s="18" t="s">
        <v>586</v>
      </c>
      <c r="C55" s="19" t="s">
        <v>238</v>
      </c>
      <c r="D55" s="19" t="s">
        <v>23</v>
      </c>
      <c r="E55" s="22" t="s">
        <v>607</v>
      </c>
      <c r="F55" s="21" t="s">
        <v>608</v>
      </c>
      <c r="G55" s="22" t="s">
        <v>609</v>
      </c>
      <c r="H55" s="22" t="s">
        <v>610</v>
      </c>
      <c r="I55" s="19" t="s">
        <v>28</v>
      </c>
      <c r="J55" s="18" t="s">
        <v>29</v>
      </c>
      <c r="K55" s="2"/>
      <c r="L55" s="2"/>
      <c r="M55" s="5"/>
      <c r="N55" s="5"/>
    </row>
    <row r="56" s="1" customFormat="1" ht="150" spans="1:14">
      <c r="A56" s="23" t="str">
        <f t="shared" si="2"/>
        <v>DB-SB-012</v>
      </c>
      <c r="B56" s="23" t="s">
        <v>586</v>
      </c>
      <c r="C56" s="24" t="s">
        <v>238</v>
      </c>
      <c r="D56" s="24" t="s">
        <v>23</v>
      </c>
      <c r="E56" s="27" t="s">
        <v>611</v>
      </c>
      <c r="F56" s="26" t="s">
        <v>612</v>
      </c>
      <c r="G56" s="27" t="s">
        <v>609</v>
      </c>
      <c r="H56" s="27" t="s">
        <v>610</v>
      </c>
      <c r="I56" s="24" t="s">
        <v>28</v>
      </c>
      <c r="J56" s="23" t="s">
        <v>29</v>
      </c>
      <c r="K56" s="2"/>
      <c r="L56" s="2"/>
      <c r="M56" s="5"/>
      <c r="N56" s="5"/>
    </row>
    <row r="57" s="1" customFormat="1" ht="150" spans="1:14">
      <c r="A57" s="18" t="str">
        <f t="shared" si="2"/>
        <v>DB-SB-013</v>
      </c>
      <c r="B57" s="18" t="s">
        <v>586</v>
      </c>
      <c r="C57" s="19" t="s">
        <v>238</v>
      </c>
      <c r="D57" s="19" t="s">
        <v>23</v>
      </c>
      <c r="E57" s="22" t="s">
        <v>613</v>
      </c>
      <c r="F57" s="21" t="s">
        <v>614</v>
      </c>
      <c r="G57" s="22" t="s">
        <v>609</v>
      </c>
      <c r="H57" s="22" t="s">
        <v>606</v>
      </c>
      <c r="I57" s="19" t="s">
        <v>28</v>
      </c>
      <c r="J57" s="18" t="s">
        <v>29</v>
      </c>
      <c r="K57" s="2"/>
      <c r="L57" s="2"/>
      <c r="M57" s="5"/>
      <c r="N57" s="5"/>
    </row>
    <row r="58" s="1" customFormat="1" ht="195" spans="1:14">
      <c r="A58" s="23" t="str">
        <f t="shared" si="2"/>
        <v>DB-SB-014</v>
      </c>
      <c r="B58" s="23" t="s">
        <v>586</v>
      </c>
      <c r="C58" s="24" t="s">
        <v>238</v>
      </c>
      <c r="D58" s="24" t="s">
        <v>23</v>
      </c>
      <c r="E58" s="27" t="s">
        <v>615</v>
      </c>
      <c r="F58" s="26" t="s">
        <v>616</v>
      </c>
      <c r="G58" s="27" t="s">
        <v>617</v>
      </c>
      <c r="H58" s="27" t="s">
        <v>618</v>
      </c>
      <c r="I58" s="24" t="s">
        <v>28</v>
      </c>
      <c r="J58" s="23" t="s">
        <v>29</v>
      </c>
      <c r="K58" s="2"/>
      <c r="L58" s="2"/>
      <c r="M58" s="5"/>
      <c r="N58" s="5"/>
    </row>
    <row r="59" s="1" customFormat="1" ht="180" spans="1:14">
      <c r="A59" s="18" t="str">
        <f t="shared" si="2"/>
        <v>DB-SB-015</v>
      </c>
      <c r="B59" s="18" t="s">
        <v>586</v>
      </c>
      <c r="C59" s="19" t="s">
        <v>238</v>
      </c>
      <c r="D59" s="19" t="s">
        <v>23</v>
      </c>
      <c r="E59" s="22" t="s">
        <v>619</v>
      </c>
      <c r="F59" s="21" t="s">
        <v>620</v>
      </c>
      <c r="G59" s="22" t="s">
        <v>621</v>
      </c>
      <c r="H59" s="22" t="s">
        <v>622</v>
      </c>
      <c r="I59" s="19" t="s">
        <v>28</v>
      </c>
      <c r="J59" s="18" t="s">
        <v>29</v>
      </c>
      <c r="K59" s="2"/>
      <c r="L59" s="2"/>
      <c r="M59" s="5"/>
      <c r="N59" s="5"/>
    </row>
    <row r="60" s="1" customFormat="1" ht="165" spans="1:14">
      <c r="A60" s="23" t="str">
        <f t="shared" si="2"/>
        <v>DB-SB-016</v>
      </c>
      <c r="B60" s="23" t="s">
        <v>586</v>
      </c>
      <c r="C60" s="24" t="s">
        <v>238</v>
      </c>
      <c r="D60" s="24" t="s">
        <v>23</v>
      </c>
      <c r="E60" s="27" t="s">
        <v>623</v>
      </c>
      <c r="F60" s="26" t="s">
        <v>624</v>
      </c>
      <c r="G60" s="27" t="s">
        <v>625</v>
      </c>
      <c r="H60" s="27" t="s">
        <v>622</v>
      </c>
      <c r="I60" s="24" t="s">
        <v>28</v>
      </c>
      <c r="J60" s="23" t="s">
        <v>29</v>
      </c>
      <c r="K60" s="2"/>
      <c r="L60" s="2"/>
      <c r="M60" s="5"/>
      <c r="N60" s="5"/>
    </row>
    <row r="61" s="1" customFormat="1" ht="240" spans="1:14">
      <c r="A61" s="18" t="str">
        <f t="shared" si="2"/>
        <v>DB-SB-017</v>
      </c>
      <c r="B61" s="18" t="s">
        <v>586</v>
      </c>
      <c r="C61" s="19" t="s">
        <v>238</v>
      </c>
      <c r="D61" s="19" t="s">
        <v>23</v>
      </c>
      <c r="E61" s="22" t="s">
        <v>626</v>
      </c>
      <c r="F61" s="21" t="s">
        <v>627</v>
      </c>
      <c r="G61" s="22" t="s">
        <v>628</v>
      </c>
      <c r="H61" s="22" t="s">
        <v>629</v>
      </c>
      <c r="I61" s="19" t="s">
        <v>28</v>
      </c>
      <c r="J61" s="18" t="s">
        <v>630</v>
      </c>
      <c r="K61" s="2"/>
      <c r="L61" s="2"/>
      <c r="M61" s="5"/>
      <c r="N61" s="5"/>
    </row>
    <row r="62" s="1" customFormat="1" ht="150" spans="1:14">
      <c r="A62" s="23" t="str">
        <f t="shared" si="2"/>
        <v>DB-SB-018</v>
      </c>
      <c r="B62" s="23" t="s">
        <v>586</v>
      </c>
      <c r="C62" s="24" t="s">
        <v>238</v>
      </c>
      <c r="D62" s="24" t="s">
        <v>23</v>
      </c>
      <c r="E62" s="27" t="s">
        <v>631</v>
      </c>
      <c r="F62" s="26" t="s">
        <v>632</v>
      </c>
      <c r="G62" s="27" t="s">
        <v>633</v>
      </c>
      <c r="H62" s="27" t="s">
        <v>634</v>
      </c>
      <c r="I62" s="24" t="s">
        <v>28</v>
      </c>
      <c r="J62" s="23" t="s">
        <v>635</v>
      </c>
      <c r="K62" s="2"/>
      <c r="L62" s="2"/>
      <c r="M62" s="5"/>
      <c r="N62" s="5"/>
    </row>
    <row r="63" s="1" customFormat="1" ht="150" spans="1:14">
      <c r="A63" s="18" t="str">
        <f t="shared" si="2"/>
        <v>DB-SB-019</v>
      </c>
      <c r="B63" s="18" t="s">
        <v>586</v>
      </c>
      <c r="C63" s="19" t="s">
        <v>238</v>
      </c>
      <c r="D63" s="19" t="s">
        <v>23</v>
      </c>
      <c r="E63" s="22" t="s">
        <v>636</v>
      </c>
      <c r="F63" s="21" t="s">
        <v>637</v>
      </c>
      <c r="G63" s="22" t="s">
        <v>638</v>
      </c>
      <c r="H63" s="22" t="s">
        <v>639</v>
      </c>
      <c r="I63" s="19" t="s">
        <v>28</v>
      </c>
      <c r="J63" s="18" t="s">
        <v>29</v>
      </c>
      <c r="K63" s="2"/>
      <c r="L63" s="2"/>
      <c r="M63" s="5"/>
      <c r="N63" s="5"/>
    </row>
    <row r="64" s="1" customFormat="1" ht="165" spans="1:14">
      <c r="A64" s="23" t="str">
        <f t="shared" si="2"/>
        <v>DB-SB-020</v>
      </c>
      <c r="B64" s="23" t="s">
        <v>586</v>
      </c>
      <c r="C64" s="24" t="s">
        <v>238</v>
      </c>
      <c r="D64" s="24" t="s">
        <v>23</v>
      </c>
      <c r="E64" s="27" t="s">
        <v>640</v>
      </c>
      <c r="F64" s="26" t="s">
        <v>641</v>
      </c>
      <c r="G64" s="27" t="s">
        <v>642</v>
      </c>
      <c r="H64" s="27" t="s">
        <v>643</v>
      </c>
      <c r="I64" s="24" t="s">
        <v>28</v>
      </c>
      <c r="J64" s="23" t="s">
        <v>29</v>
      </c>
      <c r="K64" s="2"/>
      <c r="L64" s="2"/>
      <c r="M64" s="5"/>
      <c r="N64" s="5"/>
    </row>
    <row r="65" s="1" customFormat="1" ht="180" spans="1:14">
      <c r="A65" s="18" t="str">
        <f t="shared" si="2"/>
        <v>DB-SB-021</v>
      </c>
      <c r="B65" s="18" t="s">
        <v>586</v>
      </c>
      <c r="C65" s="19" t="s">
        <v>238</v>
      </c>
      <c r="D65" s="19" t="s">
        <v>23</v>
      </c>
      <c r="E65" s="22" t="s">
        <v>644</v>
      </c>
      <c r="F65" s="21" t="s">
        <v>645</v>
      </c>
      <c r="G65" s="22" t="s">
        <v>646</v>
      </c>
      <c r="H65" s="22" t="s">
        <v>647</v>
      </c>
      <c r="I65" s="19" t="s">
        <v>28</v>
      </c>
      <c r="J65" s="18" t="s">
        <v>29</v>
      </c>
      <c r="K65" s="2"/>
      <c r="L65" s="2"/>
      <c r="M65" s="5"/>
      <c r="N65" s="5"/>
    </row>
    <row r="66" s="1" customFormat="1" ht="150" spans="1:14">
      <c r="A66" s="23" t="str">
        <f t="shared" si="2"/>
        <v>DB-SB-022</v>
      </c>
      <c r="B66" s="23" t="s">
        <v>586</v>
      </c>
      <c r="C66" s="24" t="s">
        <v>238</v>
      </c>
      <c r="D66" s="24" t="s">
        <v>23</v>
      </c>
      <c r="E66" s="27" t="s">
        <v>648</v>
      </c>
      <c r="F66" s="26" t="s">
        <v>649</v>
      </c>
      <c r="G66" s="27" t="s">
        <v>650</v>
      </c>
      <c r="H66" s="27" t="s">
        <v>651</v>
      </c>
      <c r="I66" s="24" t="s">
        <v>28</v>
      </c>
      <c r="J66" s="23" t="s">
        <v>29</v>
      </c>
      <c r="K66" s="2"/>
      <c r="L66" s="2"/>
      <c r="M66" s="5"/>
      <c r="N66" s="5"/>
    </row>
    <row r="67" s="1" customFormat="1" ht="120" spans="1:14">
      <c r="A67" s="18" t="str">
        <f t="shared" si="2"/>
        <v>DB-SB-023</v>
      </c>
      <c r="B67" s="19" t="s">
        <v>569</v>
      </c>
      <c r="C67" s="19" t="s">
        <v>238</v>
      </c>
      <c r="D67" s="19" t="s">
        <v>23</v>
      </c>
      <c r="E67" s="22" t="s">
        <v>652</v>
      </c>
      <c r="F67" s="21" t="s">
        <v>653</v>
      </c>
      <c r="G67" s="22" t="s">
        <v>654</v>
      </c>
      <c r="H67" s="22" t="s">
        <v>655</v>
      </c>
      <c r="I67" s="19" t="s">
        <v>28</v>
      </c>
      <c r="J67" s="18" t="s">
        <v>29</v>
      </c>
      <c r="K67" s="2"/>
      <c r="L67" s="2"/>
      <c r="M67" s="5"/>
      <c r="N67" s="5"/>
    </row>
    <row r="68" s="1" customFormat="1" ht="120" spans="1:14">
      <c r="A68" s="23" t="str">
        <f t="shared" si="2"/>
        <v>DB-SB-024</v>
      </c>
      <c r="B68" s="24" t="s">
        <v>569</v>
      </c>
      <c r="C68" s="24" t="s">
        <v>238</v>
      </c>
      <c r="D68" s="24" t="s">
        <v>23</v>
      </c>
      <c r="E68" s="27" t="s">
        <v>656</v>
      </c>
      <c r="F68" s="26" t="s">
        <v>653</v>
      </c>
      <c r="G68" s="27" t="s">
        <v>657</v>
      </c>
      <c r="H68" s="27" t="s">
        <v>658</v>
      </c>
      <c r="I68" s="24" t="s">
        <v>28</v>
      </c>
      <c r="J68" s="23" t="s">
        <v>29</v>
      </c>
      <c r="K68" s="2"/>
      <c r="L68" s="2"/>
      <c r="M68" s="5"/>
      <c r="N68" s="5"/>
    </row>
    <row r="69" s="1" customFormat="1" ht="120" spans="1:14">
      <c r="A69" s="18" t="e">
        <f>"DB-SB-"&amp;TEXT(ROW(#REF!),"000")</f>
        <v>#REF!</v>
      </c>
      <c r="B69" s="19" t="s">
        <v>569</v>
      </c>
      <c r="C69" s="19" t="s">
        <v>238</v>
      </c>
      <c r="D69" s="19" t="s">
        <v>23</v>
      </c>
      <c r="E69" s="22" t="s">
        <v>659</v>
      </c>
      <c r="F69" s="21" t="s">
        <v>660</v>
      </c>
      <c r="G69" s="22" t="s">
        <v>661</v>
      </c>
      <c r="H69" s="22" t="s">
        <v>662</v>
      </c>
      <c r="I69" s="19" t="s">
        <v>28</v>
      </c>
      <c r="J69" s="18" t="s">
        <v>29</v>
      </c>
      <c r="K69" s="2"/>
      <c r="L69" s="2"/>
      <c r="M69" s="5"/>
      <c r="N69" s="5"/>
    </row>
    <row r="70" s="1" customFormat="1" ht="120" spans="1:14">
      <c r="A70" s="23" t="e">
        <f>"DB-SB-"&amp;TEXT(ROW(#REF!),"000")</f>
        <v>#REF!</v>
      </c>
      <c r="B70" s="24" t="s">
        <v>569</v>
      </c>
      <c r="C70" s="24" t="s">
        <v>238</v>
      </c>
      <c r="D70" s="24" t="s">
        <v>23</v>
      </c>
      <c r="E70" s="27" t="s">
        <v>663</v>
      </c>
      <c r="F70" s="26" t="s">
        <v>664</v>
      </c>
      <c r="G70" s="27" t="s">
        <v>665</v>
      </c>
      <c r="H70" s="27" t="s">
        <v>666</v>
      </c>
      <c r="I70" s="24" t="s">
        <v>28</v>
      </c>
      <c r="J70" s="23" t="s">
        <v>29</v>
      </c>
      <c r="K70" s="2"/>
      <c r="L70" s="2"/>
      <c r="M70" s="5"/>
      <c r="N70" s="5"/>
    </row>
    <row r="71" s="1" customFormat="1" ht="120" spans="1:14">
      <c r="A71" s="18" t="e">
        <f>"DB-SB-"&amp;TEXT(ROW(#REF!),"000")</f>
        <v>#REF!</v>
      </c>
      <c r="B71" s="19" t="s">
        <v>569</v>
      </c>
      <c r="C71" s="19" t="s">
        <v>238</v>
      </c>
      <c r="D71" s="19" t="s">
        <v>23</v>
      </c>
      <c r="E71" s="22" t="s">
        <v>667</v>
      </c>
      <c r="F71" s="21" t="s">
        <v>668</v>
      </c>
      <c r="G71" s="22" t="s">
        <v>669</v>
      </c>
      <c r="H71" s="22" t="s">
        <v>670</v>
      </c>
      <c r="I71" s="19" t="s">
        <v>28</v>
      </c>
      <c r="J71" s="18" t="s">
        <v>29</v>
      </c>
      <c r="K71" s="2"/>
      <c r="L71" s="2"/>
      <c r="M71" s="5"/>
      <c r="N71" s="5"/>
    </row>
    <row r="72" s="1" customFormat="1" ht="120" spans="1:14">
      <c r="A72" s="23" t="e">
        <f>"DB-SB-"&amp;TEXT(ROW(#REF!),"000")</f>
        <v>#REF!</v>
      </c>
      <c r="B72" s="24" t="s">
        <v>569</v>
      </c>
      <c r="C72" s="24" t="s">
        <v>238</v>
      </c>
      <c r="D72" s="24" t="s">
        <v>23</v>
      </c>
      <c r="E72" s="27" t="s">
        <v>671</v>
      </c>
      <c r="F72" s="26" t="s">
        <v>672</v>
      </c>
      <c r="G72" s="27" t="s">
        <v>669</v>
      </c>
      <c r="H72" s="27" t="s">
        <v>673</v>
      </c>
      <c r="I72" s="24" t="s">
        <v>28</v>
      </c>
      <c r="J72" s="23" t="s">
        <v>29</v>
      </c>
      <c r="K72" s="2"/>
      <c r="L72" s="2"/>
      <c r="M72" s="5"/>
      <c r="N72" s="5"/>
    </row>
    <row r="73" s="1" customFormat="1" ht="120" spans="1:14">
      <c r="A73" s="18" t="e">
        <f>"DB-SB-"&amp;TEXT(ROW(#REF!),"000")</f>
        <v>#REF!</v>
      </c>
      <c r="B73" s="19" t="s">
        <v>569</v>
      </c>
      <c r="C73" s="19" t="s">
        <v>238</v>
      </c>
      <c r="D73" s="19" t="s">
        <v>23</v>
      </c>
      <c r="E73" s="22" t="s">
        <v>674</v>
      </c>
      <c r="F73" s="21" t="s">
        <v>675</v>
      </c>
      <c r="G73" s="22" t="s">
        <v>676</v>
      </c>
      <c r="H73" s="22" t="s">
        <v>677</v>
      </c>
      <c r="I73" s="19" t="s">
        <v>28</v>
      </c>
      <c r="J73" s="18" t="s">
        <v>29</v>
      </c>
      <c r="K73" s="2"/>
      <c r="L73" s="2"/>
      <c r="M73" s="5"/>
      <c r="N73" s="5"/>
    </row>
    <row r="74" s="1" customFormat="1" ht="135" spans="1:14">
      <c r="A74" s="23" t="e">
        <f>"DB-SB-"&amp;TEXT(ROW(#REF!),"000")</f>
        <v>#REF!</v>
      </c>
      <c r="B74" s="24" t="s">
        <v>569</v>
      </c>
      <c r="C74" s="24" t="s">
        <v>238</v>
      </c>
      <c r="D74" s="24" t="s">
        <v>23</v>
      </c>
      <c r="E74" s="27" t="s">
        <v>678</v>
      </c>
      <c r="F74" s="26" t="s">
        <v>679</v>
      </c>
      <c r="G74" s="27" t="s">
        <v>680</v>
      </c>
      <c r="H74" s="27" t="s">
        <v>681</v>
      </c>
      <c r="I74" s="24" t="s">
        <v>28</v>
      </c>
      <c r="J74" s="23" t="s">
        <v>682</v>
      </c>
      <c r="K74" s="2"/>
      <c r="L74" s="2"/>
      <c r="M74" s="5"/>
      <c r="N74" s="5"/>
    </row>
    <row r="75" s="1" customFormat="1" ht="150" spans="1:14">
      <c r="A75" s="18" t="e">
        <f>"DB-SB-"&amp;TEXT(ROW(#REF!),"000")</f>
        <v>#REF!</v>
      </c>
      <c r="B75" s="19" t="s">
        <v>569</v>
      </c>
      <c r="C75" s="19" t="s">
        <v>238</v>
      </c>
      <c r="D75" s="19" t="s">
        <v>392</v>
      </c>
      <c r="E75" s="22" t="s">
        <v>678</v>
      </c>
      <c r="F75" s="21" t="s">
        <v>683</v>
      </c>
      <c r="G75" s="22" t="s">
        <v>684</v>
      </c>
      <c r="H75" s="22" t="s">
        <v>685</v>
      </c>
      <c r="I75" s="19" t="s">
        <v>311</v>
      </c>
      <c r="J75" s="18" t="s">
        <v>585</v>
      </c>
      <c r="K75" s="2"/>
      <c r="L75" s="2"/>
      <c r="M75" s="5"/>
      <c r="N75" s="5"/>
    </row>
    <row r="76" s="1" customFormat="1" ht="150" spans="1:14">
      <c r="A76" s="23" t="e">
        <f>"DB-SB-"&amp;TEXT(ROW(#REF!),"000")</f>
        <v>#REF!</v>
      </c>
      <c r="B76" s="23" t="s">
        <v>686</v>
      </c>
      <c r="C76" s="24" t="s">
        <v>238</v>
      </c>
      <c r="D76" s="24" t="s">
        <v>23</v>
      </c>
      <c r="E76" s="27" t="s">
        <v>687</v>
      </c>
      <c r="F76" s="26" t="s">
        <v>688</v>
      </c>
      <c r="G76" s="27" t="s">
        <v>689</v>
      </c>
      <c r="H76" s="27" t="s">
        <v>690</v>
      </c>
      <c r="I76" s="24" t="s">
        <v>28</v>
      </c>
      <c r="J76" s="23" t="s">
        <v>29</v>
      </c>
      <c r="K76" s="2"/>
      <c r="L76" s="2"/>
      <c r="M76" s="5"/>
      <c r="N76" s="5"/>
    </row>
    <row r="77" s="1" customFormat="1" ht="150" spans="1:14">
      <c r="A77" s="18" t="e">
        <f>"DB-SB-"&amp;TEXT(ROW(#REF!),"000")</f>
        <v>#REF!</v>
      </c>
      <c r="B77" s="18" t="s">
        <v>686</v>
      </c>
      <c r="C77" s="19" t="s">
        <v>238</v>
      </c>
      <c r="D77" s="19" t="s">
        <v>23</v>
      </c>
      <c r="E77" s="22" t="s">
        <v>691</v>
      </c>
      <c r="F77" s="21" t="s">
        <v>692</v>
      </c>
      <c r="G77" s="22" t="s">
        <v>693</v>
      </c>
      <c r="H77" s="22" t="s">
        <v>694</v>
      </c>
      <c r="I77" s="19" t="s">
        <v>28</v>
      </c>
      <c r="J77" s="18" t="s">
        <v>29</v>
      </c>
      <c r="K77" s="2"/>
      <c r="L77" s="2"/>
      <c r="M77" s="5"/>
      <c r="N77" s="5"/>
    </row>
    <row r="78" s="1" customFormat="1" ht="150" spans="1:14">
      <c r="A78" s="23" t="e">
        <f>"DB-SB-"&amp;TEXT(ROW(#REF!),"000")</f>
        <v>#REF!</v>
      </c>
      <c r="B78" s="23" t="s">
        <v>686</v>
      </c>
      <c r="C78" s="24" t="s">
        <v>238</v>
      </c>
      <c r="D78" s="24" t="s">
        <v>23</v>
      </c>
      <c r="E78" s="27" t="s">
        <v>695</v>
      </c>
      <c r="F78" s="26" t="s">
        <v>696</v>
      </c>
      <c r="G78" s="27" t="s">
        <v>697</v>
      </c>
      <c r="H78" s="27" t="s">
        <v>698</v>
      </c>
      <c r="I78" s="24" t="s">
        <v>28</v>
      </c>
      <c r="J78" s="23" t="s">
        <v>29</v>
      </c>
      <c r="K78" s="2"/>
      <c r="L78" s="2"/>
      <c r="M78" s="5"/>
      <c r="N78" s="5"/>
    </row>
    <row r="79" s="1" customFormat="1" ht="150" spans="1:14">
      <c r="A79" s="18" t="e">
        <f>"DB-SB-"&amp;TEXT(ROW(#REF!),"000")</f>
        <v>#REF!</v>
      </c>
      <c r="B79" s="18" t="s">
        <v>686</v>
      </c>
      <c r="C79" s="19" t="s">
        <v>238</v>
      </c>
      <c r="D79" s="19" t="s">
        <v>23</v>
      </c>
      <c r="E79" s="22" t="s">
        <v>699</v>
      </c>
      <c r="F79" s="21" t="s">
        <v>700</v>
      </c>
      <c r="G79" s="22" t="s">
        <v>701</v>
      </c>
      <c r="H79" s="22" t="s">
        <v>702</v>
      </c>
      <c r="I79" s="19" t="s">
        <v>28</v>
      </c>
      <c r="J79" s="18" t="s">
        <v>29</v>
      </c>
      <c r="K79" s="2"/>
      <c r="L79" s="2"/>
      <c r="M79" s="5"/>
      <c r="N79" s="5"/>
    </row>
    <row r="80" s="1" customFormat="1" ht="210" spans="1:14">
      <c r="A80" s="23" t="e">
        <f>"DB-SB-"&amp;TEXT(ROW(#REF!),"000")</f>
        <v>#REF!</v>
      </c>
      <c r="B80" s="23" t="s">
        <v>686</v>
      </c>
      <c r="C80" s="24" t="s">
        <v>238</v>
      </c>
      <c r="D80" s="24" t="s">
        <v>23</v>
      </c>
      <c r="E80" s="27" t="s">
        <v>703</v>
      </c>
      <c r="F80" s="26" t="s">
        <v>704</v>
      </c>
      <c r="G80" s="27" t="s">
        <v>705</v>
      </c>
      <c r="H80" s="27" t="s">
        <v>706</v>
      </c>
      <c r="I80" s="24" t="s">
        <v>28</v>
      </c>
      <c r="J80" s="23" t="s">
        <v>29</v>
      </c>
      <c r="K80" s="2"/>
      <c r="L80" s="2"/>
      <c r="M80" s="5"/>
      <c r="N80" s="5"/>
    </row>
    <row r="81" s="1" customFormat="1" ht="150" spans="1:14">
      <c r="A81" s="18" t="e">
        <f>"DB-SB-"&amp;TEXT(ROW(#REF!),"000")</f>
        <v>#REF!</v>
      </c>
      <c r="B81" s="18" t="s">
        <v>686</v>
      </c>
      <c r="C81" s="19" t="s">
        <v>238</v>
      </c>
      <c r="D81" s="19" t="s">
        <v>23</v>
      </c>
      <c r="E81" s="22" t="s">
        <v>707</v>
      </c>
      <c r="F81" s="21" t="s">
        <v>708</v>
      </c>
      <c r="G81" s="22" t="s">
        <v>709</v>
      </c>
      <c r="H81" s="22" t="s">
        <v>710</v>
      </c>
      <c r="I81" s="19" t="s">
        <v>28</v>
      </c>
      <c r="J81" s="18" t="s">
        <v>29</v>
      </c>
      <c r="K81" s="2"/>
      <c r="L81" s="2"/>
      <c r="M81" s="5"/>
      <c r="N81" s="5"/>
    </row>
    <row r="82" s="1" customFormat="1" ht="150" spans="1:14">
      <c r="A82" s="23" t="e">
        <f>"DB-SB-"&amp;TEXT(ROW(#REF!),"000")</f>
        <v>#REF!</v>
      </c>
      <c r="B82" s="23" t="s">
        <v>686</v>
      </c>
      <c r="C82" s="24" t="s">
        <v>238</v>
      </c>
      <c r="D82" s="24" t="s">
        <v>23</v>
      </c>
      <c r="E82" s="27" t="s">
        <v>711</v>
      </c>
      <c r="F82" s="26" t="s">
        <v>712</v>
      </c>
      <c r="G82" s="27" t="s">
        <v>713</v>
      </c>
      <c r="H82" s="27" t="s">
        <v>714</v>
      </c>
      <c r="I82" s="24" t="s">
        <v>28</v>
      </c>
      <c r="J82" s="23" t="s">
        <v>29</v>
      </c>
      <c r="K82" s="2"/>
      <c r="L82" s="2"/>
      <c r="M82" s="5"/>
      <c r="N82" s="5"/>
    </row>
    <row r="83" s="1" customFormat="1" ht="165" spans="1:14">
      <c r="A83" s="18" t="e">
        <f>"DB-SB-"&amp;TEXT(ROW(#REF!),"000")</f>
        <v>#REF!</v>
      </c>
      <c r="B83" s="18" t="s">
        <v>686</v>
      </c>
      <c r="C83" s="19" t="s">
        <v>238</v>
      </c>
      <c r="D83" s="19" t="s">
        <v>23</v>
      </c>
      <c r="E83" s="22" t="s">
        <v>715</v>
      </c>
      <c r="F83" s="21" t="s">
        <v>716</v>
      </c>
      <c r="G83" s="22" t="s">
        <v>717</v>
      </c>
      <c r="H83" s="22" t="s">
        <v>718</v>
      </c>
      <c r="I83" s="19" t="s">
        <v>28</v>
      </c>
      <c r="J83" s="18" t="s">
        <v>29</v>
      </c>
      <c r="K83" s="2"/>
      <c r="L83" s="2"/>
      <c r="M83" s="5"/>
      <c r="N83" s="5"/>
    </row>
    <row r="84" s="1" customFormat="1" ht="225" spans="1:14">
      <c r="A84" s="23" t="str">
        <f t="shared" ref="A84:A108" si="3">"DB-SB-"&amp;TEXT(ROW(A25),"000")</f>
        <v>DB-SB-025</v>
      </c>
      <c r="B84" s="23" t="s">
        <v>686</v>
      </c>
      <c r="C84" s="24" t="s">
        <v>238</v>
      </c>
      <c r="D84" s="24" t="s">
        <v>23</v>
      </c>
      <c r="E84" s="27" t="s">
        <v>719</v>
      </c>
      <c r="F84" s="26" t="s">
        <v>720</v>
      </c>
      <c r="G84" s="27" t="s">
        <v>721</v>
      </c>
      <c r="H84" s="27" t="s">
        <v>722</v>
      </c>
      <c r="I84" s="24" t="s">
        <v>28</v>
      </c>
      <c r="J84" s="23" t="s">
        <v>29</v>
      </c>
      <c r="K84" s="2"/>
      <c r="L84" s="2"/>
      <c r="M84" s="5"/>
      <c r="N84" s="5"/>
    </row>
    <row r="85" s="1" customFormat="1" ht="150" spans="1:14">
      <c r="A85" s="18" t="str">
        <f t="shared" si="3"/>
        <v>DB-SB-026</v>
      </c>
      <c r="B85" s="18" t="s">
        <v>686</v>
      </c>
      <c r="C85" s="19" t="s">
        <v>238</v>
      </c>
      <c r="D85" s="19" t="s">
        <v>23</v>
      </c>
      <c r="E85" s="22" t="s">
        <v>723</v>
      </c>
      <c r="F85" s="21" t="s">
        <v>724</v>
      </c>
      <c r="G85" s="22" t="s">
        <v>725</v>
      </c>
      <c r="H85" s="22" t="s">
        <v>726</v>
      </c>
      <c r="I85" s="19" t="s">
        <v>28</v>
      </c>
      <c r="J85" s="18" t="s">
        <v>29</v>
      </c>
      <c r="K85" s="2"/>
      <c r="L85" s="2"/>
      <c r="M85" s="5"/>
      <c r="N85" s="5"/>
    </row>
    <row r="86" s="1" customFormat="1" ht="150" spans="1:14">
      <c r="A86" s="23" t="str">
        <f t="shared" si="3"/>
        <v>DB-SB-027</v>
      </c>
      <c r="B86" s="24" t="s">
        <v>569</v>
      </c>
      <c r="C86" s="24" t="s">
        <v>238</v>
      </c>
      <c r="D86" s="24" t="s">
        <v>23</v>
      </c>
      <c r="E86" s="27" t="s">
        <v>727</v>
      </c>
      <c r="F86" s="26" t="s">
        <v>728</v>
      </c>
      <c r="G86" s="27" t="s">
        <v>729</v>
      </c>
      <c r="H86" s="27" t="s">
        <v>730</v>
      </c>
      <c r="I86" s="24" t="s">
        <v>28</v>
      </c>
      <c r="J86" s="23" t="s">
        <v>731</v>
      </c>
      <c r="K86" s="2"/>
      <c r="L86" s="2"/>
      <c r="M86" s="5"/>
      <c r="N86" s="5"/>
    </row>
    <row r="87" s="1" customFormat="1" ht="150" spans="1:14">
      <c r="A87" s="18" t="str">
        <f t="shared" si="3"/>
        <v>DB-SB-028</v>
      </c>
      <c r="B87" s="19" t="s">
        <v>569</v>
      </c>
      <c r="C87" s="19" t="s">
        <v>238</v>
      </c>
      <c r="D87" s="19" t="s">
        <v>392</v>
      </c>
      <c r="E87" s="22" t="s">
        <v>727</v>
      </c>
      <c r="F87" s="21" t="s">
        <v>732</v>
      </c>
      <c r="G87" s="22" t="s">
        <v>733</v>
      </c>
      <c r="H87" s="22" t="s">
        <v>734</v>
      </c>
      <c r="I87" s="19" t="s">
        <v>311</v>
      </c>
      <c r="J87" s="18" t="s">
        <v>585</v>
      </c>
      <c r="K87" s="2"/>
      <c r="L87" s="2"/>
      <c r="M87" s="5"/>
      <c r="N87" s="5"/>
    </row>
    <row r="88" s="1" customFormat="1" ht="165" spans="1:14">
      <c r="A88" s="23" t="str">
        <f t="shared" si="3"/>
        <v>DB-SB-029</v>
      </c>
      <c r="B88" s="23" t="s">
        <v>735</v>
      </c>
      <c r="C88" s="24" t="s">
        <v>238</v>
      </c>
      <c r="D88" s="24" t="s">
        <v>23</v>
      </c>
      <c r="E88" s="27" t="s">
        <v>736</v>
      </c>
      <c r="F88" s="26" t="s">
        <v>737</v>
      </c>
      <c r="G88" s="27" t="s">
        <v>738</v>
      </c>
      <c r="H88" s="27" t="s">
        <v>739</v>
      </c>
      <c r="I88" s="24" t="s">
        <v>28</v>
      </c>
      <c r="J88" s="23" t="s">
        <v>29</v>
      </c>
      <c r="K88" s="2"/>
      <c r="L88" s="2"/>
      <c r="M88" s="5"/>
      <c r="N88" s="5"/>
    </row>
    <row r="89" s="1" customFormat="1" ht="150" spans="1:14">
      <c r="A89" s="18" t="str">
        <f t="shared" si="3"/>
        <v>DB-SB-030</v>
      </c>
      <c r="B89" s="18" t="s">
        <v>735</v>
      </c>
      <c r="C89" s="19" t="s">
        <v>238</v>
      </c>
      <c r="D89" s="19" t="s">
        <v>23</v>
      </c>
      <c r="E89" s="22" t="s">
        <v>740</v>
      </c>
      <c r="F89" s="21" t="s">
        <v>741</v>
      </c>
      <c r="G89" s="22" t="s">
        <v>742</v>
      </c>
      <c r="H89" s="22" t="s">
        <v>743</v>
      </c>
      <c r="I89" s="19" t="s">
        <v>28</v>
      </c>
      <c r="J89" s="18" t="s">
        <v>29</v>
      </c>
      <c r="K89" s="2"/>
      <c r="L89" s="2"/>
      <c r="M89" s="5"/>
      <c r="N89" s="5"/>
    </row>
    <row r="90" s="1" customFormat="1" ht="180" spans="1:14">
      <c r="A90" s="23" t="str">
        <f t="shared" si="3"/>
        <v>DB-SB-031</v>
      </c>
      <c r="B90" s="23" t="s">
        <v>735</v>
      </c>
      <c r="C90" s="24" t="s">
        <v>238</v>
      </c>
      <c r="D90" s="24" t="s">
        <v>23</v>
      </c>
      <c r="E90" s="27" t="s">
        <v>744</v>
      </c>
      <c r="F90" s="26" t="s">
        <v>745</v>
      </c>
      <c r="G90" s="27" t="s">
        <v>746</v>
      </c>
      <c r="H90" s="27" t="s">
        <v>747</v>
      </c>
      <c r="I90" s="24" t="s">
        <v>28</v>
      </c>
      <c r="J90" s="23" t="s">
        <v>29</v>
      </c>
      <c r="K90" s="2"/>
      <c r="L90" s="2"/>
      <c r="M90" s="5"/>
      <c r="N90" s="5"/>
    </row>
    <row r="91" s="1" customFormat="1" ht="150" spans="1:14">
      <c r="A91" s="18" t="str">
        <f t="shared" si="3"/>
        <v>DB-SB-032</v>
      </c>
      <c r="B91" s="18" t="s">
        <v>735</v>
      </c>
      <c r="C91" s="19" t="s">
        <v>238</v>
      </c>
      <c r="D91" s="19" t="s">
        <v>23</v>
      </c>
      <c r="E91" s="22" t="s">
        <v>748</v>
      </c>
      <c r="F91" s="21" t="s">
        <v>749</v>
      </c>
      <c r="G91" s="22" t="s">
        <v>750</v>
      </c>
      <c r="H91" s="22" t="s">
        <v>751</v>
      </c>
      <c r="I91" s="19" t="s">
        <v>28</v>
      </c>
      <c r="J91" s="18" t="s">
        <v>29</v>
      </c>
      <c r="K91" s="2"/>
      <c r="L91" s="2"/>
      <c r="M91" s="5"/>
      <c r="N91" s="5"/>
    </row>
    <row r="92" s="1" customFormat="1" ht="150" spans="1:14">
      <c r="A92" s="23" t="str">
        <f t="shared" si="3"/>
        <v>DB-SB-033</v>
      </c>
      <c r="B92" s="23" t="s">
        <v>735</v>
      </c>
      <c r="C92" s="24" t="s">
        <v>238</v>
      </c>
      <c r="D92" s="24" t="s">
        <v>23</v>
      </c>
      <c r="E92" s="27" t="s">
        <v>752</v>
      </c>
      <c r="F92" s="26" t="s">
        <v>753</v>
      </c>
      <c r="G92" s="27" t="s">
        <v>754</v>
      </c>
      <c r="H92" s="27" t="s">
        <v>755</v>
      </c>
      <c r="I92" s="24" t="s">
        <v>28</v>
      </c>
      <c r="J92" s="23" t="s">
        <v>551</v>
      </c>
      <c r="K92" s="2"/>
      <c r="L92" s="2"/>
      <c r="M92" s="5"/>
      <c r="N92" s="5"/>
    </row>
    <row r="93" s="1" customFormat="1" ht="150" spans="1:14">
      <c r="A93" s="18" t="str">
        <f t="shared" si="3"/>
        <v>DB-SB-034</v>
      </c>
      <c r="B93" s="18" t="s">
        <v>735</v>
      </c>
      <c r="C93" s="19" t="s">
        <v>238</v>
      </c>
      <c r="D93" s="19" t="s">
        <v>23</v>
      </c>
      <c r="E93" s="22" t="s">
        <v>756</v>
      </c>
      <c r="F93" s="21" t="s">
        <v>757</v>
      </c>
      <c r="G93" s="22" t="s">
        <v>758</v>
      </c>
      <c r="H93" s="22" t="s">
        <v>759</v>
      </c>
      <c r="I93" s="19" t="s">
        <v>28</v>
      </c>
      <c r="J93" s="18" t="s">
        <v>551</v>
      </c>
      <c r="K93" s="2"/>
      <c r="L93" s="2"/>
      <c r="M93" s="5"/>
      <c r="N93" s="5"/>
    </row>
    <row r="94" s="1" customFormat="1" ht="150" spans="1:14">
      <c r="A94" s="23" t="str">
        <f t="shared" si="3"/>
        <v>DB-SB-035</v>
      </c>
      <c r="B94" s="23" t="s">
        <v>735</v>
      </c>
      <c r="C94" s="24" t="s">
        <v>238</v>
      </c>
      <c r="D94" s="24" t="s">
        <v>23</v>
      </c>
      <c r="E94" s="27" t="s">
        <v>760</v>
      </c>
      <c r="F94" s="26" t="s">
        <v>761</v>
      </c>
      <c r="G94" s="27" t="s">
        <v>762</v>
      </c>
      <c r="H94" s="27" t="s">
        <v>763</v>
      </c>
      <c r="I94" s="24" t="s">
        <v>28</v>
      </c>
      <c r="J94" s="23" t="s">
        <v>764</v>
      </c>
      <c r="K94" s="2"/>
      <c r="L94" s="2"/>
      <c r="M94" s="5"/>
      <c r="N94" s="5"/>
    </row>
    <row r="95" s="1" customFormat="1" ht="210" spans="1:14">
      <c r="A95" s="18" t="str">
        <f t="shared" si="3"/>
        <v>DB-SB-036</v>
      </c>
      <c r="B95" s="18" t="s">
        <v>735</v>
      </c>
      <c r="C95" s="19" t="s">
        <v>238</v>
      </c>
      <c r="D95" s="19" t="s">
        <v>23</v>
      </c>
      <c r="E95" s="22" t="s">
        <v>765</v>
      </c>
      <c r="F95" s="21" t="s">
        <v>766</v>
      </c>
      <c r="G95" s="22" t="s">
        <v>767</v>
      </c>
      <c r="H95" s="22" t="s">
        <v>768</v>
      </c>
      <c r="I95" s="19" t="s">
        <v>28</v>
      </c>
      <c r="J95" s="18" t="s">
        <v>769</v>
      </c>
      <c r="K95" s="2"/>
      <c r="L95" s="2"/>
      <c r="M95" s="5"/>
      <c r="N95" s="5"/>
    </row>
    <row r="96" s="1" customFormat="1" ht="165" spans="1:14">
      <c r="A96" s="23" t="str">
        <f t="shared" si="3"/>
        <v>DB-SB-037</v>
      </c>
      <c r="B96" s="24" t="s">
        <v>569</v>
      </c>
      <c r="C96" s="24" t="s">
        <v>238</v>
      </c>
      <c r="D96" s="24" t="s">
        <v>23</v>
      </c>
      <c r="E96" s="27" t="s">
        <v>770</v>
      </c>
      <c r="F96" s="26" t="s">
        <v>771</v>
      </c>
      <c r="G96" s="27" t="s">
        <v>772</v>
      </c>
      <c r="H96" s="27" t="s">
        <v>773</v>
      </c>
      <c r="I96" s="24" t="s">
        <v>28</v>
      </c>
      <c r="J96" s="23" t="s">
        <v>29</v>
      </c>
      <c r="K96" s="2"/>
      <c r="L96" s="2"/>
      <c r="M96" s="5"/>
      <c r="N96" s="5"/>
    </row>
    <row r="97" s="1" customFormat="1" ht="120" spans="1:14">
      <c r="A97" s="18" t="str">
        <f t="shared" si="3"/>
        <v>DB-SB-038</v>
      </c>
      <c r="B97" s="18" t="s">
        <v>774</v>
      </c>
      <c r="C97" s="19" t="s">
        <v>238</v>
      </c>
      <c r="D97" s="19" t="s">
        <v>23</v>
      </c>
      <c r="E97" s="22" t="s">
        <v>775</v>
      </c>
      <c r="F97" s="21" t="s">
        <v>776</v>
      </c>
      <c r="G97" s="22" t="s">
        <v>777</v>
      </c>
      <c r="H97" s="22" t="s">
        <v>778</v>
      </c>
      <c r="I97" s="19" t="s">
        <v>28</v>
      </c>
      <c r="J97" s="18" t="s">
        <v>29</v>
      </c>
      <c r="K97" s="2"/>
      <c r="L97" s="2"/>
      <c r="M97" s="5"/>
      <c r="N97" s="5"/>
    </row>
    <row r="98" s="1" customFormat="1" ht="150" spans="1:14">
      <c r="A98" s="23" t="str">
        <f t="shared" si="3"/>
        <v>DB-SB-039</v>
      </c>
      <c r="B98" s="23" t="s">
        <v>774</v>
      </c>
      <c r="C98" s="24" t="s">
        <v>238</v>
      </c>
      <c r="D98" s="24" t="s">
        <v>23</v>
      </c>
      <c r="E98" s="27" t="s">
        <v>779</v>
      </c>
      <c r="F98" s="26" t="s">
        <v>780</v>
      </c>
      <c r="G98" s="27" t="s">
        <v>781</v>
      </c>
      <c r="H98" s="27" t="s">
        <v>782</v>
      </c>
      <c r="I98" s="24" t="s">
        <v>28</v>
      </c>
      <c r="J98" s="23" t="s">
        <v>29</v>
      </c>
      <c r="K98" s="2"/>
      <c r="L98" s="2"/>
      <c r="M98" s="5"/>
      <c r="N98" s="5"/>
    </row>
    <row r="99" s="1" customFormat="1" ht="150" spans="1:14">
      <c r="A99" s="18" t="str">
        <f t="shared" si="3"/>
        <v>DB-SB-040</v>
      </c>
      <c r="B99" s="18" t="s">
        <v>774</v>
      </c>
      <c r="C99" s="19" t="s">
        <v>238</v>
      </c>
      <c r="D99" s="19" t="s">
        <v>23</v>
      </c>
      <c r="E99" s="22" t="s">
        <v>783</v>
      </c>
      <c r="F99" s="21" t="s">
        <v>784</v>
      </c>
      <c r="G99" s="22" t="s">
        <v>654</v>
      </c>
      <c r="H99" s="22" t="s">
        <v>655</v>
      </c>
      <c r="I99" s="19" t="s">
        <v>28</v>
      </c>
      <c r="J99" s="18" t="s">
        <v>29</v>
      </c>
      <c r="K99" s="2"/>
      <c r="L99" s="2"/>
      <c r="M99" s="5"/>
      <c r="N99" s="5"/>
    </row>
    <row r="100" s="1" customFormat="1" ht="150" spans="1:14">
      <c r="A100" s="23" t="str">
        <f t="shared" si="3"/>
        <v>DB-SB-041</v>
      </c>
      <c r="B100" s="23" t="s">
        <v>774</v>
      </c>
      <c r="C100" s="24" t="s">
        <v>238</v>
      </c>
      <c r="D100" s="24" t="s">
        <v>23</v>
      </c>
      <c r="E100" s="27" t="s">
        <v>785</v>
      </c>
      <c r="F100" s="26" t="s">
        <v>786</v>
      </c>
      <c r="G100" s="27" t="s">
        <v>657</v>
      </c>
      <c r="H100" s="27" t="s">
        <v>658</v>
      </c>
      <c r="I100" s="24" t="s">
        <v>28</v>
      </c>
      <c r="J100" s="23" t="s">
        <v>29</v>
      </c>
      <c r="K100" s="2"/>
      <c r="L100" s="2"/>
      <c r="M100" s="5"/>
      <c r="N100" s="5"/>
    </row>
    <row r="101" s="1" customFormat="1" ht="150" spans="1:14">
      <c r="A101" s="18" t="str">
        <f t="shared" si="3"/>
        <v>DB-SB-042</v>
      </c>
      <c r="B101" s="18" t="s">
        <v>774</v>
      </c>
      <c r="C101" s="19" t="s">
        <v>238</v>
      </c>
      <c r="D101" s="19" t="s">
        <v>23</v>
      </c>
      <c r="E101" s="22" t="s">
        <v>787</v>
      </c>
      <c r="F101" s="21" t="s">
        <v>788</v>
      </c>
      <c r="G101" s="22" t="s">
        <v>661</v>
      </c>
      <c r="H101" s="22" t="s">
        <v>662</v>
      </c>
      <c r="I101" s="19" t="s">
        <v>28</v>
      </c>
      <c r="J101" s="18" t="s">
        <v>29</v>
      </c>
      <c r="K101" s="2"/>
      <c r="L101" s="2"/>
      <c r="M101" s="5"/>
      <c r="N101" s="5"/>
    </row>
    <row r="102" s="1" customFormat="1" ht="150" spans="1:14">
      <c r="A102" s="23" t="str">
        <f t="shared" si="3"/>
        <v>DB-SB-043</v>
      </c>
      <c r="B102" s="23" t="s">
        <v>774</v>
      </c>
      <c r="C102" s="24" t="s">
        <v>238</v>
      </c>
      <c r="D102" s="24" t="s">
        <v>23</v>
      </c>
      <c r="E102" s="27" t="s">
        <v>789</v>
      </c>
      <c r="F102" s="26" t="s">
        <v>790</v>
      </c>
      <c r="G102" s="27" t="s">
        <v>665</v>
      </c>
      <c r="H102" s="27" t="s">
        <v>666</v>
      </c>
      <c r="I102" s="24" t="s">
        <v>28</v>
      </c>
      <c r="J102" s="23" t="s">
        <v>29</v>
      </c>
      <c r="K102" s="2"/>
      <c r="L102" s="2"/>
      <c r="M102" s="5"/>
      <c r="N102" s="5"/>
    </row>
    <row r="103" s="1" customFormat="1" ht="150" spans="1:14">
      <c r="A103" s="18" t="str">
        <f t="shared" si="3"/>
        <v>DB-SB-044</v>
      </c>
      <c r="B103" s="18" t="s">
        <v>774</v>
      </c>
      <c r="C103" s="19" t="s">
        <v>238</v>
      </c>
      <c r="D103" s="19" t="s">
        <v>23</v>
      </c>
      <c r="E103" s="22" t="s">
        <v>791</v>
      </c>
      <c r="F103" s="21" t="s">
        <v>792</v>
      </c>
      <c r="G103" s="22" t="s">
        <v>669</v>
      </c>
      <c r="H103" s="22" t="s">
        <v>670</v>
      </c>
      <c r="I103" s="19" t="s">
        <v>28</v>
      </c>
      <c r="J103" s="18" t="s">
        <v>29</v>
      </c>
      <c r="K103" s="2"/>
      <c r="L103" s="2"/>
      <c r="M103" s="5"/>
      <c r="N103" s="5"/>
    </row>
    <row r="104" s="1" customFormat="1" ht="150" spans="1:14">
      <c r="A104" s="23" t="str">
        <f t="shared" si="3"/>
        <v>DB-SB-045</v>
      </c>
      <c r="B104" s="23" t="s">
        <v>774</v>
      </c>
      <c r="C104" s="24" t="s">
        <v>238</v>
      </c>
      <c r="D104" s="24" t="s">
        <v>23</v>
      </c>
      <c r="E104" s="27" t="s">
        <v>793</v>
      </c>
      <c r="F104" s="26" t="s">
        <v>794</v>
      </c>
      <c r="G104" s="27" t="s">
        <v>669</v>
      </c>
      <c r="H104" s="27" t="s">
        <v>673</v>
      </c>
      <c r="I104" s="24" t="s">
        <v>28</v>
      </c>
      <c r="J104" s="23" t="s">
        <v>29</v>
      </c>
      <c r="K104" s="2"/>
      <c r="L104" s="2"/>
      <c r="M104" s="5"/>
      <c r="N104" s="5"/>
    </row>
    <row r="105" s="1" customFormat="1" ht="150" spans="1:14">
      <c r="A105" s="18" t="str">
        <f t="shared" si="3"/>
        <v>DB-SB-046</v>
      </c>
      <c r="B105" s="18" t="s">
        <v>774</v>
      </c>
      <c r="C105" s="19" t="s">
        <v>238</v>
      </c>
      <c r="D105" s="19" t="s">
        <v>23</v>
      </c>
      <c r="E105" s="22" t="s">
        <v>795</v>
      </c>
      <c r="F105" s="21" t="s">
        <v>796</v>
      </c>
      <c r="G105" s="22" t="s">
        <v>676</v>
      </c>
      <c r="H105" s="22" t="s">
        <v>677</v>
      </c>
      <c r="I105" s="19" t="s">
        <v>28</v>
      </c>
      <c r="J105" s="18" t="s">
        <v>29</v>
      </c>
      <c r="K105" s="2"/>
      <c r="L105" s="2"/>
      <c r="M105" s="5"/>
      <c r="N105" s="5"/>
    </row>
    <row r="106" s="1" customFormat="1" ht="150" spans="1:14">
      <c r="A106" s="23" t="str">
        <f t="shared" si="3"/>
        <v>DB-SB-047</v>
      </c>
      <c r="B106" s="23" t="s">
        <v>774</v>
      </c>
      <c r="C106" s="24" t="s">
        <v>238</v>
      </c>
      <c r="D106" s="24" t="s">
        <v>23</v>
      </c>
      <c r="E106" s="27" t="s">
        <v>797</v>
      </c>
      <c r="F106" s="26" t="s">
        <v>798</v>
      </c>
      <c r="G106" s="27" t="s">
        <v>799</v>
      </c>
      <c r="H106" s="27" t="s">
        <v>800</v>
      </c>
      <c r="I106" s="24" t="s">
        <v>28</v>
      </c>
      <c r="J106" s="23" t="s">
        <v>29</v>
      </c>
      <c r="K106" s="2"/>
      <c r="L106" s="2"/>
      <c r="M106" s="5"/>
      <c r="N106" s="5"/>
    </row>
    <row r="107" s="1" customFormat="1" ht="150" spans="1:14">
      <c r="A107" s="18" t="str">
        <f t="shared" si="3"/>
        <v>DB-SB-048</v>
      </c>
      <c r="B107" s="18" t="s">
        <v>774</v>
      </c>
      <c r="C107" s="19" t="s">
        <v>238</v>
      </c>
      <c r="D107" s="19" t="s">
        <v>23</v>
      </c>
      <c r="E107" s="22" t="s">
        <v>801</v>
      </c>
      <c r="F107" s="21" t="s">
        <v>802</v>
      </c>
      <c r="G107" s="22" t="s">
        <v>803</v>
      </c>
      <c r="H107" s="22" t="s">
        <v>804</v>
      </c>
      <c r="I107" s="19" t="s">
        <v>28</v>
      </c>
      <c r="J107" s="18" t="s">
        <v>29</v>
      </c>
      <c r="K107" s="2"/>
      <c r="L107" s="2"/>
      <c r="M107" s="5"/>
      <c r="N107" s="5"/>
    </row>
    <row r="108" s="1" customFormat="1" ht="150" spans="1:14">
      <c r="A108" s="23" t="str">
        <f t="shared" si="3"/>
        <v>DB-SB-049</v>
      </c>
      <c r="B108" s="23" t="s">
        <v>774</v>
      </c>
      <c r="C108" s="24" t="s">
        <v>238</v>
      </c>
      <c r="D108" s="24" t="s">
        <v>23</v>
      </c>
      <c r="E108" s="27" t="s">
        <v>805</v>
      </c>
      <c r="F108" s="26" t="s">
        <v>806</v>
      </c>
      <c r="G108" s="27" t="s">
        <v>807</v>
      </c>
      <c r="H108" s="27" t="s">
        <v>773</v>
      </c>
      <c r="I108" s="24" t="s">
        <v>28</v>
      </c>
      <c r="J108" s="23" t="s">
        <v>29</v>
      </c>
      <c r="K108" s="2"/>
      <c r="L108" s="2"/>
      <c r="M108" s="5"/>
      <c r="N108" s="5"/>
    </row>
    <row r="109" s="1" customFormat="1" ht="60" spans="1:14">
      <c r="A109" s="19" t="s">
        <v>808</v>
      </c>
      <c r="B109" s="18" t="s">
        <v>809</v>
      </c>
      <c r="C109" s="19" t="s">
        <v>22</v>
      </c>
      <c r="D109" s="19" t="s">
        <v>23</v>
      </c>
      <c r="E109" s="22" t="s">
        <v>810</v>
      </c>
      <c r="F109" s="21" t="s">
        <v>811</v>
      </c>
      <c r="G109" s="22" t="s">
        <v>812</v>
      </c>
      <c r="H109" s="22" t="s">
        <v>813</v>
      </c>
      <c r="I109" s="19" t="s">
        <v>28</v>
      </c>
      <c r="J109" s="18" t="s">
        <v>29</v>
      </c>
      <c r="K109" s="2"/>
      <c r="L109" s="2"/>
      <c r="M109" s="5"/>
      <c r="N109" s="5"/>
    </row>
    <row r="110" s="1" customFormat="1" ht="60" spans="1:14">
      <c r="A110" s="24" t="s">
        <v>814</v>
      </c>
      <c r="B110" s="23" t="s">
        <v>809</v>
      </c>
      <c r="C110" s="24" t="s">
        <v>22</v>
      </c>
      <c r="D110" s="24" t="s">
        <v>23</v>
      </c>
      <c r="E110" s="27" t="s">
        <v>815</v>
      </c>
      <c r="F110" s="26" t="s">
        <v>816</v>
      </c>
      <c r="G110" s="27" t="s">
        <v>817</v>
      </c>
      <c r="H110" s="27" t="s">
        <v>818</v>
      </c>
      <c r="I110" s="24" t="s">
        <v>28</v>
      </c>
      <c r="J110" s="23" t="s">
        <v>29</v>
      </c>
      <c r="K110" s="2"/>
      <c r="L110" s="2"/>
      <c r="M110" s="5"/>
      <c r="N110" s="5"/>
    </row>
    <row r="111" s="1" customFormat="1" ht="90" spans="1:14">
      <c r="A111" s="19" t="s">
        <v>819</v>
      </c>
      <c r="B111" s="18" t="s">
        <v>809</v>
      </c>
      <c r="C111" s="19" t="s">
        <v>22</v>
      </c>
      <c r="D111" s="19" t="s">
        <v>23</v>
      </c>
      <c r="E111" s="22" t="s">
        <v>820</v>
      </c>
      <c r="F111" s="21" t="s">
        <v>816</v>
      </c>
      <c r="G111" s="22" t="s">
        <v>821</v>
      </c>
      <c r="H111" s="22" t="s">
        <v>822</v>
      </c>
      <c r="I111" s="19" t="s">
        <v>28</v>
      </c>
      <c r="J111" s="18" t="s">
        <v>823</v>
      </c>
      <c r="K111" s="2"/>
      <c r="L111" s="2"/>
      <c r="M111" s="5"/>
      <c r="N111" s="5"/>
    </row>
    <row r="112" s="1" customFormat="1" ht="75" spans="1:14">
      <c r="A112" s="24" t="s">
        <v>824</v>
      </c>
      <c r="B112" s="23" t="s">
        <v>809</v>
      </c>
      <c r="C112" s="24" t="s">
        <v>22</v>
      </c>
      <c r="D112" s="24" t="s">
        <v>23</v>
      </c>
      <c r="E112" s="27" t="s">
        <v>825</v>
      </c>
      <c r="F112" s="26" t="s">
        <v>826</v>
      </c>
      <c r="G112" s="27" t="s">
        <v>827</v>
      </c>
      <c r="H112" s="27" t="s">
        <v>457</v>
      </c>
      <c r="I112" s="24" t="s">
        <v>28</v>
      </c>
      <c r="J112" s="23" t="s">
        <v>828</v>
      </c>
      <c r="K112" s="2"/>
      <c r="L112" s="2"/>
      <c r="M112" s="5"/>
      <c r="N112" s="5"/>
    </row>
    <row r="113" s="1" customFormat="1" ht="75" spans="1:14">
      <c r="A113" s="19" t="s">
        <v>829</v>
      </c>
      <c r="B113" s="18" t="s">
        <v>809</v>
      </c>
      <c r="C113" s="19" t="s">
        <v>22</v>
      </c>
      <c r="D113" s="19" t="s">
        <v>23</v>
      </c>
      <c r="E113" s="22" t="s">
        <v>830</v>
      </c>
      <c r="F113" s="21" t="s">
        <v>831</v>
      </c>
      <c r="G113" s="22" t="s">
        <v>827</v>
      </c>
      <c r="H113" s="22" t="s">
        <v>832</v>
      </c>
      <c r="I113" s="19" t="s">
        <v>28</v>
      </c>
      <c r="J113" s="18" t="s">
        <v>833</v>
      </c>
      <c r="K113" s="2"/>
      <c r="L113" s="2"/>
      <c r="M113" s="5"/>
      <c r="N113" s="5"/>
    </row>
    <row r="114" s="1" customFormat="1" ht="60" spans="1:14">
      <c r="A114" s="24" t="s">
        <v>834</v>
      </c>
      <c r="B114" s="23" t="s">
        <v>809</v>
      </c>
      <c r="C114" s="24" t="s">
        <v>22</v>
      </c>
      <c r="D114" s="24" t="s">
        <v>23</v>
      </c>
      <c r="E114" s="25" t="s">
        <v>835</v>
      </c>
      <c r="F114" s="26" t="s">
        <v>836</v>
      </c>
      <c r="G114" s="27" t="s">
        <v>837</v>
      </c>
      <c r="H114" s="27" t="s">
        <v>818</v>
      </c>
      <c r="I114" s="24" t="s">
        <v>28</v>
      </c>
      <c r="J114" s="23" t="s">
        <v>29</v>
      </c>
      <c r="K114" s="2"/>
      <c r="L114" s="2"/>
      <c r="M114" s="5"/>
      <c r="N114" s="5"/>
    </row>
    <row r="115" s="1" customFormat="1" ht="60" spans="1:14">
      <c r="A115" s="19" t="str">
        <f t="shared" ref="A115:A137" si="4">"DB-AMO-"&amp;TEXT(ROW(A2),"000")</f>
        <v>DB-AMO-002</v>
      </c>
      <c r="B115" s="18" t="s">
        <v>838</v>
      </c>
      <c r="C115" s="19" t="s">
        <v>22</v>
      </c>
      <c r="D115" s="19" t="s">
        <v>23</v>
      </c>
      <c r="E115" s="20" t="s">
        <v>839</v>
      </c>
      <c r="F115" s="21" t="s">
        <v>840</v>
      </c>
      <c r="G115" s="22" t="s">
        <v>841</v>
      </c>
      <c r="H115" s="22" t="s">
        <v>842</v>
      </c>
      <c r="I115" s="19" t="s">
        <v>28</v>
      </c>
      <c r="J115" s="19" t="s">
        <v>29</v>
      </c>
      <c r="K115" s="2"/>
      <c r="L115" s="2"/>
      <c r="M115" s="5"/>
      <c r="N115" s="5"/>
    </row>
    <row r="116" s="1" customFormat="1" ht="90" spans="1:14">
      <c r="A116" s="24" t="str">
        <f t="shared" si="4"/>
        <v>DB-AMO-003</v>
      </c>
      <c r="B116" s="23" t="s">
        <v>838</v>
      </c>
      <c r="C116" s="24" t="s">
        <v>22</v>
      </c>
      <c r="D116" s="24" t="s">
        <v>23</v>
      </c>
      <c r="E116" s="25" t="s">
        <v>843</v>
      </c>
      <c r="F116" s="26" t="s">
        <v>844</v>
      </c>
      <c r="G116" s="27" t="s">
        <v>845</v>
      </c>
      <c r="H116" s="27" t="s">
        <v>846</v>
      </c>
      <c r="I116" s="24" t="s">
        <v>28</v>
      </c>
      <c r="J116" s="24" t="s">
        <v>29</v>
      </c>
      <c r="K116" s="2"/>
      <c r="L116" s="2"/>
      <c r="M116" s="5"/>
      <c r="N116" s="5"/>
    </row>
    <row r="117" s="1" customFormat="1" ht="90" spans="1:14">
      <c r="A117" s="19" t="str">
        <f t="shared" si="4"/>
        <v>DB-AMO-004</v>
      </c>
      <c r="B117" s="18" t="s">
        <v>838</v>
      </c>
      <c r="C117" s="19" t="s">
        <v>22</v>
      </c>
      <c r="D117" s="19" t="s">
        <v>23</v>
      </c>
      <c r="E117" s="20" t="s">
        <v>847</v>
      </c>
      <c r="F117" s="21" t="s">
        <v>848</v>
      </c>
      <c r="G117" s="22" t="s">
        <v>849</v>
      </c>
      <c r="H117" s="22" t="s">
        <v>850</v>
      </c>
      <c r="I117" s="19" t="s">
        <v>28</v>
      </c>
      <c r="J117" s="19" t="s">
        <v>29</v>
      </c>
      <c r="K117" s="2"/>
      <c r="L117" s="2"/>
      <c r="M117" s="5"/>
      <c r="N117" s="5"/>
    </row>
    <row r="118" s="1" customFormat="1" ht="90" spans="1:14">
      <c r="A118" s="24" t="str">
        <f t="shared" si="4"/>
        <v>DB-AMO-005</v>
      </c>
      <c r="B118" s="23" t="s">
        <v>838</v>
      </c>
      <c r="C118" s="24" t="s">
        <v>22</v>
      </c>
      <c r="D118" s="24" t="s">
        <v>23</v>
      </c>
      <c r="E118" s="25" t="s">
        <v>851</v>
      </c>
      <c r="F118" s="26" t="s">
        <v>852</v>
      </c>
      <c r="G118" s="27" t="s">
        <v>853</v>
      </c>
      <c r="H118" s="27" t="s">
        <v>854</v>
      </c>
      <c r="I118" s="24" t="s">
        <v>28</v>
      </c>
      <c r="J118" s="24" t="s">
        <v>29</v>
      </c>
      <c r="K118" s="2"/>
      <c r="L118" s="2"/>
      <c r="M118" s="5"/>
      <c r="N118" s="5"/>
    </row>
    <row r="119" s="1" customFormat="1" ht="90" spans="1:14">
      <c r="A119" s="19" t="str">
        <f t="shared" si="4"/>
        <v>DB-AMO-006</v>
      </c>
      <c r="B119" s="18" t="s">
        <v>838</v>
      </c>
      <c r="C119" s="19" t="s">
        <v>22</v>
      </c>
      <c r="D119" s="19" t="s">
        <v>23</v>
      </c>
      <c r="E119" s="20" t="s">
        <v>855</v>
      </c>
      <c r="F119" s="21" t="s">
        <v>856</v>
      </c>
      <c r="G119" s="22" t="s">
        <v>857</v>
      </c>
      <c r="H119" s="22" t="s">
        <v>858</v>
      </c>
      <c r="I119" s="19" t="s">
        <v>28</v>
      </c>
      <c r="J119" s="19" t="s">
        <v>29</v>
      </c>
      <c r="K119" s="2"/>
      <c r="L119" s="2"/>
      <c r="M119" s="5"/>
      <c r="N119" s="5"/>
    </row>
    <row r="120" s="1" customFormat="1" ht="90" spans="1:14">
      <c r="A120" s="24" t="str">
        <f t="shared" si="4"/>
        <v>DB-AMO-007</v>
      </c>
      <c r="B120" s="23" t="s">
        <v>838</v>
      </c>
      <c r="C120" s="24" t="s">
        <v>238</v>
      </c>
      <c r="D120" s="24" t="s">
        <v>23</v>
      </c>
      <c r="E120" s="25" t="s">
        <v>859</v>
      </c>
      <c r="F120" s="26" t="s">
        <v>860</v>
      </c>
      <c r="G120" s="27" t="s">
        <v>861</v>
      </c>
      <c r="H120" s="27" t="s">
        <v>862</v>
      </c>
      <c r="I120" s="24" t="s">
        <v>28</v>
      </c>
      <c r="J120" s="24" t="s">
        <v>29</v>
      </c>
      <c r="K120" s="2"/>
      <c r="L120" s="2"/>
      <c r="M120" s="5"/>
      <c r="N120" s="5"/>
    </row>
    <row r="121" s="1" customFormat="1" ht="90" spans="1:14">
      <c r="A121" s="19" t="str">
        <f t="shared" si="4"/>
        <v>DB-AMO-008</v>
      </c>
      <c r="B121" s="18" t="s">
        <v>838</v>
      </c>
      <c r="C121" s="19" t="s">
        <v>238</v>
      </c>
      <c r="D121" s="19" t="s">
        <v>23</v>
      </c>
      <c r="E121" s="20" t="s">
        <v>863</v>
      </c>
      <c r="F121" s="21" t="s">
        <v>864</v>
      </c>
      <c r="G121" s="22" t="s">
        <v>865</v>
      </c>
      <c r="H121" s="22" t="s">
        <v>528</v>
      </c>
      <c r="I121" s="19" t="s">
        <v>28</v>
      </c>
      <c r="J121" s="19" t="s">
        <v>29</v>
      </c>
      <c r="K121" s="2"/>
      <c r="L121" s="2"/>
      <c r="M121" s="5"/>
      <c r="N121" s="5"/>
    </row>
    <row r="122" s="1" customFormat="1" ht="60" spans="1:14">
      <c r="A122" s="24" t="str">
        <f t="shared" si="4"/>
        <v>DB-AMO-009</v>
      </c>
      <c r="B122" s="23" t="s">
        <v>838</v>
      </c>
      <c r="C122" s="24" t="s">
        <v>30</v>
      </c>
      <c r="D122" s="24" t="s">
        <v>23</v>
      </c>
      <c r="E122" s="25" t="s">
        <v>866</v>
      </c>
      <c r="F122" s="26" t="s">
        <v>867</v>
      </c>
      <c r="G122" s="27" t="s">
        <v>868</v>
      </c>
      <c r="H122" s="27" t="s">
        <v>869</v>
      </c>
      <c r="I122" s="24" t="s">
        <v>28</v>
      </c>
      <c r="J122" s="24" t="s">
        <v>29</v>
      </c>
      <c r="K122" s="2"/>
      <c r="L122" s="2"/>
      <c r="M122" s="5"/>
      <c r="N122" s="5"/>
    </row>
    <row r="123" s="1" customFormat="1" ht="120" spans="1:14">
      <c r="A123" s="19" t="str">
        <f t="shared" si="4"/>
        <v>DB-AMO-010</v>
      </c>
      <c r="B123" s="18" t="s">
        <v>838</v>
      </c>
      <c r="C123" s="19" t="s">
        <v>30</v>
      </c>
      <c r="D123" s="19" t="s">
        <v>23</v>
      </c>
      <c r="E123" s="20" t="s">
        <v>870</v>
      </c>
      <c r="F123" s="21" t="s">
        <v>871</v>
      </c>
      <c r="G123" s="22" t="s">
        <v>872</v>
      </c>
      <c r="H123" s="22" t="s">
        <v>873</v>
      </c>
      <c r="I123" s="19" t="s">
        <v>28</v>
      </c>
      <c r="J123" s="18" t="s">
        <v>874</v>
      </c>
      <c r="K123" s="2"/>
      <c r="L123" s="2"/>
      <c r="M123" s="5"/>
      <c r="N123" s="5"/>
    </row>
    <row r="124" s="1" customFormat="1" ht="120" spans="1:14">
      <c r="A124" s="24" t="str">
        <f t="shared" si="4"/>
        <v>DB-AMO-011</v>
      </c>
      <c r="B124" s="23" t="s">
        <v>838</v>
      </c>
      <c r="C124" s="24" t="s">
        <v>30</v>
      </c>
      <c r="D124" s="24" t="s">
        <v>23</v>
      </c>
      <c r="E124" s="27" t="s">
        <v>875</v>
      </c>
      <c r="F124" s="26" t="s">
        <v>876</v>
      </c>
      <c r="G124" s="27" t="s">
        <v>877</v>
      </c>
      <c r="H124" s="27" t="s">
        <v>878</v>
      </c>
      <c r="I124" s="24" t="s">
        <v>311</v>
      </c>
      <c r="J124" s="23" t="s">
        <v>879</v>
      </c>
      <c r="K124" s="2"/>
      <c r="L124" s="2"/>
      <c r="M124" s="5"/>
      <c r="N124" s="5"/>
    </row>
    <row r="125" s="1" customFormat="1" ht="120" spans="1:14">
      <c r="A125" s="19" t="str">
        <f t="shared" si="4"/>
        <v>DB-AMO-012</v>
      </c>
      <c r="B125" s="18" t="s">
        <v>838</v>
      </c>
      <c r="C125" s="19" t="s">
        <v>30</v>
      </c>
      <c r="D125" s="19" t="s">
        <v>23</v>
      </c>
      <c r="E125" s="22" t="s">
        <v>880</v>
      </c>
      <c r="F125" s="21" t="s">
        <v>881</v>
      </c>
      <c r="G125" s="22" t="s">
        <v>882</v>
      </c>
      <c r="H125" s="22" t="s">
        <v>883</v>
      </c>
      <c r="I125" s="19" t="s">
        <v>28</v>
      </c>
      <c r="J125" s="18" t="s">
        <v>884</v>
      </c>
      <c r="K125" s="2"/>
      <c r="L125" s="2"/>
      <c r="M125" s="5"/>
      <c r="N125" s="5"/>
    </row>
    <row r="126" s="1" customFormat="1" ht="120" spans="1:14">
      <c r="A126" s="24" t="str">
        <f t="shared" si="4"/>
        <v>DB-AMO-013</v>
      </c>
      <c r="B126" s="23" t="s">
        <v>838</v>
      </c>
      <c r="C126" s="24" t="s">
        <v>30</v>
      </c>
      <c r="D126" s="24" t="s">
        <v>23</v>
      </c>
      <c r="E126" s="27" t="s">
        <v>885</v>
      </c>
      <c r="F126" s="26" t="s">
        <v>886</v>
      </c>
      <c r="G126" s="27" t="s">
        <v>887</v>
      </c>
      <c r="H126" s="27" t="s">
        <v>888</v>
      </c>
      <c r="I126" s="24" t="s">
        <v>28</v>
      </c>
      <c r="J126" s="23" t="s">
        <v>889</v>
      </c>
      <c r="K126" s="2"/>
      <c r="L126" s="2"/>
      <c r="M126" s="5"/>
      <c r="N126" s="5"/>
    </row>
    <row r="127" s="1" customFormat="1" ht="120" spans="1:14">
      <c r="A127" s="19" t="str">
        <f t="shared" si="4"/>
        <v>DB-AMO-014</v>
      </c>
      <c r="B127" s="18" t="s">
        <v>838</v>
      </c>
      <c r="C127" s="19" t="s">
        <v>30</v>
      </c>
      <c r="D127" s="19" t="s">
        <v>23</v>
      </c>
      <c r="E127" s="22" t="s">
        <v>890</v>
      </c>
      <c r="F127" s="21" t="s">
        <v>891</v>
      </c>
      <c r="G127" s="22" t="s">
        <v>892</v>
      </c>
      <c r="H127" s="22" t="s">
        <v>893</v>
      </c>
      <c r="I127" s="19" t="s">
        <v>311</v>
      </c>
      <c r="J127" s="18" t="s">
        <v>894</v>
      </c>
      <c r="K127" s="2"/>
      <c r="L127" s="2"/>
      <c r="M127" s="5"/>
      <c r="N127" s="5"/>
    </row>
    <row r="128" s="1" customFormat="1" ht="120" spans="1:14">
      <c r="A128" s="24" t="str">
        <f t="shared" si="4"/>
        <v>DB-AMO-015</v>
      </c>
      <c r="B128" s="23" t="s">
        <v>838</v>
      </c>
      <c r="C128" s="24" t="s">
        <v>30</v>
      </c>
      <c r="D128" s="24" t="s">
        <v>23</v>
      </c>
      <c r="E128" s="27" t="s">
        <v>895</v>
      </c>
      <c r="F128" s="26" t="s">
        <v>896</v>
      </c>
      <c r="G128" s="27" t="s">
        <v>897</v>
      </c>
      <c r="H128" s="27" t="s">
        <v>898</v>
      </c>
      <c r="I128" s="24" t="s">
        <v>28</v>
      </c>
      <c r="J128" s="23" t="s">
        <v>899</v>
      </c>
      <c r="K128" s="2"/>
      <c r="L128" s="2"/>
      <c r="M128" s="5"/>
      <c r="N128" s="5"/>
    </row>
    <row r="129" s="1" customFormat="1" ht="120" spans="1:14">
      <c r="A129" s="19" t="str">
        <f t="shared" si="4"/>
        <v>DB-AMO-016</v>
      </c>
      <c r="B129" s="18" t="s">
        <v>838</v>
      </c>
      <c r="C129" s="19" t="s">
        <v>30</v>
      </c>
      <c r="D129" s="19" t="s">
        <v>23</v>
      </c>
      <c r="E129" s="22" t="s">
        <v>900</v>
      </c>
      <c r="F129" s="21" t="s">
        <v>901</v>
      </c>
      <c r="G129" s="22" t="s">
        <v>902</v>
      </c>
      <c r="H129" s="22" t="s">
        <v>903</v>
      </c>
      <c r="I129" s="19" t="s">
        <v>311</v>
      </c>
      <c r="J129" s="18" t="s">
        <v>904</v>
      </c>
      <c r="K129" s="2"/>
      <c r="L129" s="2"/>
      <c r="M129" s="5"/>
      <c r="N129" s="5"/>
    </row>
    <row r="130" s="1" customFormat="1" ht="120" spans="1:14">
      <c r="A130" s="24" t="str">
        <f t="shared" si="4"/>
        <v>DB-AMO-017</v>
      </c>
      <c r="B130" s="23" t="s">
        <v>838</v>
      </c>
      <c r="C130" s="24" t="s">
        <v>30</v>
      </c>
      <c r="D130" s="24" t="s">
        <v>23</v>
      </c>
      <c r="E130" s="27" t="s">
        <v>905</v>
      </c>
      <c r="F130" s="26" t="s">
        <v>906</v>
      </c>
      <c r="G130" s="27" t="s">
        <v>907</v>
      </c>
      <c r="H130" s="27" t="s">
        <v>908</v>
      </c>
      <c r="I130" s="24" t="s">
        <v>28</v>
      </c>
      <c r="J130" s="23" t="s">
        <v>909</v>
      </c>
      <c r="K130" s="2"/>
      <c r="L130" s="2"/>
      <c r="M130" s="5"/>
      <c r="N130" s="5"/>
    </row>
    <row r="131" s="1" customFormat="1" ht="90" spans="1:14">
      <c r="A131" s="19" t="str">
        <f t="shared" si="4"/>
        <v>DB-AMO-018</v>
      </c>
      <c r="B131" s="18" t="s">
        <v>838</v>
      </c>
      <c r="C131" s="19" t="s">
        <v>238</v>
      </c>
      <c r="D131" s="19" t="s">
        <v>23</v>
      </c>
      <c r="E131" s="20" t="s">
        <v>910</v>
      </c>
      <c r="F131" s="21" t="s">
        <v>911</v>
      </c>
      <c r="G131" s="22" t="s">
        <v>912</v>
      </c>
      <c r="H131" s="22" t="s">
        <v>913</v>
      </c>
      <c r="I131" s="19" t="s">
        <v>28</v>
      </c>
      <c r="J131" s="19" t="s">
        <v>29</v>
      </c>
      <c r="K131" s="2"/>
      <c r="L131" s="2"/>
      <c r="M131" s="5"/>
      <c r="N131" s="5"/>
    </row>
    <row r="132" s="1" customFormat="1" ht="105" spans="1:14">
      <c r="A132" s="24" t="str">
        <f t="shared" si="4"/>
        <v>DB-AMO-019</v>
      </c>
      <c r="B132" s="23" t="s">
        <v>838</v>
      </c>
      <c r="C132" s="24" t="s">
        <v>238</v>
      </c>
      <c r="D132" s="24" t="s">
        <v>23</v>
      </c>
      <c r="E132" s="27" t="s">
        <v>914</v>
      </c>
      <c r="F132" s="26" t="s">
        <v>915</v>
      </c>
      <c r="G132" s="27" t="s">
        <v>916</v>
      </c>
      <c r="H132" s="27" t="s">
        <v>917</v>
      </c>
      <c r="I132" s="24" t="s">
        <v>28</v>
      </c>
      <c r="J132" s="24" t="s">
        <v>29</v>
      </c>
      <c r="K132" s="2"/>
      <c r="L132" s="2"/>
      <c r="M132" s="5"/>
      <c r="N132" s="5"/>
    </row>
    <row r="133" s="1" customFormat="1" ht="120" spans="1:14">
      <c r="A133" s="19" t="str">
        <f t="shared" si="4"/>
        <v>DB-AMO-020</v>
      </c>
      <c r="B133" s="18" t="s">
        <v>838</v>
      </c>
      <c r="C133" s="19" t="s">
        <v>238</v>
      </c>
      <c r="D133" s="19" t="s">
        <v>23</v>
      </c>
      <c r="E133" s="22" t="s">
        <v>918</v>
      </c>
      <c r="F133" s="21" t="s">
        <v>919</v>
      </c>
      <c r="G133" s="22" t="s">
        <v>920</v>
      </c>
      <c r="H133" s="22" t="s">
        <v>921</v>
      </c>
      <c r="I133" s="19" t="s">
        <v>311</v>
      </c>
      <c r="J133" s="19" t="s">
        <v>29</v>
      </c>
      <c r="K133" s="2"/>
      <c r="L133" s="2"/>
      <c r="M133" s="5"/>
      <c r="N133" s="5"/>
    </row>
    <row r="134" s="1" customFormat="1" ht="120" spans="1:14">
      <c r="A134" s="24" t="str">
        <f t="shared" si="4"/>
        <v>DB-AMO-021</v>
      </c>
      <c r="B134" s="23" t="s">
        <v>838</v>
      </c>
      <c r="C134" s="24" t="s">
        <v>238</v>
      </c>
      <c r="D134" s="24" t="s">
        <v>23</v>
      </c>
      <c r="E134" s="27" t="s">
        <v>922</v>
      </c>
      <c r="F134" s="26" t="s">
        <v>923</v>
      </c>
      <c r="G134" s="27" t="s">
        <v>924</v>
      </c>
      <c r="H134" s="27" t="s">
        <v>925</v>
      </c>
      <c r="I134" s="24" t="s">
        <v>28</v>
      </c>
      <c r="J134" s="24" t="s">
        <v>29</v>
      </c>
      <c r="K134" s="2"/>
      <c r="L134" s="2"/>
      <c r="M134" s="5"/>
      <c r="N134" s="5"/>
    </row>
    <row r="135" s="1" customFormat="1" ht="120" spans="1:14">
      <c r="A135" s="19" t="str">
        <f t="shared" si="4"/>
        <v>DB-AMO-022</v>
      </c>
      <c r="B135" s="18" t="s">
        <v>838</v>
      </c>
      <c r="C135" s="19" t="s">
        <v>238</v>
      </c>
      <c r="D135" s="19" t="s">
        <v>23</v>
      </c>
      <c r="E135" s="22" t="s">
        <v>926</v>
      </c>
      <c r="F135" s="21" t="s">
        <v>927</v>
      </c>
      <c r="G135" s="22" t="s">
        <v>928</v>
      </c>
      <c r="H135" s="22" t="s">
        <v>929</v>
      </c>
      <c r="I135" s="19" t="s">
        <v>28</v>
      </c>
      <c r="J135" s="19" t="s">
        <v>29</v>
      </c>
      <c r="K135" s="2"/>
      <c r="L135" s="2"/>
      <c r="M135" s="5"/>
      <c r="N135" s="5"/>
    </row>
    <row r="136" s="1" customFormat="1" ht="120" spans="1:14">
      <c r="A136" s="24" t="str">
        <f t="shared" si="4"/>
        <v>DB-AMO-023</v>
      </c>
      <c r="B136" s="23" t="s">
        <v>838</v>
      </c>
      <c r="C136" s="24" t="s">
        <v>238</v>
      </c>
      <c r="D136" s="24" t="s">
        <v>23</v>
      </c>
      <c r="E136" s="27" t="s">
        <v>930</v>
      </c>
      <c r="F136" s="26" t="s">
        <v>931</v>
      </c>
      <c r="G136" s="27" t="s">
        <v>932</v>
      </c>
      <c r="H136" s="27" t="s">
        <v>933</v>
      </c>
      <c r="I136" s="24" t="s">
        <v>311</v>
      </c>
      <c r="J136" s="24" t="s">
        <v>29</v>
      </c>
      <c r="K136" s="2"/>
      <c r="L136" s="2"/>
      <c r="M136" s="5"/>
      <c r="N136" s="5"/>
    </row>
    <row r="137" s="1" customFormat="1" ht="120" spans="1:14">
      <c r="A137" s="19" t="str">
        <f t="shared" si="4"/>
        <v>DB-AMO-024</v>
      </c>
      <c r="B137" s="18" t="s">
        <v>838</v>
      </c>
      <c r="C137" s="19" t="s">
        <v>238</v>
      </c>
      <c r="D137" s="19" t="s">
        <v>23</v>
      </c>
      <c r="E137" s="22" t="s">
        <v>934</v>
      </c>
      <c r="F137" s="21" t="s">
        <v>935</v>
      </c>
      <c r="G137" s="22" t="s">
        <v>936</v>
      </c>
      <c r="H137" s="22" t="s">
        <v>937</v>
      </c>
      <c r="I137" s="19" t="s">
        <v>28</v>
      </c>
      <c r="J137" s="19" t="s">
        <v>29</v>
      </c>
      <c r="K137" s="2"/>
      <c r="L137" s="2"/>
      <c r="M137" s="5"/>
      <c r="N137" s="5"/>
    </row>
    <row r="138" s="1" customFormat="1" ht="120" spans="1:14">
      <c r="A138" s="24" t="e">
        <f>"DB-AMO-"&amp;TEXT(ROW(#REF!),"000")</f>
        <v>#REF!</v>
      </c>
      <c r="B138" s="23" t="s">
        <v>838</v>
      </c>
      <c r="C138" s="24" t="s">
        <v>238</v>
      </c>
      <c r="D138" s="24" t="s">
        <v>23</v>
      </c>
      <c r="E138" s="27" t="s">
        <v>938</v>
      </c>
      <c r="F138" s="26" t="s">
        <v>935</v>
      </c>
      <c r="G138" s="27" t="s">
        <v>936</v>
      </c>
      <c r="H138" s="27" t="s">
        <v>939</v>
      </c>
      <c r="I138" s="24" t="s">
        <v>311</v>
      </c>
      <c r="J138" s="24" t="s">
        <v>29</v>
      </c>
      <c r="K138" s="2"/>
      <c r="L138" s="2"/>
      <c r="M138" s="5"/>
      <c r="N138" s="5"/>
    </row>
    <row r="139" s="1" customFormat="1" ht="120" spans="1:14">
      <c r="A139" s="19" t="e">
        <f>"DB-AMO-"&amp;TEXT(ROW(#REF!),"000")</f>
        <v>#REF!</v>
      </c>
      <c r="B139" s="18" t="s">
        <v>838</v>
      </c>
      <c r="C139" s="19" t="s">
        <v>238</v>
      </c>
      <c r="D139" s="19" t="s">
        <v>23</v>
      </c>
      <c r="E139" s="22" t="s">
        <v>940</v>
      </c>
      <c r="F139" s="21" t="s">
        <v>941</v>
      </c>
      <c r="G139" s="22" t="s">
        <v>942</v>
      </c>
      <c r="H139" s="22" t="s">
        <v>943</v>
      </c>
      <c r="I139" s="19" t="s">
        <v>28</v>
      </c>
      <c r="J139" s="19" t="s">
        <v>29</v>
      </c>
      <c r="K139" s="2"/>
      <c r="L139" s="2"/>
      <c r="M139" s="5"/>
      <c r="N139" s="5"/>
    </row>
    <row r="140" s="1" customFormat="1" ht="60" spans="1:14">
      <c r="A140" s="24" t="e">
        <f>"DB-AMO-"&amp;TEXT(ROW(#REF!),"000")</f>
        <v>#REF!</v>
      </c>
      <c r="B140" s="23" t="s">
        <v>838</v>
      </c>
      <c r="C140" s="24" t="s">
        <v>22</v>
      </c>
      <c r="D140" s="24" t="s">
        <v>23</v>
      </c>
      <c r="E140" s="25" t="s">
        <v>944</v>
      </c>
      <c r="F140" s="26" t="s">
        <v>945</v>
      </c>
      <c r="G140" s="27" t="s">
        <v>946</v>
      </c>
      <c r="H140" s="27" t="s">
        <v>947</v>
      </c>
      <c r="I140" s="24" t="s">
        <v>28</v>
      </c>
      <c r="J140" s="24" t="s">
        <v>29</v>
      </c>
      <c r="K140" s="2"/>
      <c r="L140" s="2"/>
      <c r="M140" s="5"/>
      <c r="N140" s="5"/>
    </row>
    <row r="141" s="1" customFormat="1" ht="90" spans="1:14">
      <c r="A141" s="19" t="e">
        <f>"DB-AMO-"&amp;TEXT(ROW(#REF!),"000")</f>
        <v>#REF!</v>
      </c>
      <c r="B141" s="18" t="s">
        <v>838</v>
      </c>
      <c r="C141" s="19" t="s">
        <v>22</v>
      </c>
      <c r="D141" s="19" t="s">
        <v>23</v>
      </c>
      <c r="E141" s="20" t="s">
        <v>948</v>
      </c>
      <c r="F141" s="21" t="s">
        <v>949</v>
      </c>
      <c r="G141" s="22" t="s">
        <v>946</v>
      </c>
      <c r="H141" s="22" t="s">
        <v>950</v>
      </c>
      <c r="I141" s="19" t="s">
        <v>28</v>
      </c>
      <c r="J141" s="19" t="s">
        <v>29</v>
      </c>
      <c r="K141" s="2"/>
      <c r="L141" s="2"/>
      <c r="M141" s="5"/>
      <c r="N141" s="5"/>
    </row>
    <row r="142" s="1" customFormat="1" ht="90" spans="1:14">
      <c r="A142" s="24" t="e">
        <f>"DB-AMO-"&amp;TEXT(ROW(#REF!),"000")</f>
        <v>#REF!</v>
      </c>
      <c r="B142" s="23" t="s">
        <v>838</v>
      </c>
      <c r="C142" s="24" t="s">
        <v>30</v>
      </c>
      <c r="D142" s="24" t="s">
        <v>23</v>
      </c>
      <c r="E142" s="25" t="s">
        <v>951</v>
      </c>
      <c r="F142" s="26" t="s">
        <v>952</v>
      </c>
      <c r="G142" s="27" t="s">
        <v>953</v>
      </c>
      <c r="H142" s="27" t="s">
        <v>954</v>
      </c>
      <c r="I142" s="24" t="s">
        <v>28</v>
      </c>
      <c r="J142" s="24" t="s">
        <v>29</v>
      </c>
      <c r="K142" s="2"/>
      <c r="L142" s="2"/>
      <c r="M142" s="5"/>
      <c r="N142" s="5"/>
    </row>
    <row r="143" s="1" customFormat="1" ht="90" spans="1:14">
      <c r="A143" s="19" t="e">
        <f>"DB-AMO-"&amp;TEXT(ROW(#REF!),"000")</f>
        <v>#REF!</v>
      </c>
      <c r="B143" s="18" t="s">
        <v>838</v>
      </c>
      <c r="C143" s="19" t="s">
        <v>30</v>
      </c>
      <c r="D143" s="19" t="s">
        <v>23</v>
      </c>
      <c r="E143" s="20" t="s">
        <v>955</v>
      </c>
      <c r="F143" s="21" t="s">
        <v>956</v>
      </c>
      <c r="G143" s="22" t="s">
        <v>957</v>
      </c>
      <c r="H143" s="22" t="s">
        <v>958</v>
      </c>
      <c r="I143" s="19" t="s">
        <v>28</v>
      </c>
      <c r="J143" s="18" t="s">
        <v>959</v>
      </c>
      <c r="K143" s="2"/>
      <c r="L143" s="2"/>
      <c r="M143" s="5"/>
      <c r="N143" s="5"/>
    </row>
    <row r="144" s="1" customFormat="1" ht="90" spans="1:14">
      <c r="A144" s="24" t="e">
        <f>"DB-AMO-"&amp;TEXT(ROW(#REF!),"000")</f>
        <v>#REF!</v>
      </c>
      <c r="B144" s="23" t="s">
        <v>838</v>
      </c>
      <c r="C144" s="24" t="s">
        <v>30</v>
      </c>
      <c r="D144" s="24" t="s">
        <v>23</v>
      </c>
      <c r="E144" s="25" t="s">
        <v>960</v>
      </c>
      <c r="F144" s="26" t="s">
        <v>961</v>
      </c>
      <c r="G144" s="27" t="s">
        <v>962</v>
      </c>
      <c r="H144" s="27" t="s">
        <v>963</v>
      </c>
      <c r="I144" s="24" t="s">
        <v>28</v>
      </c>
      <c r="J144" s="24" t="s">
        <v>29</v>
      </c>
      <c r="K144" s="2"/>
      <c r="L144" s="2"/>
      <c r="M144" s="5"/>
      <c r="N144" s="5"/>
    </row>
    <row r="145" s="1" customFormat="1" ht="105" spans="1:14">
      <c r="A145" s="19" t="e">
        <f>"DB-AMO-"&amp;TEXT(ROW(#REF!),"000")</f>
        <v>#REF!</v>
      </c>
      <c r="B145" s="18" t="s">
        <v>838</v>
      </c>
      <c r="C145" s="19" t="s">
        <v>30</v>
      </c>
      <c r="D145" s="19" t="s">
        <v>23</v>
      </c>
      <c r="E145" s="20" t="s">
        <v>964</v>
      </c>
      <c r="F145" s="21" t="s">
        <v>965</v>
      </c>
      <c r="G145" s="22" t="s">
        <v>966</v>
      </c>
      <c r="H145" s="22" t="s">
        <v>967</v>
      </c>
      <c r="I145" s="19" t="s">
        <v>311</v>
      </c>
      <c r="J145" s="18" t="s">
        <v>968</v>
      </c>
      <c r="K145" s="2"/>
      <c r="L145" s="2"/>
      <c r="M145" s="5"/>
      <c r="N145" s="5"/>
    </row>
    <row r="146" s="1" customFormat="1" ht="105" spans="1:14">
      <c r="A146" s="24" t="e">
        <f>"DB-AMO-"&amp;TEXT(ROW(#REF!),"000")</f>
        <v>#REF!</v>
      </c>
      <c r="B146" s="23" t="s">
        <v>838</v>
      </c>
      <c r="C146" s="24" t="s">
        <v>30</v>
      </c>
      <c r="D146" s="24" t="s">
        <v>23</v>
      </c>
      <c r="E146" s="25" t="s">
        <v>964</v>
      </c>
      <c r="F146" s="26" t="s">
        <v>969</v>
      </c>
      <c r="G146" s="27" t="s">
        <v>970</v>
      </c>
      <c r="H146" s="27" t="s">
        <v>967</v>
      </c>
      <c r="I146" s="24" t="s">
        <v>311</v>
      </c>
      <c r="J146" s="23" t="s">
        <v>968</v>
      </c>
      <c r="K146" s="2"/>
      <c r="L146" s="2"/>
      <c r="M146" s="5"/>
      <c r="N146" s="5"/>
    </row>
    <row r="147" s="1" customFormat="1" ht="75" spans="1:14">
      <c r="A147" s="19" t="e">
        <f>"DB-AMO-"&amp;TEXT(ROW(#REF!),"000")</f>
        <v>#REF!</v>
      </c>
      <c r="B147" s="18" t="s">
        <v>838</v>
      </c>
      <c r="C147" s="19" t="s">
        <v>238</v>
      </c>
      <c r="D147" s="19" t="s">
        <v>23</v>
      </c>
      <c r="E147" s="20" t="s">
        <v>971</v>
      </c>
      <c r="F147" s="21" t="s">
        <v>972</v>
      </c>
      <c r="G147" s="22" t="s">
        <v>973</v>
      </c>
      <c r="H147" s="22" t="s">
        <v>974</v>
      </c>
      <c r="I147" s="19" t="s">
        <v>28</v>
      </c>
      <c r="J147" s="19" t="s">
        <v>29</v>
      </c>
      <c r="K147" s="2"/>
      <c r="L147" s="2"/>
      <c r="M147" s="5"/>
      <c r="N147" s="5"/>
    </row>
    <row r="148" s="1" customFormat="1" ht="75" spans="1:14">
      <c r="A148" s="24" t="e">
        <f>"DB-AMO-"&amp;TEXT(ROW(#REF!),"000")</f>
        <v>#REF!</v>
      </c>
      <c r="B148" s="23" t="s">
        <v>838</v>
      </c>
      <c r="C148" s="24" t="s">
        <v>22</v>
      </c>
      <c r="D148" s="24" t="s">
        <v>23</v>
      </c>
      <c r="E148" s="25" t="s">
        <v>975</v>
      </c>
      <c r="F148" s="26" t="s">
        <v>976</v>
      </c>
      <c r="G148" s="27" t="s">
        <v>977</v>
      </c>
      <c r="H148" s="27" t="s">
        <v>862</v>
      </c>
      <c r="I148" s="24" t="s">
        <v>28</v>
      </c>
      <c r="J148" s="24" t="s">
        <v>29</v>
      </c>
      <c r="K148" s="2"/>
      <c r="L148" s="2"/>
      <c r="M148" s="5"/>
      <c r="N148" s="5"/>
    </row>
    <row r="149" s="1" customFormat="1" ht="60" spans="1:14">
      <c r="A149" s="19" t="e">
        <f>"DB-AMO-"&amp;TEXT(ROW(#REF!),"000")</f>
        <v>#REF!</v>
      </c>
      <c r="B149" s="18" t="s">
        <v>838</v>
      </c>
      <c r="C149" s="19" t="s">
        <v>22</v>
      </c>
      <c r="D149" s="19" t="s">
        <v>23</v>
      </c>
      <c r="E149" s="20" t="s">
        <v>978</v>
      </c>
      <c r="F149" s="21" t="s">
        <v>979</v>
      </c>
      <c r="G149" s="22" t="s">
        <v>980</v>
      </c>
      <c r="H149" s="22" t="s">
        <v>981</v>
      </c>
      <c r="I149" s="19" t="s">
        <v>28</v>
      </c>
      <c r="J149" s="19" t="s">
        <v>29</v>
      </c>
      <c r="K149" s="2"/>
      <c r="L149" s="2"/>
      <c r="M149" s="5"/>
      <c r="N149" s="5"/>
    </row>
    <row r="150" s="1" customFormat="1" ht="105" spans="1:14">
      <c r="A150" s="24" t="e">
        <f>"DB-AMO-"&amp;TEXT(ROW(#REF!),"000")</f>
        <v>#REF!</v>
      </c>
      <c r="B150" s="23" t="s">
        <v>838</v>
      </c>
      <c r="C150" s="24" t="s">
        <v>30</v>
      </c>
      <c r="D150" s="24" t="s">
        <v>23</v>
      </c>
      <c r="E150" s="25" t="s">
        <v>982</v>
      </c>
      <c r="F150" s="26" t="s">
        <v>983</v>
      </c>
      <c r="G150" s="27" t="s">
        <v>984</v>
      </c>
      <c r="H150" s="27" t="s">
        <v>985</v>
      </c>
      <c r="I150" s="24" t="s">
        <v>28</v>
      </c>
      <c r="J150" s="23" t="s">
        <v>986</v>
      </c>
      <c r="K150" s="2"/>
      <c r="L150" s="2"/>
      <c r="M150" s="5"/>
      <c r="N150" s="5"/>
    </row>
    <row r="151" s="1" customFormat="1" ht="105" spans="1:14">
      <c r="A151" s="19" t="e">
        <f>"DB-AMO-"&amp;TEXT(ROW(#REF!),"000")</f>
        <v>#REF!</v>
      </c>
      <c r="B151" s="18" t="s">
        <v>838</v>
      </c>
      <c r="C151" s="19" t="s">
        <v>30</v>
      </c>
      <c r="D151" s="19" t="s">
        <v>23</v>
      </c>
      <c r="E151" s="20" t="s">
        <v>987</v>
      </c>
      <c r="F151" s="21" t="s">
        <v>988</v>
      </c>
      <c r="G151" s="22" t="s">
        <v>989</v>
      </c>
      <c r="H151" s="22" t="s">
        <v>990</v>
      </c>
      <c r="I151" s="19" t="s">
        <v>28</v>
      </c>
      <c r="J151" s="19" t="s">
        <v>29</v>
      </c>
      <c r="K151" s="2"/>
      <c r="L151" s="2"/>
      <c r="M151" s="5"/>
      <c r="N151" s="5"/>
    </row>
    <row r="152" s="1" customFormat="1" ht="105" spans="1:14">
      <c r="A152" s="24" t="e">
        <f>"DB-AMO-"&amp;TEXT(ROW(#REF!),"000")</f>
        <v>#REF!</v>
      </c>
      <c r="B152" s="23" t="s">
        <v>838</v>
      </c>
      <c r="C152" s="24" t="s">
        <v>30</v>
      </c>
      <c r="D152" s="24" t="s">
        <v>23</v>
      </c>
      <c r="E152" s="25" t="s">
        <v>991</v>
      </c>
      <c r="F152" s="26" t="s">
        <v>992</v>
      </c>
      <c r="G152" s="27" t="s">
        <v>993</v>
      </c>
      <c r="H152" s="27" t="s">
        <v>994</v>
      </c>
      <c r="I152" s="24" t="s">
        <v>28</v>
      </c>
      <c r="J152" s="24" t="s">
        <v>29</v>
      </c>
      <c r="K152" s="2"/>
      <c r="L152" s="2"/>
      <c r="M152" s="5"/>
      <c r="N152" s="5"/>
    </row>
    <row r="153" s="1" customFormat="1" ht="105" spans="1:14">
      <c r="A153" s="19" t="str">
        <f t="shared" ref="A153:A158" si="5">"DB-AMO-"&amp;TEXT(ROW(A25),"000")</f>
        <v>DB-AMO-025</v>
      </c>
      <c r="B153" s="18" t="s">
        <v>838</v>
      </c>
      <c r="C153" s="19" t="s">
        <v>30</v>
      </c>
      <c r="D153" s="19" t="s">
        <v>23</v>
      </c>
      <c r="E153" s="20" t="s">
        <v>995</v>
      </c>
      <c r="F153" s="21" t="s">
        <v>996</v>
      </c>
      <c r="G153" s="22" t="s">
        <v>997</v>
      </c>
      <c r="H153" s="22" t="s">
        <v>998</v>
      </c>
      <c r="I153" s="19" t="s">
        <v>28</v>
      </c>
      <c r="J153" s="19" t="s">
        <v>29</v>
      </c>
      <c r="K153" s="2"/>
      <c r="L153" s="2"/>
      <c r="M153" s="5"/>
      <c r="N153" s="5"/>
    </row>
    <row r="154" s="1" customFormat="1" ht="105" spans="1:14">
      <c r="A154" s="24" t="str">
        <f t="shared" si="5"/>
        <v>DB-AMO-026</v>
      </c>
      <c r="B154" s="23" t="s">
        <v>838</v>
      </c>
      <c r="C154" s="24" t="s">
        <v>30</v>
      </c>
      <c r="D154" s="24" t="s">
        <v>23</v>
      </c>
      <c r="E154" s="27" t="s">
        <v>999</v>
      </c>
      <c r="F154" s="26" t="s">
        <v>1000</v>
      </c>
      <c r="G154" s="27" t="s">
        <v>1001</v>
      </c>
      <c r="H154" s="27" t="s">
        <v>1002</v>
      </c>
      <c r="I154" s="24" t="s">
        <v>28</v>
      </c>
      <c r="J154" s="23" t="s">
        <v>1003</v>
      </c>
      <c r="K154" s="2"/>
      <c r="L154" s="2"/>
      <c r="M154" s="5"/>
      <c r="N154" s="5"/>
    </row>
    <row r="155" s="1" customFormat="1" ht="120" spans="1:14">
      <c r="A155" s="19" t="str">
        <f t="shared" si="5"/>
        <v>DB-AMO-027</v>
      </c>
      <c r="B155" s="18" t="s">
        <v>838</v>
      </c>
      <c r="C155" s="19" t="s">
        <v>30</v>
      </c>
      <c r="D155" s="19" t="s">
        <v>23</v>
      </c>
      <c r="E155" s="22" t="s">
        <v>1004</v>
      </c>
      <c r="F155" s="21" t="s">
        <v>1005</v>
      </c>
      <c r="G155" s="22" t="s">
        <v>1006</v>
      </c>
      <c r="H155" s="22" t="s">
        <v>1007</v>
      </c>
      <c r="I155" s="19" t="s">
        <v>28</v>
      </c>
      <c r="J155" s="18" t="s">
        <v>1008</v>
      </c>
      <c r="K155" s="2"/>
      <c r="L155" s="2"/>
      <c r="M155" s="5"/>
      <c r="N155" s="5"/>
    </row>
    <row r="156" s="1" customFormat="1" ht="120" spans="1:14">
      <c r="A156" s="24" t="str">
        <f t="shared" si="5"/>
        <v>DB-AMO-028</v>
      </c>
      <c r="B156" s="23" t="s">
        <v>838</v>
      </c>
      <c r="C156" s="24" t="s">
        <v>30</v>
      </c>
      <c r="D156" s="24" t="s">
        <v>23</v>
      </c>
      <c r="E156" s="27" t="s">
        <v>1009</v>
      </c>
      <c r="F156" s="26" t="s">
        <v>1010</v>
      </c>
      <c r="G156" s="27" t="s">
        <v>1011</v>
      </c>
      <c r="H156" s="27" t="s">
        <v>1012</v>
      </c>
      <c r="I156" s="24" t="s">
        <v>28</v>
      </c>
      <c r="J156" s="23" t="s">
        <v>1013</v>
      </c>
      <c r="K156" s="2"/>
      <c r="L156" s="2"/>
      <c r="M156" s="5"/>
      <c r="N156" s="5"/>
    </row>
    <row r="157" s="1" customFormat="1" ht="105" spans="1:14">
      <c r="A157" s="19" t="str">
        <f t="shared" si="5"/>
        <v>DB-AMO-029</v>
      </c>
      <c r="B157" s="18" t="s">
        <v>838</v>
      </c>
      <c r="C157" s="19" t="s">
        <v>30</v>
      </c>
      <c r="D157" s="19" t="s">
        <v>23</v>
      </c>
      <c r="E157" s="20" t="s">
        <v>1014</v>
      </c>
      <c r="F157" s="21" t="s">
        <v>1015</v>
      </c>
      <c r="G157" s="22" t="s">
        <v>1016</v>
      </c>
      <c r="H157" s="22" t="s">
        <v>1017</v>
      </c>
      <c r="I157" s="19" t="s">
        <v>28</v>
      </c>
      <c r="J157" s="18" t="s">
        <v>29</v>
      </c>
      <c r="K157" s="2"/>
      <c r="L157" s="2"/>
      <c r="M157" s="5"/>
      <c r="N157" s="5"/>
    </row>
    <row r="158" s="1" customFormat="1" ht="90" spans="1:14">
      <c r="A158" s="24" t="str">
        <f t="shared" si="5"/>
        <v>DB-AMO-030</v>
      </c>
      <c r="B158" s="23" t="s">
        <v>838</v>
      </c>
      <c r="C158" s="24" t="s">
        <v>238</v>
      </c>
      <c r="D158" s="24" t="s">
        <v>23</v>
      </c>
      <c r="E158" s="25" t="s">
        <v>1018</v>
      </c>
      <c r="F158" s="26" t="s">
        <v>1019</v>
      </c>
      <c r="G158" s="27" t="s">
        <v>527</v>
      </c>
      <c r="H158" s="27" t="s">
        <v>528</v>
      </c>
      <c r="I158" s="24" t="s">
        <v>28</v>
      </c>
      <c r="J158" s="23" t="s">
        <v>29</v>
      </c>
      <c r="K158" s="2"/>
      <c r="L158" s="2"/>
      <c r="M158" s="5"/>
      <c r="N158" s="5"/>
    </row>
    <row r="159" s="2" customFormat="1" spans="6:10">
      <c r="F159" s="16"/>
      <c r="I159" s="30"/>
      <c r="J159" s="30"/>
    </row>
  </sheetData>
  <mergeCells count="11">
    <mergeCell ref="A1:L1"/>
    <mergeCell ref="A2:E2"/>
    <mergeCell ref="F2:G2"/>
    <mergeCell ref="H2:I2"/>
    <mergeCell ref="A3:E3"/>
    <mergeCell ref="F3:G3"/>
    <mergeCell ref="A4:E4"/>
    <mergeCell ref="F4:G4"/>
    <mergeCell ref="A5:E5"/>
    <mergeCell ref="F5:G5"/>
    <mergeCell ref="F6:G6"/>
  </mergeCells>
  <conditionalFormatting sqref="C33">
    <cfRule type="containsText" dxfId="7" priority="39" operator="between" text="MEDIUM">
      <formula>NOT(ISERROR(SEARCH("MEDIUM",C33)))</formula>
    </cfRule>
    <cfRule type="containsText" dxfId="8" priority="38" operator="between" text="LOW">
      <formula>NOT(ISERROR(SEARCH("LOW",C33)))</formula>
    </cfRule>
  </conditionalFormatting>
  <conditionalFormatting sqref="C34:D34">
    <cfRule type="containsText" dxfId="7" priority="24" operator="between" text="MEDIUM">
      <formula>NOT(ISERROR(SEARCH("MEDIUM",C34)))</formula>
    </cfRule>
    <cfRule type="containsText" dxfId="8" priority="23" operator="between" text="LOW">
      <formula>NOT(ISERROR(SEARCH("LOW",C34)))</formula>
    </cfRule>
  </conditionalFormatting>
  <conditionalFormatting sqref="C35">
    <cfRule type="containsText" dxfId="7" priority="37" operator="between" text="MEDIUM">
      <formula>NOT(ISERROR(SEARCH("MEDIUM",C35)))</formula>
    </cfRule>
    <cfRule type="containsText" dxfId="8" priority="36" operator="between" text="LOW">
      <formula>NOT(ISERROR(SEARCH("LOW",C35)))</formula>
    </cfRule>
  </conditionalFormatting>
  <conditionalFormatting sqref="C39">
    <cfRule type="containsText" dxfId="7" priority="35" operator="between" text="MEDIUM">
      <formula>NOT(ISERROR(SEARCH("MEDIUM",C39)))</formula>
    </cfRule>
    <cfRule type="containsText" dxfId="8" priority="34" operator="between" text="LOW">
      <formula>NOT(ISERROR(SEARCH("LOW",C39)))</formula>
    </cfRule>
  </conditionalFormatting>
  <conditionalFormatting sqref="C149">
    <cfRule type="containsText" dxfId="7" priority="30" operator="between" text="MEDIUM">
      <formula>NOT(ISERROR(SEARCH("MEDIUM",C149)))</formula>
    </cfRule>
    <cfRule type="containsText" dxfId="8" priority="29" operator="between" text="LOW">
      <formula>NOT(ISERROR(SEARCH("LOW",C149)))</formula>
    </cfRule>
  </conditionalFormatting>
  <conditionalFormatting sqref="C2:C26">
    <cfRule type="containsText" dxfId="0" priority="12" operator="between" text="HIGH">
      <formula>NOT(ISERROR(SEARCH("HIGH",C2)))</formula>
    </cfRule>
  </conditionalFormatting>
  <conditionalFormatting sqref="C26:C32">
    <cfRule type="containsText" dxfId="7" priority="28" operator="between" text="MEDIUM">
      <formula>NOT(ISERROR(SEARCH("MEDIUM",C26)))</formula>
    </cfRule>
    <cfRule type="containsText" dxfId="8" priority="27" operator="between" text="LOW">
      <formula>NOT(ISERROR(SEARCH("LOW",C26)))</formula>
    </cfRule>
  </conditionalFormatting>
  <conditionalFormatting sqref="C34:C45">
    <cfRule type="containsText" dxfId="0" priority="22" operator="between" text="HIGH">
      <formula>NOT(ISERROR(SEARCH("HIGH",C34)))</formula>
    </cfRule>
  </conditionalFormatting>
  <conditionalFormatting sqref="C36:C38">
    <cfRule type="containsText" dxfId="7" priority="21" operator="between" text="MEDIUM">
      <formula>NOT(ISERROR(SEARCH("MEDIUM",C36)))</formula>
    </cfRule>
    <cfRule type="containsText" dxfId="8" priority="20" operator="between" text="LOW">
      <formula>NOT(ISERROR(SEARCH("LOW",C36)))</formula>
    </cfRule>
  </conditionalFormatting>
  <conditionalFormatting sqref="C40:C119">
    <cfRule type="containsText" dxfId="7" priority="16" operator="between" text="MEDIUM">
      <formula>NOT(ISERROR(SEARCH("MEDIUM",C40)))</formula>
    </cfRule>
    <cfRule type="containsText" dxfId="8" priority="15" operator="between" text="LOW">
      <formula>NOT(ISERROR(SEARCH("LOW",C40)))</formula>
    </cfRule>
  </conditionalFormatting>
  <conditionalFormatting sqref="C46:C131">
    <cfRule type="containsText" dxfId="0" priority="17" operator="between" text="HIGH">
      <formula>NOT(ISERROR(SEARCH("HIGH",C46)))</formula>
    </cfRule>
  </conditionalFormatting>
  <conditionalFormatting sqref="C132:C139">
    <cfRule type="containsText" dxfId="0" priority="6" operator="between" text="HIGH">
      <formula>NOT(ISERROR(SEARCH("HIGH",C132)))</formula>
    </cfRule>
  </conditionalFormatting>
  <conditionalFormatting sqref="C140:C148">
    <cfRule type="containsText" dxfId="7" priority="43" operator="between" text="MEDIUM">
      <formula>NOT(ISERROR(SEARCH("MEDIUM",C140)))</formula>
    </cfRule>
    <cfRule type="containsText" dxfId="8" priority="42" operator="between" text="LOW">
      <formula>NOT(ISERROR(SEARCH("LOW",C140)))</formula>
    </cfRule>
  </conditionalFormatting>
  <conditionalFormatting sqref="C150:C158">
    <cfRule type="containsText" dxfId="7" priority="41" operator="between" text="MEDIUM">
      <formula>NOT(ISERROR(SEARCH("MEDIUM",C150)))</formula>
    </cfRule>
    <cfRule type="containsText" dxfId="8" priority="40" operator="between" text="LOW">
      <formula>NOT(ISERROR(SEARCH("LOW",C150)))</formula>
    </cfRule>
  </conditionalFormatting>
  <conditionalFormatting sqref="D2:D65539">
    <cfRule type="containsText" dxfId="1" priority="8" operator="between" text="Positive">
      <formula>NOT(ISERROR(SEARCH("Positive",D2)))</formula>
    </cfRule>
    <cfRule type="cellIs" dxfId="3" priority="7" operator="equal">
      <formula>"Negative"</formula>
    </cfRule>
    <cfRule type="containsText" dxfId="4" priority="5" operator="between" text="Edge Case">
      <formula>NOT(ISERROR(SEARCH("Edge Case",D2)))</formula>
    </cfRule>
  </conditionalFormatting>
  <conditionalFormatting sqref="D26:D33">
    <cfRule type="containsText" dxfId="7" priority="26" operator="between" text="MEDIUM">
      <formula>NOT(ISERROR(SEARCH("MEDIUM",D26)))</formula>
    </cfRule>
    <cfRule type="containsText" dxfId="8" priority="25" operator="between" text="LOW">
      <formula>NOT(ISERROR(SEARCH("LOW",D26)))</formula>
    </cfRule>
  </conditionalFormatting>
  <conditionalFormatting sqref="D35:D131">
    <cfRule type="containsText" dxfId="7" priority="19" operator="between" text="MEDIUM">
      <formula>NOT(ISERROR(SEARCH("MEDIUM",D35)))</formula>
    </cfRule>
    <cfRule type="containsText" dxfId="8" priority="18" operator="between" text="LOW">
      <formula>NOT(ISERROR(SEARCH("LOW",D35)))</formula>
    </cfRule>
  </conditionalFormatting>
  <conditionalFormatting sqref="D140:D158">
    <cfRule type="containsText" dxfId="7" priority="32" operator="between" text="MEDIUM">
      <formula>NOT(ISERROR(SEARCH("MEDIUM",D140)))</formula>
    </cfRule>
    <cfRule type="containsText" dxfId="8" priority="31" operator="between" text="LOW">
      <formula>NOT(ISERROR(SEARCH("LOW",D140)))</formula>
    </cfRule>
  </conditionalFormatting>
  <conditionalFormatting sqref="I3:I65539">
    <cfRule type="containsText" dxfId="0" priority="4" operator="between" text="WITH MINOR ISSUE ">
      <formula>NOT(ISERROR(SEARCH("WITH MINOR ISSUE ",I3)))</formula>
    </cfRule>
    <cfRule type="containsText" dxfId="0" priority="3" operator="between" text="WITH MINOR ISSUE">
      <formula>NOT(ISERROR(SEARCH("WITH MINOR ISSUE",I3)))</formula>
    </cfRule>
    <cfRule type="containsText" dxfId="1" priority="2" operator="between" text="PASS">
      <formula>NOT(ISERROR(SEARCH("PASS",I3)))</formula>
    </cfRule>
    <cfRule type="containsText" dxfId="0" priority="1" operator="between" text="FAIL">
      <formula>NOT(ISERROR(SEARCH("FAIL",I3)))</formula>
    </cfRule>
  </conditionalFormatting>
  <conditionalFormatting sqref="C2:D25">
    <cfRule type="containsText" dxfId="7" priority="14" operator="between" text="MEDIUM">
      <formula>NOT(ISERROR(SEARCH("MEDIUM",C2)))</formula>
    </cfRule>
    <cfRule type="containsText" dxfId="8" priority="13" operator="between" text="LOW">
      <formula>NOT(ISERROR(SEARCH("LOW",C2)))</formula>
    </cfRule>
  </conditionalFormatting>
  <conditionalFormatting sqref="C2:D65539">
    <cfRule type="containsText" dxfId="6" priority="11" operator="between" text="NONE">
      <formula>NOT(ISERROR(SEARCH("NONE",C2)))</formula>
    </cfRule>
  </conditionalFormatting>
  <conditionalFormatting sqref="C140:C65539 C27:C33">
    <cfRule type="containsText" dxfId="0" priority="33" operator="between" text="HIGH">
      <formula>NOT(ISERROR(SEARCH("HIGH",C27)))</formula>
    </cfRule>
  </conditionalFormatting>
  <conditionalFormatting sqref="C120:C131 C159:D65539">
    <cfRule type="containsText" dxfId="7" priority="45" operator="between" text="MEDIUM">
      <formula>NOT(ISERROR(SEARCH("MEDIUM",C120)))</formula>
    </cfRule>
  </conditionalFormatting>
  <conditionalFormatting sqref="C159:D65539 C120:C131">
    <cfRule type="containsText" dxfId="8" priority="44" operator="between" text="LOW">
      <formula>NOT(ISERROR(SEARCH("LOW",C120)))</formula>
    </cfRule>
  </conditionalFormatting>
  <conditionalFormatting sqref="C132:D139">
    <cfRule type="containsText" dxfId="7" priority="10" operator="between" text="MEDIUM">
      <formula>NOT(ISERROR(SEARCH("MEDIUM",C132)))</formula>
    </cfRule>
    <cfRule type="containsText" dxfId="8" priority="9" operator="between" text="LOW">
      <formula>NOT(ISERROR(SEARCH("LOW",C132)))</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All Assets Test Script</vt:lpstr>
      <vt:lpstr>Dashboard Test Script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Garcia</dc:creator>
  <cp:lastModifiedBy>Steven Garcia</cp:lastModifiedBy>
  <dcterms:created xsi:type="dcterms:W3CDTF">2025-04-28T06:14:53Z</dcterms:created>
  <dcterms:modified xsi:type="dcterms:W3CDTF">2025-04-28T06:16:58Z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9D904E57621D40D2AB46776E1525CC2D_11</vt:lpwstr>
  </property>
  <property fmtid="{D5CDD505-2E9C-101B-9397-08002B2CF9AE}" pid="3" name="KSOProductBuildVer">
    <vt:lpwstr>1033-12.2.0.20795</vt:lpwstr>
  </property>
</Properties>
</file>