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/>
  </bookViews>
  <sheets>
    <sheet name="Big Project OrangeHRM" sheetId="1" r:id="rId1"/>
  </sheets>
  <calcPr calcId="144525"/>
</workbook>
</file>

<file path=xl/sharedStrings.xml><?xml version="1.0" encoding="utf-8"?>
<sst xmlns="http://schemas.openxmlformats.org/spreadsheetml/2006/main" count="359" uniqueCount="199">
  <si>
    <t>Project Name:</t>
  </si>
  <si>
    <t>Big Project OrangeHRM</t>
  </si>
  <si>
    <t>Total Test Case</t>
  </si>
  <si>
    <t>Positive Test</t>
  </si>
  <si>
    <t>Negative Test</t>
  </si>
  <si>
    <t>Manual Test</t>
  </si>
  <si>
    <t>Automation Test</t>
  </si>
  <si>
    <t>Realized Test</t>
  </si>
  <si>
    <t>Total Pass Test</t>
  </si>
  <si>
    <t>Total Fail Test</t>
  </si>
  <si>
    <t>Module Name:</t>
  </si>
  <si>
    <t>Staging site http://qa.cilsy.id</t>
  </si>
  <si>
    <t>Created by:</t>
  </si>
  <si>
    <t>Rasyid Sholeh Rosena</t>
  </si>
  <si>
    <t>Date of creation:</t>
  </si>
  <si>
    <t>Test Case ID</t>
  </si>
  <si>
    <t>Test Description</t>
  </si>
  <si>
    <t>Test Method (M/A)</t>
  </si>
  <si>
    <t>Test Type (+/-)</t>
  </si>
  <si>
    <t>Pre-Condition</t>
  </si>
  <si>
    <t>Test Steps</t>
  </si>
  <si>
    <t>Test Data</t>
  </si>
  <si>
    <t>Expected Result</t>
  </si>
  <si>
    <t>Post Condition</t>
  </si>
  <si>
    <t>Actual Result</t>
  </si>
  <si>
    <t>Status (P/F)</t>
  </si>
  <si>
    <t>TC_001</t>
  </si>
  <si>
    <t>Navigate to url</t>
  </si>
  <si>
    <t>Automation</t>
  </si>
  <si>
    <t>Positive</t>
  </si>
  <si>
    <t>Browser Opened</t>
  </si>
  <si>
    <t>1. Navigate to url data
2. Verify url data</t>
  </si>
  <si>
    <t>http://qa.cilsy.id</t>
  </si>
  <si>
    <t>Site opened</t>
  </si>
  <si>
    <t>OrangeHRM Login page opened</t>
  </si>
  <si>
    <t>As Expected</t>
  </si>
  <si>
    <t>Pass</t>
  </si>
  <si>
    <t>TC_002</t>
  </si>
  <si>
    <t>Login using valid credentials</t>
  </si>
  <si>
    <t>Login page opened</t>
  </si>
  <si>
    <t>1. Input username and password
2. Click login button
3. Verify login</t>
  </si>
  <si>
    <t>User: Admin
Pass: s3Kol4HQA!*</t>
  </si>
  <si>
    <t>Login success</t>
  </si>
  <si>
    <t>Navigate to OrangeHRM dashboard</t>
  </si>
  <si>
    <t>TC_003</t>
  </si>
  <si>
    <t>Login using invalid credentials</t>
  </si>
  <si>
    <t>Negative</t>
  </si>
  <si>
    <t>1. Input invalid username and password
2. Click login button
3. Verify login</t>
  </si>
  <si>
    <t>User: admin
Pass: s3Kol4HQA!*.</t>
  </si>
  <si>
    <t>Login failed</t>
  </si>
  <si>
    <t>Warning: "Invalid credentials"</t>
  </si>
  <si>
    <t>TC_004</t>
  </si>
  <si>
    <t>1. Input username
2. Click login button
3. Verify login</t>
  </si>
  <si>
    <t>User: Admin</t>
  </si>
  <si>
    <t>Warning: "Password cannot be empty"</t>
  </si>
  <si>
    <t>TC_005</t>
  </si>
  <si>
    <t>1. Input password
2. Click login button
3. Verify login</t>
  </si>
  <si>
    <t>Pass: s3Kol4HQA!*</t>
  </si>
  <si>
    <t>Warning: "Username cannot be empty"</t>
  </si>
  <si>
    <t>TC_006</t>
  </si>
  <si>
    <t>Forgot password test</t>
  </si>
  <si>
    <t>1. Click "Forgot your password?" url
2. Input OrangeHRM Username
3. Click Reset Password button</t>
  </si>
  <si>
    <t>Instruction for resetting password has been sent to email</t>
  </si>
  <si>
    <t>Warning: "Please contact HR admin in order to reset the password" / "Password reset email could not be sent"</t>
  </si>
  <si>
    <t>Not As Expected</t>
  </si>
  <si>
    <t>Fail</t>
  </si>
  <si>
    <t>TC_007</t>
  </si>
  <si>
    <t>Add admin user</t>
  </si>
  <si>
    <t>Manual</t>
  </si>
  <si>
    <t>On system users page</t>
  </si>
  <si>
    <t>1. Click add button
2. Assign user role to Admin/ESS
3. Input Employee Name and Username
4. Assign Enabled status
5. Click save button</t>
  </si>
  <si>
    <t>User role: Admin
Employee Name: karyawan QA baru
Username: qabaru
Status: Enabled</t>
  </si>
  <si>
    <t>User added</t>
  </si>
  <si>
    <t>New username on Username list</t>
  </si>
  <si>
    <t>TC_008</t>
  </si>
  <si>
    <t>Delete admin user</t>
  </si>
  <si>
    <t>1. Tick username "qabaru"
2. Click delete button
3. Click Ok on confirmation</t>
  </si>
  <si>
    <t>Username: qabaru</t>
  </si>
  <si>
    <t>User deleted</t>
  </si>
  <si>
    <t>Deleted username not on Username list</t>
  </si>
  <si>
    <t>TC_009</t>
  </si>
  <si>
    <t>Add job titles</t>
  </si>
  <si>
    <t>On job titles page</t>
  </si>
  <si>
    <t>1. Click add button
2. Input Job Title and Description
3. Save</t>
  </si>
  <si>
    <t>Job title: QA2</t>
  </si>
  <si>
    <t>Job title added</t>
  </si>
  <si>
    <t>New job title added on list</t>
  </si>
  <si>
    <t>TC_010</t>
  </si>
  <si>
    <t>Delete job titles</t>
  </si>
  <si>
    <t>1. Tick job title "QA2"
2. Click delete button
3. Click Ok on confirmation</t>
  </si>
  <si>
    <t>Job title deleted</t>
  </si>
  <si>
    <t>Deleted job title not on list</t>
  </si>
  <si>
    <t>TC_011</t>
  </si>
  <si>
    <t>Add pay grade</t>
  </si>
  <si>
    <t>On pay grades page</t>
  </si>
  <si>
    <t>1. Click add on pay grade page (jobs)
2. Input pay grade name
3. Click save button</t>
  </si>
  <si>
    <t>Name: pay grade name</t>
  </si>
  <si>
    <t>Pay grade added</t>
  </si>
  <si>
    <t>New pay grade added on list</t>
  </si>
  <si>
    <t>TC_012</t>
  </si>
  <si>
    <t>Delete pay grade</t>
  </si>
  <si>
    <t>1. Tick pay grades "pay grade name"
2. Click delete button
3. Click Ok on confirmation</t>
  </si>
  <si>
    <t>Pay grade deleted</t>
  </si>
  <si>
    <t>Deleted pay grade not on list</t>
  </si>
  <si>
    <t>TC_013</t>
  </si>
  <si>
    <t>Add employment status</t>
  </si>
  <si>
    <t>On employment status page</t>
  </si>
  <si>
    <t>1. Click add on employment status page (jobs)
2. Input name
3. Click save button</t>
  </si>
  <si>
    <t>Name: best</t>
  </si>
  <si>
    <t>Employment status added</t>
  </si>
  <si>
    <t>New employment status added on list</t>
  </si>
  <si>
    <t>TC_014</t>
  </si>
  <si>
    <t>Delete employment status</t>
  </si>
  <si>
    <t>1. Tick employment status "best"
2. Click delete button
3. Click Ok on confirmation</t>
  </si>
  <si>
    <t>Employment status deleted</t>
  </si>
  <si>
    <t>Deleted employment status not on list</t>
  </si>
  <si>
    <t>TC_015</t>
  </si>
  <si>
    <t>Add job category</t>
  </si>
  <si>
    <t>On Job categories page</t>
  </si>
  <si>
    <t>1. Click add on job categories page (jobs)
2. Input name
3. Click save button</t>
  </si>
  <si>
    <t>Name: QA</t>
  </si>
  <si>
    <t>Job categories added</t>
  </si>
  <si>
    <t>New job categories added on list</t>
  </si>
  <si>
    <t>TC_016</t>
  </si>
  <si>
    <t>Delete job category</t>
  </si>
  <si>
    <t>1. Tick job categories "QA"
2. Click delete button
3. Click Ok on confirmation</t>
  </si>
  <si>
    <t>Job categories deleted</t>
  </si>
  <si>
    <t>Deleted job categories not on list</t>
  </si>
  <si>
    <t>TC_017</t>
  </si>
  <si>
    <t>Add work shifts</t>
  </si>
  <si>
    <t>On Add work shifts page</t>
  </si>
  <si>
    <t>1. Click add button on Work Shifts page
2. Input shift name
3. Assign work hours
4. Add available employees to assigned employees
5. Click save button</t>
  </si>
  <si>
    <t>Shift name: Shift 01
Work hours: 08:00 to 17:00
Available employees: from page table</t>
  </si>
  <si>
    <t>Work shifts added</t>
  </si>
  <si>
    <t>New work shifts added on list</t>
  </si>
  <si>
    <t>TC_018</t>
  </si>
  <si>
    <t>Delete work shifts</t>
  </si>
  <si>
    <t>1. Tick work shifts "Shift 01"
2. Click delete button
3. Click Ok on confirmation</t>
  </si>
  <si>
    <t>Shift name: Shift 01</t>
  </si>
  <si>
    <t>Work shifts deleted</t>
  </si>
  <si>
    <t>Deleted work shifts not on list</t>
  </si>
  <si>
    <t>TC_019</t>
  </si>
  <si>
    <t>Add employee using valid data</t>
  </si>
  <si>
    <t>On add employee page</t>
  </si>
  <si>
    <t>1. Input first name, middle name, and last name
2. input employee id
3. Click save button
4. Verify employee</t>
  </si>
  <si>
    <t>First Name: Rasyid
Middle Name: Sholeh
Last Name: Rosena
Employee Id: 666 / random id</t>
  </si>
  <si>
    <t>Employee added</t>
  </si>
  <si>
    <t>Added employee listed</t>
  </si>
  <si>
    <t>TC_020</t>
  </si>
  <si>
    <t>Assign Leave using invalid data</t>
  </si>
  <si>
    <t>On dashboard page</t>
  </si>
  <si>
    <t>1. Leave all field empty
2. Click Assign Button</t>
  </si>
  <si>
    <t>-</t>
  </si>
  <si>
    <t>Leave not added</t>
  </si>
  <si>
    <t>All field is required warning</t>
  </si>
  <si>
    <t>TC_021</t>
  </si>
  <si>
    <t>Assign Leave using valid data</t>
  </si>
  <si>
    <t>1. Fill employee name, leave type, from date, and to date
2. Click Assign Button
3. Verify leave</t>
  </si>
  <si>
    <t>Name: Rasyid Sholeh Rosena
Leave type: Emergency Leave
From date: 2021-08-17
To date: 2021-08-19</t>
  </si>
  <si>
    <t>Leave added</t>
  </si>
  <si>
    <t>Successfully Assigned notification</t>
  </si>
  <si>
    <t>TC_022</t>
  </si>
  <si>
    <t>Check leave list using employee list</t>
  </si>
  <si>
    <t>to be determined</t>
  </si>
  <si>
    <t>TC_023</t>
  </si>
  <si>
    <t>Check leave list using input employee name</t>
  </si>
  <si>
    <t>TC_024</t>
  </si>
  <si>
    <t>View employee time sheet using employee list</t>
  </si>
  <si>
    <t>TC_025</t>
  </si>
  <si>
    <t>View employee time sheet using input employee</t>
  </si>
  <si>
    <t>TC_026</t>
  </si>
  <si>
    <t>Check my leave list</t>
  </si>
  <si>
    <t>TC_027</t>
  </si>
  <si>
    <t>Cancel leave</t>
  </si>
  <si>
    <t>My Leave List page opened</t>
  </si>
  <si>
    <t>TC_028</t>
  </si>
  <si>
    <t>Checking attendance record</t>
  </si>
  <si>
    <t>My Attendance Records page opened</t>
  </si>
  <si>
    <t>TC_029</t>
  </si>
  <si>
    <t>Punch in employee</t>
  </si>
  <si>
    <t>On Punch In/Out page</t>
  </si>
  <si>
    <t>TC_030</t>
  </si>
  <si>
    <t>Punch out employee</t>
  </si>
  <si>
    <t>TC_031</t>
  </si>
  <si>
    <t>View Attendance Record using employee list</t>
  </si>
  <si>
    <t>View Attendance Record page opened</t>
  </si>
  <si>
    <t>TC_032</t>
  </si>
  <si>
    <t>View Attendance Record using input employee</t>
  </si>
  <si>
    <t>TC_033</t>
  </si>
  <si>
    <t>Check Attendance Total Summary Report using employee list</t>
  </si>
  <si>
    <t>Attendance Total Summary page opened</t>
  </si>
  <si>
    <t>TC_034</t>
  </si>
  <si>
    <t>Check Attendance Total Summary Report using input employee</t>
  </si>
  <si>
    <t>TC_035</t>
  </si>
  <si>
    <t>Logout account</t>
  </si>
  <si>
    <t>Account logged in</t>
  </si>
  <si>
    <t>1. Click on username
2. Click Logout link text
3. Verify logout</t>
  </si>
  <si>
    <t>Logout success</t>
  </si>
  <si>
    <t>Navigate to OrangeHRM login page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</si>
</sst>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mmm\-yy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A1DFAA"/>
        <bgColor indexed="64"/>
      </patternFill>
    </fill>
    <fill>
      <patternFill patternType="solid">
        <fgColor rgb="FFB8B3CA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" fillId="0" borderId="1" xfId="7" applyFont="1" applyFill="1" applyBorder="1" applyAlignment="1">
      <alignment vertical="center"/>
    </xf>
    <xf numFmtId="0" fontId="3" fillId="4" borderId="1" xfId="0" applyFont="1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4" tint="0.4"/>
        </patternFill>
      </fill>
    </dxf>
    <dxf>
      <fill>
        <patternFill patternType="solid">
          <bgColor theme="7" tint="0.4"/>
        </patternFill>
      </fill>
    </dxf>
  </dxfs>
  <tableStyles count="0" defaultTableStyle="TableStyleMedium2" defaultPivotStyle="PivotStyleLight16"/>
  <colors>
    <mruColors>
      <color rgb="00A1DFAA"/>
      <color rgb="00A9A3BF"/>
      <color rgb="00B8B3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Test Scenario Chart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'Big Project OrangeHRM'!$E$2:$L$2</c:f>
              <c:strCache>
                <c:ptCount val="8"/>
                <c:pt idx="0">
                  <c:v>Total Test Case</c:v>
                </c:pt>
                <c:pt idx="1">
                  <c:v>Positive Test</c:v>
                </c:pt>
                <c:pt idx="2">
                  <c:v>Negative Test</c:v>
                </c:pt>
                <c:pt idx="3">
                  <c:v>Manual Test</c:v>
                </c:pt>
                <c:pt idx="4">
                  <c:v>Automation Test</c:v>
                </c:pt>
                <c:pt idx="5">
                  <c:v>Realized Test</c:v>
                </c:pt>
                <c:pt idx="6">
                  <c:v>Total Pass Test</c:v>
                </c:pt>
                <c:pt idx="7">
                  <c:v>Total Fail Test</c:v>
                </c:pt>
              </c:strCache>
            </c:strRef>
          </c:cat>
          <c:val>
            <c:numRef>
              <c:f>'Big Project OrangeHRM'!$E$3:$L$3</c:f>
              <c:numCache>
                <c:formatCode>General</c:formatCode>
                <c:ptCount val="8"/>
                <c:pt idx="0">
                  <c:v>35</c:v>
                </c:pt>
                <c:pt idx="1">
                  <c:v>27</c:v>
                </c:pt>
                <c:pt idx="2">
                  <c:v>8</c:v>
                </c:pt>
                <c:pt idx="3">
                  <c:v>12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'Big Project OrangeHRM'!$E$2:$L$2</c:f>
              <c:strCache>
                <c:ptCount val="8"/>
                <c:pt idx="0">
                  <c:v>Total Test Case</c:v>
                </c:pt>
                <c:pt idx="1">
                  <c:v>Positive Test</c:v>
                </c:pt>
                <c:pt idx="2">
                  <c:v>Negative Test</c:v>
                </c:pt>
                <c:pt idx="3">
                  <c:v>Manual Test</c:v>
                </c:pt>
                <c:pt idx="4">
                  <c:v>Automation Test</c:v>
                </c:pt>
                <c:pt idx="5">
                  <c:v>Realized Test</c:v>
                </c:pt>
                <c:pt idx="6">
                  <c:v>Total Pass Test</c:v>
                </c:pt>
                <c:pt idx="7">
                  <c:v>Total Fail Test</c:v>
                </c:pt>
              </c:strCache>
            </c:strRef>
          </c:cat>
          <c:val>
            <c:numRef>
              <c:f>'Big Project OrangeHRM'!$E$4:$L$4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'Big Project OrangeHRM'!$E$2:$L$2</c:f>
              <c:strCache>
                <c:ptCount val="8"/>
                <c:pt idx="0">
                  <c:v>Total Test Case</c:v>
                </c:pt>
                <c:pt idx="1">
                  <c:v>Positive Test</c:v>
                </c:pt>
                <c:pt idx="2">
                  <c:v>Negative Test</c:v>
                </c:pt>
                <c:pt idx="3">
                  <c:v>Manual Test</c:v>
                </c:pt>
                <c:pt idx="4">
                  <c:v>Automation Test</c:v>
                </c:pt>
                <c:pt idx="5">
                  <c:v>Realized Test</c:v>
                </c:pt>
                <c:pt idx="6">
                  <c:v>Total Pass Test</c:v>
                </c:pt>
                <c:pt idx="7">
                  <c:v>Total Fail Test</c:v>
                </c:pt>
              </c:strCache>
            </c:strRef>
          </c:cat>
          <c:val>
            <c:numRef>
              <c:f>'Big Project OrangeHRM'!$E$5:$L$5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9</xdr:col>
          <xdr:colOff>2419350</xdr:colOff>
          <xdr:row>13</xdr:row>
          <xdr:rowOff>622300</xdr:rowOff>
        </xdr:to>
        <xdr:sp>
          <xdr:nvSpPr>
            <xdr:cNvPr id="1026" name="Host Control 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7783175" y="4622800"/>
              <a:ext cx="2419350" cy="6223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13</xdr:col>
      <xdr:colOff>67945</xdr:colOff>
      <xdr:row>1</xdr:row>
      <xdr:rowOff>84455</xdr:rowOff>
    </xdr:from>
    <xdr:to>
      <xdr:col>27</xdr:col>
      <xdr:colOff>128270</xdr:colOff>
      <xdr:row>13</xdr:row>
      <xdr:rowOff>412750</xdr:rowOff>
    </xdr:to>
    <xdr:graphicFrame>
      <xdr:nvGraphicFramePr>
        <xdr:cNvPr id="2" name="Chart 1"/>
        <xdr:cNvGraphicFramePr/>
      </xdr:nvGraphicFramePr>
      <xdr:xfrm>
        <a:off x="22889845" y="274955"/>
        <a:ext cx="8594725" cy="4760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qa.cilsy.id" TargetMode="External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abSelected="1" workbookViewId="0">
      <selection activeCell="D3" sqref="D3"/>
    </sheetView>
  </sheetViews>
  <sheetFormatPr defaultColWidth="9.14285714285714" defaultRowHeight="15"/>
  <cols>
    <col min="1" max="1" width="2.85714285714286" style="1" customWidth="1"/>
    <col min="2" max="2" width="17" style="2" customWidth="1"/>
    <col min="3" max="3" width="56.7142857142857" style="2" customWidth="1"/>
    <col min="4" max="4" width="23.4285714285714" style="2" customWidth="1"/>
    <col min="5" max="5" width="15.2857142857143" style="2" customWidth="1"/>
    <col min="6" max="6" width="37.4285714285714" style="2" customWidth="1"/>
    <col min="7" max="7" width="39" style="2" customWidth="1"/>
    <col min="8" max="8" width="38.7142857142857" style="2" customWidth="1"/>
    <col min="9" max="9" width="36.2857142857143" style="2" customWidth="1"/>
    <col min="10" max="10" width="37.2857142857143" style="2" customWidth="1"/>
    <col min="11" max="11" width="15" style="2" customWidth="1"/>
    <col min="12" max="12" width="14.1428571428571" style="2" customWidth="1"/>
    <col min="13" max="16384" width="9.14285714285714" style="2"/>
  </cols>
  <sheetData>
    <row r="1" customHeight="1" spans="1:1">
      <c r="A1" s="2"/>
    </row>
    <row r="2" spans="2:12">
      <c r="B2" s="3" t="s">
        <v>0</v>
      </c>
      <c r="C2" s="4" t="s">
        <v>1</v>
      </c>
      <c r="D2" s="5"/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</row>
    <row r="3" spans="2:12">
      <c r="B3" s="3" t="s">
        <v>10</v>
      </c>
      <c r="C3" s="4" t="s">
        <v>11</v>
      </c>
      <c r="D3" s="5"/>
      <c r="E3" s="7">
        <f>COUNTA(B8:B42)</f>
        <v>35</v>
      </c>
      <c r="F3" s="7">
        <f>COUNTIF(E8:E42,"Positive")</f>
        <v>27</v>
      </c>
      <c r="G3" s="7">
        <f>COUNTIF(E8:E42,"Negative")</f>
        <v>8</v>
      </c>
      <c r="H3" s="7">
        <f>COUNTIF(D8:D42,"Manual")</f>
        <v>12</v>
      </c>
      <c r="I3" s="7">
        <f>COUNTIF(D8:D42,"Automation")</f>
        <v>23</v>
      </c>
      <c r="J3" s="7">
        <f>COUNTA(L8:L42)</f>
        <v>22</v>
      </c>
      <c r="K3" s="7">
        <f>COUNTIF(L8:L42,"Pass")</f>
        <v>21</v>
      </c>
      <c r="L3" s="7">
        <f>COUNTIF(L8:L42,"Fail")</f>
        <v>1</v>
      </c>
    </row>
    <row r="4" spans="2:12">
      <c r="B4" s="3" t="s">
        <v>12</v>
      </c>
      <c r="C4" s="4" t="s">
        <v>13</v>
      </c>
      <c r="D4" s="5"/>
      <c r="E4" s="7"/>
      <c r="F4" s="7"/>
      <c r="G4" s="7"/>
      <c r="H4" s="7"/>
      <c r="I4" s="7"/>
      <c r="J4" s="7"/>
      <c r="K4" s="7"/>
      <c r="L4" s="7"/>
    </row>
    <row r="5" spans="2:12">
      <c r="B5" s="3" t="s">
        <v>14</v>
      </c>
      <c r="C5" s="8">
        <v>44317</v>
      </c>
      <c r="D5" s="9"/>
      <c r="E5" s="7"/>
      <c r="F5" s="7"/>
      <c r="G5" s="7"/>
      <c r="H5" s="7"/>
      <c r="I5" s="7"/>
      <c r="J5" s="7"/>
      <c r="K5" s="7"/>
      <c r="L5" s="7"/>
    </row>
    <row r="7" spans="2:12"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</row>
    <row r="8" ht="30" spans="2:12">
      <c r="B8" s="11" t="s">
        <v>26</v>
      </c>
      <c r="C8" s="12" t="s">
        <v>27</v>
      </c>
      <c r="D8" s="11" t="s">
        <v>28</v>
      </c>
      <c r="E8" s="11" t="s">
        <v>29</v>
      </c>
      <c r="F8" s="11" t="s">
        <v>30</v>
      </c>
      <c r="G8" s="13" t="s">
        <v>31</v>
      </c>
      <c r="H8" s="14" t="s">
        <v>32</v>
      </c>
      <c r="I8" s="11" t="s">
        <v>33</v>
      </c>
      <c r="J8" s="11" t="s">
        <v>34</v>
      </c>
      <c r="K8" s="16" t="s">
        <v>35</v>
      </c>
      <c r="L8" s="16" t="s">
        <v>36</v>
      </c>
    </row>
    <row r="9" ht="45" spans="2:12">
      <c r="B9" s="11" t="s">
        <v>37</v>
      </c>
      <c r="C9" s="12" t="s">
        <v>38</v>
      </c>
      <c r="D9" s="11" t="s">
        <v>28</v>
      </c>
      <c r="E9" s="11" t="s">
        <v>29</v>
      </c>
      <c r="F9" s="11" t="s">
        <v>39</v>
      </c>
      <c r="G9" s="13" t="s">
        <v>40</v>
      </c>
      <c r="H9" s="13" t="s">
        <v>41</v>
      </c>
      <c r="I9" s="11" t="s">
        <v>42</v>
      </c>
      <c r="J9" s="11" t="s">
        <v>43</v>
      </c>
      <c r="K9" s="16" t="s">
        <v>35</v>
      </c>
      <c r="L9" s="16" t="s">
        <v>36</v>
      </c>
    </row>
    <row r="10" ht="45" spans="2:12">
      <c r="B10" s="11" t="s">
        <v>44</v>
      </c>
      <c r="C10" s="12" t="s">
        <v>45</v>
      </c>
      <c r="D10" s="11" t="s">
        <v>28</v>
      </c>
      <c r="E10" s="11" t="s">
        <v>46</v>
      </c>
      <c r="F10" s="11" t="s">
        <v>39</v>
      </c>
      <c r="G10" s="13" t="s">
        <v>47</v>
      </c>
      <c r="H10" s="13" t="s">
        <v>48</v>
      </c>
      <c r="I10" s="11" t="s">
        <v>49</v>
      </c>
      <c r="J10" s="11" t="s">
        <v>50</v>
      </c>
      <c r="K10" s="16" t="s">
        <v>35</v>
      </c>
      <c r="L10" s="16" t="s">
        <v>36</v>
      </c>
    </row>
    <row r="11" ht="45" spans="2:12">
      <c r="B11" s="11" t="s">
        <v>51</v>
      </c>
      <c r="C11" s="12" t="s">
        <v>45</v>
      </c>
      <c r="D11" s="11" t="s">
        <v>28</v>
      </c>
      <c r="E11" s="11" t="s">
        <v>46</v>
      </c>
      <c r="F11" s="11" t="s">
        <v>39</v>
      </c>
      <c r="G11" s="13" t="s">
        <v>52</v>
      </c>
      <c r="H11" s="13" t="s">
        <v>53</v>
      </c>
      <c r="I11" s="11" t="s">
        <v>49</v>
      </c>
      <c r="J11" s="11" t="s">
        <v>54</v>
      </c>
      <c r="K11" s="16" t="s">
        <v>35</v>
      </c>
      <c r="L11" s="16" t="s">
        <v>36</v>
      </c>
    </row>
    <row r="12" ht="45" spans="2:12">
      <c r="B12" s="11" t="s">
        <v>55</v>
      </c>
      <c r="C12" s="12" t="s">
        <v>45</v>
      </c>
      <c r="D12" s="11" t="s">
        <v>28</v>
      </c>
      <c r="E12" s="11" t="s">
        <v>46</v>
      </c>
      <c r="F12" s="11" t="s">
        <v>39</v>
      </c>
      <c r="G12" s="13" t="s">
        <v>56</v>
      </c>
      <c r="H12" s="13" t="s">
        <v>57</v>
      </c>
      <c r="I12" s="11" t="s">
        <v>49</v>
      </c>
      <c r="J12" s="11" t="s">
        <v>58</v>
      </c>
      <c r="K12" s="16" t="s">
        <v>35</v>
      </c>
      <c r="L12" s="16" t="s">
        <v>36</v>
      </c>
    </row>
    <row r="13" ht="49" customHeight="1" spans="2:12">
      <c r="B13" s="11" t="s">
        <v>59</v>
      </c>
      <c r="C13" s="12" t="s">
        <v>60</v>
      </c>
      <c r="D13" s="11" t="s">
        <v>28</v>
      </c>
      <c r="E13" s="11" t="s">
        <v>29</v>
      </c>
      <c r="F13" s="11" t="s">
        <v>39</v>
      </c>
      <c r="G13" s="13" t="s">
        <v>61</v>
      </c>
      <c r="H13" s="13" t="s">
        <v>53</v>
      </c>
      <c r="I13" s="16" t="s">
        <v>62</v>
      </c>
      <c r="J13" s="16" t="s">
        <v>63</v>
      </c>
      <c r="K13" s="16" t="s">
        <v>64</v>
      </c>
      <c r="L13" s="16" t="s">
        <v>65</v>
      </c>
    </row>
    <row r="14" ht="75" spans="2:12">
      <c r="B14" s="11" t="s">
        <v>66</v>
      </c>
      <c r="C14" s="12" t="s">
        <v>67</v>
      </c>
      <c r="D14" s="11" t="s">
        <v>68</v>
      </c>
      <c r="E14" s="11" t="s">
        <v>29</v>
      </c>
      <c r="F14" s="11" t="s">
        <v>69</v>
      </c>
      <c r="G14" s="13" t="s">
        <v>70</v>
      </c>
      <c r="H14" s="13" t="s">
        <v>71</v>
      </c>
      <c r="I14" s="11" t="s">
        <v>72</v>
      </c>
      <c r="J14" s="17" t="s">
        <v>73</v>
      </c>
      <c r="K14" s="16" t="s">
        <v>35</v>
      </c>
      <c r="L14" s="16" t="s">
        <v>36</v>
      </c>
    </row>
    <row r="15" ht="45" spans="2:12">
      <c r="B15" s="11" t="s">
        <v>74</v>
      </c>
      <c r="C15" s="12" t="s">
        <v>75</v>
      </c>
      <c r="D15" s="11" t="s">
        <v>68</v>
      </c>
      <c r="E15" s="11" t="s">
        <v>29</v>
      </c>
      <c r="F15" s="11" t="s">
        <v>69</v>
      </c>
      <c r="G15" s="13" t="s">
        <v>76</v>
      </c>
      <c r="H15" s="12" t="s">
        <v>77</v>
      </c>
      <c r="I15" s="11" t="s">
        <v>78</v>
      </c>
      <c r="J15" s="17" t="s">
        <v>79</v>
      </c>
      <c r="K15" s="16" t="s">
        <v>35</v>
      </c>
      <c r="L15" s="16" t="s">
        <v>36</v>
      </c>
    </row>
    <row r="16" ht="45" spans="2:12">
      <c r="B16" s="11" t="s">
        <v>80</v>
      </c>
      <c r="C16" s="12" t="s">
        <v>81</v>
      </c>
      <c r="D16" s="11" t="s">
        <v>68</v>
      </c>
      <c r="E16" s="11" t="s">
        <v>29</v>
      </c>
      <c r="F16" s="11" t="s">
        <v>82</v>
      </c>
      <c r="G16" s="13" t="s">
        <v>83</v>
      </c>
      <c r="H16" s="12" t="s">
        <v>84</v>
      </c>
      <c r="I16" s="11" t="s">
        <v>85</v>
      </c>
      <c r="J16" s="11" t="s">
        <v>86</v>
      </c>
      <c r="K16" s="16" t="s">
        <v>35</v>
      </c>
      <c r="L16" s="16" t="s">
        <v>36</v>
      </c>
    </row>
    <row r="17" ht="45" spans="2:12">
      <c r="B17" s="11" t="s">
        <v>87</v>
      </c>
      <c r="C17" s="12" t="s">
        <v>88</v>
      </c>
      <c r="D17" s="11" t="s">
        <v>68</v>
      </c>
      <c r="E17" s="11" t="s">
        <v>29</v>
      </c>
      <c r="F17" s="11" t="s">
        <v>82</v>
      </c>
      <c r="G17" s="13" t="s">
        <v>89</v>
      </c>
      <c r="H17" s="12" t="s">
        <v>84</v>
      </c>
      <c r="I17" s="11" t="s">
        <v>90</v>
      </c>
      <c r="J17" s="17" t="s">
        <v>91</v>
      </c>
      <c r="K17" s="16" t="s">
        <v>35</v>
      </c>
      <c r="L17" s="16" t="s">
        <v>36</v>
      </c>
    </row>
    <row r="18" ht="45" spans="2:12">
      <c r="B18" s="11" t="s">
        <v>92</v>
      </c>
      <c r="C18" s="12" t="s">
        <v>93</v>
      </c>
      <c r="D18" s="11" t="s">
        <v>68</v>
      </c>
      <c r="E18" s="11" t="s">
        <v>29</v>
      </c>
      <c r="F18" s="11" t="s">
        <v>94</v>
      </c>
      <c r="G18" s="13" t="s">
        <v>95</v>
      </c>
      <c r="H18" s="12" t="s">
        <v>96</v>
      </c>
      <c r="I18" s="11" t="s">
        <v>97</v>
      </c>
      <c r="J18" s="11" t="s">
        <v>98</v>
      </c>
      <c r="K18" s="16" t="s">
        <v>35</v>
      </c>
      <c r="L18" s="16" t="s">
        <v>36</v>
      </c>
    </row>
    <row r="19" ht="45" spans="2:12">
      <c r="B19" s="11" t="s">
        <v>99</v>
      </c>
      <c r="C19" s="12" t="s">
        <v>100</v>
      </c>
      <c r="D19" s="11" t="s">
        <v>68</v>
      </c>
      <c r="E19" s="11" t="s">
        <v>29</v>
      </c>
      <c r="F19" s="11" t="s">
        <v>94</v>
      </c>
      <c r="G19" s="13" t="s">
        <v>101</v>
      </c>
      <c r="H19" s="12" t="s">
        <v>96</v>
      </c>
      <c r="I19" s="11" t="s">
        <v>102</v>
      </c>
      <c r="J19" s="17" t="s">
        <v>103</v>
      </c>
      <c r="K19" s="16" t="s">
        <v>35</v>
      </c>
      <c r="L19" s="16" t="s">
        <v>36</v>
      </c>
    </row>
    <row r="20" ht="60" spans="2:12">
      <c r="B20" s="11" t="s">
        <v>104</v>
      </c>
      <c r="C20" s="12" t="s">
        <v>105</v>
      </c>
      <c r="D20" s="11" t="s">
        <v>68</v>
      </c>
      <c r="E20" s="11" t="s">
        <v>29</v>
      </c>
      <c r="F20" s="11" t="s">
        <v>106</v>
      </c>
      <c r="G20" s="13" t="s">
        <v>107</v>
      </c>
      <c r="H20" s="12" t="s">
        <v>108</v>
      </c>
      <c r="I20" s="11" t="s">
        <v>109</v>
      </c>
      <c r="J20" s="11" t="s">
        <v>110</v>
      </c>
      <c r="K20" s="16" t="s">
        <v>35</v>
      </c>
      <c r="L20" s="16" t="s">
        <v>36</v>
      </c>
    </row>
    <row r="21" ht="45" spans="2:12">
      <c r="B21" s="11" t="s">
        <v>111</v>
      </c>
      <c r="C21" s="12" t="s">
        <v>112</v>
      </c>
      <c r="D21" s="11" t="s">
        <v>68</v>
      </c>
      <c r="E21" s="11" t="s">
        <v>29</v>
      </c>
      <c r="F21" s="11" t="s">
        <v>106</v>
      </c>
      <c r="G21" s="13" t="s">
        <v>113</v>
      </c>
      <c r="H21" s="12" t="s">
        <v>108</v>
      </c>
      <c r="I21" s="11" t="s">
        <v>114</v>
      </c>
      <c r="J21" s="17" t="s">
        <v>115</v>
      </c>
      <c r="K21" s="16" t="s">
        <v>35</v>
      </c>
      <c r="L21" s="16" t="s">
        <v>36</v>
      </c>
    </row>
    <row r="22" ht="45" spans="2:12">
      <c r="B22" s="11" t="s">
        <v>116</v>
      </c>
      <c r="C22" s="12" t="s">
        <v>117</v>
      </c>
      <c r="D22" s="11" t="s">
        <v>68</v>
      </c>
      <c r="E22" s="11" t="s">
        <v>29</v>
      </c>
      <c r="F22" s="11" t="s">
        <v>118</v>
      </c>
      <c r="G22" s="13" t="s">
        <v>119</v>
      </c>
      <c r="H22" s="12" t="s">
        <v>120</v>
      </c>
      <c r="I22" s="11" t="s">
        <v>121</v>
      </c>
      <c r="J22" s="11" t="s">
        <v>122</v>
      </c>
      <c r="K22" s="16" t="s">
        <v>35</v>
      </c>
      <c r="L22" s="16" t="s">
        <v>36</v>
      </c>
    </row>
    <row r="23" ht="45" spans="2:12">
      <c r="B23" s="11" t="s">
        <v>123</v>
      </c>
      <c r="C23" s="12" t="s">
        <v>124</v>
      </c>
      <c r="D23" s="11" t="s">
        <v>68</v>
      </c>
      <c r="E23" s="11" t="s">
        <v>29</v>
      </c>
      <c r="F23" s="11" t="s">
        <v>118</v>
      </c>
      <c r="G23" s="13" t="s">
        <v>125</v>
      </c>
      <c r="H23" s="12" t="s">
        <v>120</v>
      </c>
      <c r="I23" s="11" t="s">
        <v>126</v>
      </c>
      <c r="J23" s="11" t="s">
        <v>127</v>
      </c>
      <c r="K23" s="16" t="s">
        <v>35</v>
      </c>
      <c r="L23" s="16" t="s">
        <v>36</v>
      </c>
    </row>
    <row r="24" ht="90" spans="2:12">
      <c r="B24" s="11" t="s">
        <v>128</v>
      </c>
      <c r="C24" s="12" t="s">
        <v>129</v>
      </c>
      <c r="D24" s="11" t="s">
        <v>68</v>
      </c>
      <c r="E24" s="11" t="s">
        <v>29</v>
      </c>
      <c r="F24" s="11" t="s">
        <v>130</v>
      </c>
      <c r="G24" s="13" t="s">
        <v>131</v>
      </c>
      <c r="H24" s="13" t="s">
        <v>132</v>
      </c>
      <c r="I24" s="11" t="s">
        <v>133</v>
      </c>
      <c r="J24" s="11" t="s">
        <v>134</v>
      </c>
      <c r="K24" s="16" t="s">
        <v>35</v>
      </c>
      <c r="L24" s="16" t="s">
        <v>36</v>
      </c>
    </row>
    <row r="25" ht="45" spans="2:12">
      <c r="B25" s="11" t="s">
        <v>135</v>
      </c>
      <c r="C25" s="12" t="s">
        <v>136</v>
      </c>
      <c r="D25" s="11" t="s">
        <v>68</v>
      </c>
      <c r="E25" s="11" t="s">
        <v>29</v>
      </c>
      <c r="F25" s="11" t="s">
        <v>130</v>
      </c>
      <c r="G25" s="13" t="s">
        <v>137</v>
      </c>
      <c r="H25" s="13" t="s">
        <v>138</v>
      </c>
      <c r="I25" s="11" t="s">
        <v>139</v>
      </c>
      <c r="J25" s="11" t="s">
        <v>140</v>
      </c>
      <c r="K25" s="16" t="s">
        <v>35</v>
      </c>
      <c r="L25" s="16" t="s">
        <v>36</v>
      </c>
    </row>
    <row r="26" ht="75" spans="2:12">
      <c r="B26" s="11" t="s">
        <v>141</v>
      </c>
      <c r="C26" s="12" t="s">
        <v>142</v>
      </c>
      <c r="D26" s="11" t="s">
        <v>28</v>
      </c>
      <c r="E26" s="11" t="s">
        <v>29</v>
      </c>
      <c r="F26" s="11" t="s">
        <v>143</v>
      </c>
      <c r="G26" s="13" t="s">
        <v>144</v>
      </c>
      <c r="H26" s="13" t="s">
        <v>145</v>
      </c>
      <c r="I26" s="11" t="s">
        <v>146</v>
      </c>
      <c r="J26" s="11" t="s">
        <v>147</v>
      </c>
      <c r="K26" s="16" t="s">
        <v>35</v>
      </c>
      <c r="L26" s="16" t="s">
        <v>36</v>
      </c>
    </row>
    <row r="27" ht="30" spans="2:12">
      <c r="B27" s="11" t="s">
        <v>148</v>
      </c>
      <c r="C27" s="12" t="s">
        <v>149</v>
      </c>
      <c r="D27" s="11" t="s">
        <v>28</v>
      </c>
      <c r="E27" s="11" t="s">
        <v>46</v>
      </c>
      <c r="F27" s="11" t="s">
        <v>150</v>
      </c>
      <c r="G27" s="13" t="s">
        <v>151</v>
      </c>
      <c r="H27" s="18" t="s">
        <v>152</v>
      </c>
      <c r="I27" s="11" t="s">
        <v>153</v>
      </c>
      <c r="J27" s="11" t="s">
        <v>154</v>
      </c>
      <c r="K27" s="16" t="s">
        <v>35</v>
      </c>
      <c r="L27" s="16" t="s">
        <v>36</v>
      </c>
    </row>
    <row r="28" ht="60" spans="2:12">
      <c r="B28" s="11" t="s">
        <v>155</v>
      </c>
      <c r="C28" s="12" t="s">
        <v>156</v>
      </c>
      <c r="D28" s="11" t="s">
        <v>28</v>
      </c>
      <c r="E28" s="11" t="s">
        <v>29</v>
      </c>
      <c r="F28" s="11" t="s">
        <v>150</v>
      </c>
      <c r="G28" s="13" t="s">
        <v>157</v>
      </c>
      <c r="H28" s="13" t="s">
        <v>158</v>
      </c>
      <c r="I28" s="11" t="s">
        <v>159</v>
      </c>
      <c r="J28" s="11" t="s">
        <v>160</v>
      </c>
      <c r="K28" s="16" t="s">
        <v>35</v>
      </c>
      <c r="L28" s="16" t="s">
        <v>36</v>
      </c>
    </row>
    <row r="29" spans="2:12">
      <c r="B29" s="11" t="s">
        <v>161</v>
      </c>
      <c r="C29" s="12" t="s">
        <v>162</v>
      </c>
      <c r="D29" s="11" t="s">
        <v>28</v>
      </c>
      <c r="E29" s="11" t="s">
        <v>29</v>
      </c>
      <c r="F29" s="11" t="s">
        <v>150</v>
      </c>
      <c r="G29" s="15" t="s">
        <v>163</v>
      </c>
      <c r="H29" s="15" t="s">
        <v>163</v>
      </c>
      <c r="I29" s="11"/>
      <c r="J29" s="11"/>
      <c r="K29" s="16"/>
      <c r="L29" s="16"/>
    </row>
    <row r="30" spans="2:12">
      <c r="B30" s="11" t="s">
        <v>164</v>
      </c>
      <c r="C30" s="12" t="s">
        <v>165</v>
      </c>
      <c r="D30" s="11" t="s">
        <v>28</v>
      </c>
      <c r="E30" s="11" t="s">
        <v>46</v>
      </c>
      <c r="F30" s="11" t="s">
        <v>150</v>
      </c>
      <c r="G30" s="15" t="s">
        <v>163</v>
      </c>
      <c r="H30" s="15" t="s">
        <v>163</v>
      </c>
      <c r="I30" s="11"/>
      <c r="J30" s="11"/>
      <c r="K30" s="16"/>
      <c r="L30" s="16"/>
    </row>
    <row r="31" spans="2:12">
      <c r="B31" s="11" t="s">
        <v>166</v>
      </c>
      <c r="C31" s="12" t="s">
        <v>167</v>
      </c>
      <c r="D31" s="11" t="s">
        <v>28</v>
      </c>
      <c r="E31" s="11" t="s">
        <v>29</v>
      </c>
      <c r="F31" s="11" t="s">
        <v>150</v>
      </c>
      <c r="G31" s="15" t="s">
        <v>163</v>
      </c>
      <c r="H31" s="15" t="s">
        <v>163</v>
      </c>
      <c r="I31" s="11"/>
      <c r="J31" s="11"/>
      <c r="K31" s="16"/>
      <c r="L31" s="16"/>
    </row>
    <row r="32" spans="2:12">
      <c r="B32" s="11" t="s">
        <v>168</v>
      </c>
      <c r="C32" s="12" t="s">
        <v>169</v>
      </c>
      <c r="D32" s="11" t="s">
        <v>28</v>
      </c>
      <c r="E32" s="11" t="s">
        <v>46</v>
      </c>
      <c r="F32" s="11" t="s">
        <v>150</v>
      </c>
      <c r="G32" s="15" t="s">
        <v>163</v>
      </c>
      <c r="H32" s="15" t="s">
        <v>163</v>
      </c>
      <c r="I32" s="11"/>
      <c r="J32" s="11"/>
      <c r="K32" s="16"/>
      <c r="L32" s="16"/>
    </row>
    <row r="33" spans="2:12">
      <c r="B33" s="11" t="s">
        <v>170</v>
      </c>
      <c r="C33" s="12" t="s">
        <v>171</v>
      </c>
      <c r="D33" s="11" t="s">
        <v>28</v>
      </c>
      <c r="E33" s="11" t="s">
        <v>29</v>
      </c>
      <c r="F33" s="11" t="s">
        <v>150</v>
      </c>
      <c r="G33" s="15" t="s">
        <v>163</v>
      </c>
      <c r="H33" s="15" t="s">
        <v>163</v>
      </c>
      <c r="I33" s="11"/>
      <c r="J33" s="11"/>
      <c r="K33" s="16"/>
      <c r="L33" s="16"/>
    </row>
    <row r="34" spans="2:12">
      <c r="B34" s="11" t="s">
        <v>172</v>
      </c>
      <c r="C34" s="12" t="s">
        <v>173</v>
      </c>
      <c r="D34" s="11" t="s">
        <v>28</v>
      </c>
      <c r="E34" s="11" t="s">
        <v>29</v>
      </c>
      <c r="F34" s="11" t="s">
        <v>174</v>
      </c>
      <c r="G34" s="15" t="s">
        <v>163</v>
      </c>
      <c r="H34" s="15" t="s">
        <v>163</v>
      </c>
      <c r="I34" s="11"/>
      <c r="J34" s="11"/>
      <c r="K34" s="16"/>
      <c r="L34" s="16"/>
    </row>
    <row r="35" spans="2:12">
      <c r="B35" s="11" t="s">
        <v>175</v>
      </c>
      <c r="C35" s="12" t="s">
        <v>176</v>
      </c>
      <c r="D35" s="11" t="s">
        <v>28</v>
      </c>
      <c r="E35" s="11" t="s">
        <v>29</v>
      </c>
      <c r="F35" s="11" t="s">
        <v>177</v>
      </c>
      <c r="G35" s="15" t="s">
        <v>163</v>
      </c>
      <c r="H35" s="15" t="s">
        <v>163</v>
      </c>
      <c r="I35" s="11"/>
      <c r="J35" s="11"/>
      <c r="K35" s="16"/>
      <c r="L35" s="16"/>
    </row>
    <row r="36" spans="2:12">
      <c r="B36" s="11" t="s">
        <v>178</v>
      </c>
      <c r="C36" s="12" t="s">
        <v>179</v>
      </c>
      <c r="D36" s="11" t="s">
        <v>28</v>
      </c>
      <c r="E36" s="11" t="s">
        <v>29</v>
      </c>
      <c r="F36" s="11" t="s">
        <v>180</v>
      </c>
      <c r="G36" s="15" t="s">
        <v>163</v>
      </c>
      <c r="H36" s="15" t="s">
        <v>163</v>
      </c>
      <c r="I36" s="11"/>
      <c r="J36" s="11"/>
      <c r="K36" s="16"/>
      <c r="L36" s="16"/>
    </row>
    <row r="37" spans="2:12">
      <c r="B37" s="11" t="s">
        <v>181</v>
      </c>
      <c r="C37" s="12" t="s">
        <v>182</v>
      </c>
      <c r="D37" s="11" t="s">
        <v>28</v>
      </c>
      <c r="E37" s="11" t="s">
        <v>29</v>
      </c>
      <c r="F37" s="11" t="s">
        <v>180</v>
      </c>
      <c r="G37" s="15" t="s">
        <v>163</v>
      </c>
      <c r="H37" s="15" t="s">
        <v>163</v>
      </c>
      <c r="I37" s="11"/>
      <c r="J37" s="11"/>
      <c r="K37" s="16"/>
      <c r="L37" s="16"/>
    </row>
    <row r="38" spans="2:12">
      <c r="B38" s="11" t="s">
        <v>183</v>
      </c>
      <c r="C38" s="12" t="s">
        <v>184</v>
      </c>
      <c r="D38" s="11" t="s">
        <v>28</v>
      </c>
      <c r="E38" s="11" t="s">
        <v>29</v>
      </c>
      <c r="F38" s="11" t="s">
        <v>185</v>
      </c>
      <c r="G38" s="15" t="s">
        <v>163</v>
      </c>
      <c r="H38" s="15" t="s">
        <v>163</v>
      </c>
      <c r="I38" s="11"/>
      <c r="J38" s="11"/>
      <c r="K38" s="16"/>
      <c r="L38" s="16"/>
    </row>
    <row r="39" spans="2:12">
      <c r="B39" s="11" t="s">
        <v>186</v>
      </c>
      <c r="C39" s="12" t="s">
        <v>187</v>
      </c>
      <c r="D39" s="11" t="s">
        <v>28</v>
      </c>
      <c r="E39" s="11" t="s">
        <v>46</v>
      </c>
      <c r="F39" s="11" t="s">
        <v>185</v>
      </c>
      <c r="G39" s="15" t="s">
        <v>163</v>
      </c>
      <c r="H39" s="15" t="s">
        <v>163</v>
      </c>
      <c r="I39" s="11"/>
      <c r="J39" s="11"/>
      <c r="K39" s="16"/>
      <c r="L39" s="16"/>
    </row>
    <row r="40" spans="2:12">
      <c r="B40" s="11" t="s">
        <v>188</v>
      </c>
      <c r="C40" s="12" t="s">
        <v>189</v>
      </c>
      <c r="D40" s="11" t="s">
        <v>28</v>
      </c>
      <c r="E40" s="11" t="s">
        <v>29</v>
      </c>
      <c r="F40" s="11" t="s">
        <v>190</v>
      </c>
      <c r="G40" s="15" t="s">
        <v>163</v>
      </c>
      <c r="H40" s="15" t="s">
        <v>163</v>
      </c>
      <c r="I40" s="11"/>
      <c r="J40" s="11"/>
      <c r="K40" s="16"/>
      <c r="L40" s="16"/>
    </row>
    <row r="41" spans="2:12">
      <c r="B41" s="11" t="s">
        <v>191</v>
      </c>
      <c r="C41" s="12" t="s">
        <v>192</v>
      </c>
      <c r="D41" s="11" t="s">
        <v>28</v>
      </c>
      <c r="E41" s="11" t="s">
        <v>46</v>
      </c>
      <c r="F41" s="11" t="s">
        <v>190</v>
      </c>
      <c r="G41" s="15" t="s">
        <v>163</v>
      </c>
      <c r="H41" s="15" t="s">
        <v>163</v>
      </c>
      <c r="I41" s="11"/>
      <c r="J41" s="11"/>
      <c r="K41" s="16"/>
      <c r="L41" s="16"/>
    </row>
    <row r="42" ht="45" spans="2:12">
      <c r="B42" s="11" t="s">
        <v>193</v>
      </c>
      <c r="C42" s="12" t="s">
        <v>194</v>
      </c>
      <c r="D42" s="11" t="s">
        <v>28</v>
      </c>
      <c r="E42" s="11" t="s">
        <v>29</v>
      </c>
      <c r="F42" s="11" t="s">
        <v>195</v>
      </c>
      <c r="G42" s="13" t="s">
        <v>196</v>
      </c>
      <c r="H42" s="18" t="s">
        <v>152</v>
      </c>
      <c r="I42" s="11" t="s">
        <v>197</v>
      </c>
      <c r="J42" s="11" t="s">
        <v>198</v>
      </c>
      <c r="K42" s="16" t="s">
        <v>35</v>
      </c>
      <c r="L42" s="16" t="s">
        <v>36</v>
      </c>
    </row>
  </sheetData>
  <mergeCells count="8">
    <mergeCell ref="E3:E5"/>
    <mergeCell ref="F3:F5"/>
    <mergeCell ref="G3:G5"/>
    <mergeCell ref="H3:H5"/>
    <mergeCell ref="I3:I5"/>
    <mergeCell ref="J3:J5"/>
    <mergeCell ref="K3:K5"/>
    <mergeCell ref="L3:L5"/>
  </mergeCells>
  <conditionalFormatting sqref="L20">
    <cfRule type="containsText" dxfId="0" priority="16" operator="between" text="Pass">
      <formula>NOT(ISERROR(SEARCH("Pass",L20)))</formula>
    </cfRule>
    <cfRule type="containsText" dxfId="1" priority="14" operator="between" text="Fail">
      <formula>NOT(ISERROR(SEARCH("Fail",L20)))</formula>
    </cfRule>
  </conditionalFormatting>
  <conditionalFormatting sqref="L21">
    <cfRule type="containsText" dxfId="0" priority="15" operator="between" text="Pass">
      <formula>NOT(ISERROR(SEARCH("Pass",L21)))</formula>
    </cfRule>
    <cfRule type="containsText" dxfId="1" priority="13" operator="between" text="Fail">
      <formula>NOT(ISERROR(SEARCH("Fail",L21)))</formula>
    </cfRule>
  </conditionalFormatting>
  <conditionalFormatting sqref="L22">
    <cfRule type="containsText" dxfId="0" priority="12" operator="between" text="Pass">
      <formula>NOT(ISERROR(SEARCH("Pass",L22)))</formula>
    </cfRule>
    <cfRule type="containsText" dxfId="1" priority="10" operator="between" text="Fail">
      <formula>NOT(ISERROR(SEARCH("Fail",L22)))</formula>
    </cfRule>
  </conditionalFormatting>
  <conditionalFormatting sqref="L23">
    <cfRule type="containsText" dxfId="0" priority="11" operator="between" text="Pass">
      <formula>NOT(ISERROR(SEARCH("Pass",L23)))</formula>
    </cfRule>
    <cfRule type="containsText" dxfId="1" priority="9" operator="between" text="Fail">
      <formula>NOT(ISERROR(SEARCH("Fail",L23)))</formula>
    </cfRule>
  </conditionalFormatting>
  <conditionalFormatting sqref="L24">
    <cfRule type="containsText" dxfId="0" priority="8" operator="between" text="Pass">
      <formula>NOT(ISERROR(SEARCH("Pass",L24)))</formula>
    </cfRule>
    <cfRule type="containsText" dxfId="1" priority="6" operator="between" text="Fail">
      <formula>NOT(ISERROR(SEARCH("Fail",L24)))</formula>
    </cfRule>
  </conditionalFormatting>
  <conditionalFormatting sqref="L25">
    <cfRule type="containsText" dxfId="0" priority="7" operator="between" text="Pass">
      <formula>NOT(ISERROR(SEARCH("Pass",L25)))</formula>
    </cfRule>
    <cfRule type="containsText" dxfId="1" priority="5" operator="between" text="Fail">
      <formula>NOT(ISERROR(SEARCH("Fail",L25)))</formula>
    </cfRule>
  </conditionalFormatting>
  <conditionalFormatting sqref="L26">
    <cfRule type="containsText" dxfId="0" priority="4" operator="between" text="Pass">
      <formula>NOT(ISERROR(SEARCH("Pass",L26)))</formula>
    </cfRule>
    <cfRule type="containsText" dxfId="1" priority="3" operator="between" text="Fail">
      <formula>NOT(ISERROR(SEARCH("Fail",L26)))</formula>
    </cfRule>
  </conditionalFormatting>
  <conditionalFormatting sqref="L28">
    <cfRule type="containsText" dxfId="0" priority="2" operator="between" text="Pass">
      <formula>NOT(ISERROR(SEARCH("Pass",L28)))</formula>
    </cfRule>
    <cfRule type="containsText" dxfId="1" priority="1" operator="between" text="Fail">
      <formula>NOT(ISERROR(SEARCH("Fail",L28)))</formula>
    </cfRule>
  </conditionalFormatting>
  <conditionalFormatting sqref="L36:L42">
    <cfRule type="containsText" dxfId="1" priority="17" operator="between" text="Fail">
      <formula>NOT(ISERROR(SEARCH("Fail",L36)))</formula>
    </cfRule>
    <cfRule type="containsText" dxfId="0" priority="18" operator="between" text="Pass">
      <formula>NOT(ISERROR(SEARCH("Pass",L36)))</formula>
    </cfRule>
  </conditionalFormatting>
  <conditionalFormatting sqref="L8:L19 L27 L29:L35">
    <cfRule type="containsText" dxfId="1" priority="19" operator="between" text="Fail">
      <formula>NOT(ISERROR(SEARCH("Fail",L8)))</formula>
    </cfRule>
    <cfRule type="containsText" dxfId="0" priority="20" operator="between" text="Pass">
      <formula>NOT(ISERROR(SEARCH("Pass",L8)))</formula>
    </cfRule>
  </conditionalFormatting>
  <dataValidations count="4">
    <dataValidation type="list" allowBlank="1" showInputMessage="1" showErrorMessage="1" sqref="K20 K21 K22 K23 K24 K25 K26 K27 K28 K42 K8:K19 K29:K35 K36:K41">
      <formula1>"As Expected,Not As Expected"</formula1>
    </dataValidation>
    <dataValidation type="list" allowBlank="1" showInputMessage="1" showErrorMessage="1" sqref="L20 L21 L22 L23 L24 L25 L26 L27 L28 L42 L8:L15 L16:L17 L18:L19 L29:L35 L36:L41">
      <formula1>"Pass,Fail"</formula1>
    </dataValidation>
    <dataValidation type="list" allowBlank="1" showInputMessage="1" showErrorMessage="1" sqref="D26 D42 D8:D9 D10:D12 D13:D17 D18:D25 D27:D41">
      <formula1>"Automation,Manual"</formula1>
    </dataValidation>
    <dataValidation type="list" allowBlank="1" showInputMessage="1" showErrorMessage="1" sqref="E26 E35 E36 E41 E42 E8:E9 E10:E12 E13:E17 E18:E25 E27:E28 E29:E30 E31:E32 E33:E34 E37:E38 E39:E40">
      <formula1>"Positive,Negative"</formula1>
    </dataValidation>
  </dataValidations>
  <hyperlinks>
    <hyperlink ref="H8" r:id="rId4" display="http://qa.cilsy.id"/>
  </hyperlinks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6" r:id="rId3">
          <controlPr defaultSize="0">
            <anchor moveWithCells="1">
              <from>
                <xdr:col>9</xdr:col>
                <xdr:colOff>0</xdr:colOff>
                <xdr:row>13</xdr:row>
                <xdr:rowOff>0</xdr:rowOff>
              </from>
              <to>
                <xdr:col>9</xdr:col>
                <xdr:colOff>2419350</xdr:colOff>
                <xdr:row>13</xdr:row>
                <xdr:rowOff>622300</xdr:rowOff>
              </to>
            </anchor>
          </controlPr>
        </control>
      </mc:Choice>
      <mc:Fallback>
        <control shapeId="1026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Big Project OrangeHRM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Rasyid Sholeh Rosena</dc:creator>
  <cp:lastModifiedBy>Rasyid Sholeh Rosena</cp:lastModifiedBy>
  <dcterms:created xsi:type="dcterms:W3CDTF">2021-05-19T10:05:00Z</dcterms:created>
  <dcterms:modified xsi:type="dcterms:W3CDTF">2021-05-28T17:24:01Z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