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phengriggs/Desktop/Bootcamp/Homeworks/HW 1/"/>
    </mc:Choice>
  </mc:AlternateContent>
  <xr:revisionPtr revIDLastSave="0" documentId="13_ncr:1_{10D5166A-E160-8645-8C9B-2183F7C12598}" xr6:coauthVersionLast="41" xr6:coauthVersionMax="41" xr10:uidLastSave="{00000000-0000-0000-0000-000000000000}"/>
  <bookViews>
    <workbookView xWindow="28800" yWindow="-8240" windowWidth="38400" windowHeight="21600" xr2:uid="{00000000-000D-0000-FFFF-FFFF00000000}"/>
  </bookViews>
  <sheets>
    <sheet name="Initial Data" sheetId="1" r:id="rId1"/>
    <sheet name="Pivot 1" sheetId="2" r:id="rId2"/>
    <sheet name="Pivot 2" sheetId="4" r:id="rId3"/>
    <sheet name="Pivot 3" sheetId="5" r:id="rId4"/>
    <sheet name="Bonus" sheetId="6" r:id="rId5"/>
  </sheets>
  <definedNames>
    <definedName name="_xlnm.Print_Titles" localSheetId="1">'Pivot 1'!$A:$A,'Pivot 1'!$2:$5</definedName>
  </definedName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C12" i="6"/>
  <c r="C11" i="6"/>
  <c r="C10" i="6"/>
  <c r="C9" i="6"/>
  <c r="C8" i="6"/>
  <c r="C7" i="6"/>
  <c r="C6" i="6"/>
  <c r="C5" i="6"/>
  <c r="B12" i="6"/>
  <c r="B11" i="6"/>
  <c r="B10" i="6"/>
  <c r="B9" i="6"/>
  <c r="B8" i="6"/>
  <c r="B7" i="6"/>
  <c r="B6" i="6"/>
  <c r="B5" i="6"/>
  <c r="C4" i="6"/>
  <c r="B4" i="6"/>
  <c r="B3" i="6"/>
  <c r="H13" i="6"/>
  <c r="G13" i="6"/>
  <c r="F13" i="6"/>
  <c r="D3" i="6"/>
  <c r="C3" i="6"/>
  <c r="E13" i="6"/>
  <c r="D13" i="6"/>
  <c r="C13" i="6"/>
  <c r="B13" i="6"/>
  <c r="B2" i="6"/>
  <c r="D2" i="6"/>
  <c r="C2" i="6"/>
  <c r="E11" i="6" l="1"/>
  <c r="E9" i="6"/>
  <c r="G9" i="6" s="1"/>
  <c r="E8" i="6"/>
  <c r="H8" i="6" s="1"/>
  <c r="E7" i="6"/>
  <c r="G7" i="6" s="1"/>
  <c r="E6" i="6"/>
  <c r="H6" i="6" s="1"/>
  <c r="E12" i="6"/>
  <c r="H11" i="6"/>
  <c r="G11" i="6"/>
  <c r="F11" i="6"/>
  <c r="E10" i="6"/>
  <c r="F9" i="6"/>
  <c r="F8" i="6"/>
  <c r="G6" i="6"/>
  <c r="F6" i="6"/>
  <c r="E5" i="6"/>
  <c r="F5" i="6" s="1"/>
  <c r="E4" i="6"/>
  <c r="F3" i="6"/>
  <c r="E3" i="6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6" l="1"/>
  <c r="H9" i="6"/>
  <c r="G8" i="6"/>
  <c r="F7" i="6"/>
  <c r="H12" i="6"/>
  <c r="G12" i="6"/>
  <c r="F12" i="6"/>
  <c r="H10" i="6"/>
  <c r="G10" i="6"/>
  <c r="F10" i="6"/>
  <c r="H5" i="6"/>
  <c r="G5" i="6"/>
  <c r="H4" i="6"/>
  <c r="G4" i="6"/>
  <c r="F4" i="6"/>
  <c r="H3" i="6"/>
  <c r="G3" i="6"/>
  <c r="H2" i="6"/>
  <c r="G2" i="6"/>
  <c r="F2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<sst xmlns="http://schemas.openxmlformats.org/spreadsheetml/2006/main" count="24821" uniqueCount="8400">
  <si>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</si>
  <si>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</si>
  <si>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</si>
  <si>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</si>
  <si>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</si>
  <si>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</si>
  <si>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</si>
  <si>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</si>
  <si>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</si>
  <si>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</si>
  <si>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</si>
  <si>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</si>
  <si>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</si>
  <si>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</si>
  <si>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</si>
  <si>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</si>
  <si>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</si>
  <si>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</si>
  <si>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</si>
  <si>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</si>
  <si>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</si>
  <si>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</si>
  <si>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</si>
  <si>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</si>
  <si>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</si>
  <si>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</si>
  <si>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</si>
  <si>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</si>
  <si>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</si>
  <si>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</si>
  <si>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</si>
  <si>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</si>
  <si>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</si>
  <si>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</si>
  <si>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</si>
  <si>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</si>
  <si>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</si>
  <si>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</si>
  <si>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</si>
  <si>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</si>
  <si>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</si>
  <si>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</si>
  <si>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</si>
  <si>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</si>
  <si>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</si>
  <si>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</si>
  <si>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</si>
  <si>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</si>
  <si>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</si>
  <si>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</si>
  <si>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</si>
  <si>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</si>
  <si>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</si>
  <si>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</si>
  <si>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</si>
  <si>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</si>
  <si>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</si>
  <si>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</si>
  <si>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</si>
  <si>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</si>
  <si>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</si>
  <si>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</si>
  <si>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</si>
  <si>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</si>
  <si>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</si>
  <si>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</si>
  <si>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</si>
  <si>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</si>
  <si>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</si>
  <si>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</si>
  <si>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</si>
  <si>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</si>
  <si>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</si>
  <si>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</si>
  <si>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</si>
  <si>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</si>
  <si>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</si>
  <si>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</si>
  <si>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</si>
  <si>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</si>
  <si>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</si>
  <si>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</si>
  <si>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</si>
  <si>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</si>
  <si>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</si>
  <si>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</si>
  <si>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</si>
  <si>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</si>
  <si>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</si>
  <si>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</si>
  <si>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</si>
  <si>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</si>
  <si>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</si>
  <si>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</si>
  <si>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</si>
  <si>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</si>
  <si>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</si>
  <si>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</si>
  <si>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</si>
  <si>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</si>
  <si>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</si>
  <si>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</si>
  <si>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</si>
  <si>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</si>
  <si>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</si>
  <si>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</si>
  <si>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</si>
  <si>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</si>
  <si>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</si>
  <si>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</si>
  <si>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</si>
  <si>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</si>
  <si>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</si>
  <si>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</si>
  <si>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</si>
  <si>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</si>
  <si>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</si>
  <si>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</si>
  <si>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</si>
  <si>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</si>
  <si>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</si>
  <si>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</si>
  <si>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</si>
  <si>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</si>
  <si>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</si>
  <si>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</si>
  <si>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</si>
  <si>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</si>
  <si>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</si>
  <si>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</si>
  <si>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</si>
  <si>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</si>
  <si>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</si>
  <si>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</si>
  <si>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</si>
  <si>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</si>
  <si>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</si>
  <si>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</si>
  <si>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</si>
  <si>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</si>
  <si>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</si>
  <si>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</si>
  <si>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</si>
  <si>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</si>
  <si>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</si>
  <si>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</si>
  <si>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</si>
  <si>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</si>
  <si>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</si>
  <si>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</si>
  <si>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</si>
  <si>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</si>
  <si>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</si>
  <si>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</si>
  <si>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</si>
  <si>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</si>
  <si>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</si>
  <si>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</si>
  <si>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</si>
  <si>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</si>
  <si>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</si>
  <si>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</si>
  <si>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</si>
  <si>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</si>
  <si>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</si>
  <si>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</si>
  <si>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</si>
  <si>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</si>
  <si>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</si>
  <si>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</si>
  <si>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</si>
  <si>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</si>
  <si>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</si>
  <si>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</si>
  <si>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</si>
  <si>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</si>
  <si>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</si>
  <si>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</si>
  <si>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</si>
  <si>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</si>
  <si>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</si>
  <si>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</si>
  <si>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</si>
  <si>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</si>
  <si>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</si>
  <si>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</si>
  <si>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</si>
  <si>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</si>
  <si>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</si>
  <si>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</si>
  <si>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</si>
  <si>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</si>
  <si>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</si>
  <si>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</si>
  <si>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</si>
  <si>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</si>
  <si>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</si>
  <si>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</si>
  <si>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</si>
  <si>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</si>
  <si>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</si>
  <si>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</si>
  <si>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</si>
  <si>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</si>
  <si>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</si>
  <si>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</si>
  <si>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</si>
  <si>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</si>
  <si>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</si>
  <si>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</si>
  <si>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</si>
  <si>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</si>
  <si>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</si>
  <si>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</si>
  <si>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</si>
  <si>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</si>
  <si>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</si>
  <si>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</si>
  <si>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</si>
  <si>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</si>
  <si>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</si>
  <si>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</si>
  <si>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</si>
  <si>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</si>
  <si>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</si>
  <si>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</si>
  <si>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</si>
  <si>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</si>
  <si>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</si>
  <si>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</si>
  <si>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</si>
  <si>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</si>
  <si>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</si>
  <si>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</si>
  <si>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</si>
  <si>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</si>
  <si>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</si>
  <si>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</si>
  <si>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</si>
  <si>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</si>
  <si>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</si>
  <si>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</si>
  <si>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</si>
  <si>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</si>
  <si>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</si>
  <si>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</si>
  <si>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</si>
  <si>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</si>
  <si>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</si>
  <si>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</si>
  <si>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</si>
  <si>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</si>
  <si>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</si>
  <si>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</si>
  <si>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</si>
  <si>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</si>
  <si>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</si>
  <si>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</si>
  <si>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</si>
  <si>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</si>
  <si>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</si>
  <si>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</si>
  <si>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</si>
  <si>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</si>
  <si>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</si>
  <si>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</si>
  <si>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</si>
  <si>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</si>
  <si>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</si>
  <si>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</si>
  <si>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</si>
  <si>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</si>
  <si>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</si>
  <si>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</si>
  <si>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</si>
  <si>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</si>
  <si>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</si>
  <si>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</si>
  <si>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</si>
  <si>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</si>
  <si>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</si>
  <si>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</si>
  <si>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</si>
  <si>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</si>
  <si>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</si>
  <si>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</si>
  <si>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</si>
  <si>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</si>
  <si>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</si>
  <si>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</si>
  <si>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</si>
  <si>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</si>
  <si>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</si>
  <si>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</si>
  <si>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</si>
  <si>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</si>
  <si>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</si>
  <si>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</si>
  <si>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</si>
  <si>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</si>
  <si>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</si>
  <si>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</si>
  <si>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</si>
  <si>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</si>
  <si>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</si>
  <si>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</si>
  <si>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</si>
  <si>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</si>
  <si>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</si>
  <si>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</si>
  <si>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</si>
  <si>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</si>
  <si>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</si>
  <si>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</si>
  <si>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</si>
  <si>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</si>
  <si>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</si>
  <si>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</si>
  <si>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</si>
  <si>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</si>
  <si>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</si>
  <si>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</si>
  <si>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</si>
  <si>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</si>
  <si>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</si>
  <si>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</si>
  <si>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</si>
  <si>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</si>
  <si>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</si>
  <si>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</si>
  <si>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</si>
  <si>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</si>
  <si>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</si>
  <si>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</si>
  <si>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</si>
  <si>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</si>
  <si>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</si>
  <si>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</si>
  <si>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</si>
  <si>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</si>
  <si>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</si>
  <si>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</si>
  <si>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</si>
  <si>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</si>
  <si>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</si>
  <si>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</si>
  <si>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</si>
  <si>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</si>
  <si>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</si>
  <si>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</si>
  <si>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</si>
  <si>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</si>
  <si>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</si>
  <si>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</si>
  <si>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</si>
  <si>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</si>
  <si>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</si>
  <si>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</si>
  <si>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</si>
  <si>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</si>
  <si>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</si>
  <si>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</si>
  <si>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</si>
  <si>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</si>
  <si>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</si>
  <si>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</si>
  <si>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</si>
  <si>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</si>
  <si>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</si>
  <si>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</si>
  <si>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</si>
  <si>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</si>
  <si>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</si>
  <si>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</si>
  <si>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</si>
  <si>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</si>
  <si>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</si>
  <si>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</si>
  <si>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</si>
  <si>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</si>
  <si>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</si>
  <si>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</si>
  <si>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</si>
  <si>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</si>
  <si>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</si>
  <si>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</si>
  <si>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</si>
  <si>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</si>
  <si>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</si>
  <si>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</si>
  <si>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</si>
  <si>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</si>
  <si>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</si>
  <si>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</si>
  <si>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</si>
  <si>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</si>
  <si>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</si>
  <si>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</si>
  <si>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</si>
  <si>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</si>
  <si>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</si>
  <si>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</si>
  <si>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</si>
  <si>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</si>
  <si>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</si>
  <si>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</si>
  <si>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</si>
  <si>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</si>
  <si>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</si>
  <si>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</si>
  <si>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</si>
  <si>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</si>
  <si>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</si>
  <si>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</si>
  <si>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</si>
  <si>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</si>
  <si>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</si>
  <si>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</si>
  <si>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</si>
  <si>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</si>
  <si>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</si>
  <si>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</si>
  <si>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</si>
  <si>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</si>
  <si>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</si>
  <si>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</si>
  <si>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</si>
  <si>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</si>
  <si>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</si>
  <si>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</si>
  <si>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</si>
  <si>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</si>
  <si>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</si>
  <si>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</si>
  <si>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</si>
  <si>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</si>
  <si>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</si>
  <si>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</si>
  <si>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</si>
  <si>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</si>
  <si>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</si>
  <si>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</si>
  <si>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</si>
  <si>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</si>
  <si>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</si>
  <si>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</si>
  <si>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</si>
  <si>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</si>
  <si>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</si>
  <si>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</si>
  <si>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</si>
  <si>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</si>
  <si>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</si>
  <si>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</si>
  <si>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</si>
  <si>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</si>
  <si>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</si>
  <si>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</si>
  <si>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</si>
  <si>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</si>
  <si>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</si>
  <si>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</si>
  <si>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</si>
  <si>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</si>
  <si>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</si>
  <si>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</si>
  <si>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</si>
  <si>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</si>
  <si>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</si>
  <si>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</si>
  <si>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</si>
  <si>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</si>
  <si>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</si>
  <si>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</si>
  <si>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</si>
  <si>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</si>
  <si>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</si>
  <si>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</si>
  <si>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</si>
  <si>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</si>
  <si>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</si>
  <si>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</si>
  <si>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</si>
  <si>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</si>
  <si>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</si>
  <si>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</si>
  <si>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</si>
  <si>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</si>
  <si>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</si>
  <si>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</si>
  <si>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</si>
  <si>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</si>
  <si>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</si>
  <si>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</si>
  <si>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</si>
  <si>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</si>
  <si>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</si>
  <si>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</si>
  <si>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</si>
  <si>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</si>
  <si>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</si>
  <si>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</si>
  <si>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</si>
  <si>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</si>
  <si>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</si>
  <si>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</si>
  <si>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</si>
  <si>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</si>
  <si>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</si>
  <si>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</si>
  <si>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</si>
  <si>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</si>
  <si>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</si>
  <si>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</si>
  <si>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</si>
  <si>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</si>
  <si>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</si>
  <si>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</si>
  <si>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</si>
  <si>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</si>
  <si>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</si>
  <si>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</si>
  <si>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</si>
  <si>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</si>
  <si>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</si>
  <si>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</si>
  <si>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</si>
  <si>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</si>
  <si>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</si>
  <si>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</si>
  <si>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</si>
  <si>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</si>
  <si>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</si>
  <si>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</si>
  <si>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</si>
  <si>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</si>
  <si>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</si>
  <si>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</si>
  <si>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</si>
  <si>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</si>
  <si>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</si>
  <si>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</si>
  <si>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</si>
  <si>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</si>
  <si>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</si>
  <si>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</si>
  <si>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</si>
  <si>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</si>
  <si>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</si>
  <si>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</si>
  <si>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</si>
  <si>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</si>
  <si>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</si>
  <si>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</si>
  <si>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</si>
  <si>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</si>
  <si>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</si>
  <si>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</si>
  <si>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</si>
  <si>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</si>
  <si>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</si>
  <si>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</si>
  <si>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</si>
  <si>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</si>
  <si>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</si>
  <si>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</si>
  <si>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</si>
  <si>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</si>
  <si>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</si>
  <si>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</si>
  <si>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</si>
  <si>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</si>
  <si>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</si>
  <si>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</si>
  <si>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</si>
  <si>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</si>
  <si>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</si>
  <si>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</si>
  <si>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</si>
  <si>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</si>
  <si>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</si>
  <si>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</si>
  <si>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</si>
  <si>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</si>
  <si>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</si>
  <si>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</si>
  <si>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</si>
  <si>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</si>
  <si>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</si>
  <si>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</si>
  <si>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</si>
  <si>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</si>
  <si>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</si>
  <si>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</si>
  <si>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</si>
  <si>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</si>
  <si>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</si>
  <si>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</si>
  <si>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</si>
  <si>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</si>
  <si>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</si>
  <si>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</si>
  <si>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</si>
  <si>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</si>
  <si>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</si>
  <si>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</si>
  <si>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</si>
  <si>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</si>
  <si>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</si>
  <si>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</si>
  <si>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</si>
  <si>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</si>
  <si>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</si>
  <si>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</si>
  <si>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</si>
  <si>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</si>
  <si>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</si>
  <si>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</si>
  <si>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</si>
  <si>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</si>
  <si>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</si>
  <si>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</si>
  <si>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</si>
  <si>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</si>
  <si>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</si>
  <si>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</si>
  <si>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</si>
  <si>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</si>
  <si>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</si>
  <si>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</si>
  <si>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</si>
  <si>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</si>
  <si>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</si>
  <si>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</si>
  <si>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</si>
  <si>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</si>
  <si>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</si>
  <si>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</si>
  <si>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</si>
  <si>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</si>
  <si>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</si>
  <si>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</si>
  <si>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</si>
  <si>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</si>
  <si>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</si>
  <si>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</si>
  <si>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</si>
  <si>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</si>
  <si>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</si>
  <si>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</si>
  <si>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</si>
  <si>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</si>
  <si>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</si>
  <si>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</si>
  <si>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</si>
  <si>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</si>
  <si>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</si>
  <si>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</si>
  <si>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</si>
  <si>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</si>
  <si>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</si>
  <si>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</si>
  <si>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</si>
  <si>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</si>
  <si>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</si>
  <si>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</si>
  <si>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</si>
  <si>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</si>
  <si>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</si>
  <si>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</si>
  <si>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</si>
  <si>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</si>
  <si>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</si>
  <si>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</si>
  <si>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</si>
  <si>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</si>
  <si>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</si>
  <si>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</si>
  <si>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</si>
  <si>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</si>
  <si>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</si>
  <si>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</si>
  <si>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</si>
  <si>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</si>
  <si>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</si>
  <si>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</si>
  <si>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</si>
  <si>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</si>
  <si>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</si>
  <si>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</si>
  <si>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</si>
  <si>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</si>
  <si>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</si>
  <si>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</si>
  <si>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</si>
  <si>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</si>
  <si>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</si>
  <si>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</si>
  <si>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</si>
  <si>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</si>
  <si>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</si>
  <si>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</si>
  <si>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</si>
  <si>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</si>
  <si>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</si>
  <si>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</si>
  <si>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</si>
  <si>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</si>
  <si>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</si>
  <si>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</si>
  <si>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</si>
  <si>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</si>
  <si>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</si>
  <si>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</si>
  <si>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</si>
  <si>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</si>
  <si>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</si>
  <si>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</si>
  <si>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</si>
  <si>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</si>
  <si>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</si>
  <si>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</si>
  <si>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</si>
  <si>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</si>
  <si>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</si>
  <si>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</si>
  <si>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</si>
  <si>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</si>
  <si>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</si>
  <si>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</si>
  <si>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</si>
  <si>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</si>
  <si>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</si>
  <si>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</si>
  <si>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</si>
  <si>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</si>
  <si>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</si>
  <si>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</si>
  <si>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</si>
  <si>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</si>
  <si>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</si>
  <si>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</si>
  <si>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</si>
  <si>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</si>
  <si>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</si>
  <si>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</si>
  <si>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</si>
  <si>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</si>
  <si>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</si>
  <si>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</si>
  <si>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</si>
  <si>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</si>
  <si>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</si>
  <si>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</si>
  <si>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</si>
  <si>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</si>
  <si>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</si>
  <si>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</si>
  <si>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</si>
  <si>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</si>
  <si>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</si>
  <si>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</si>
  <si>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</si>
  <si>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</si>
  <si>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</si>
  <si>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</si>
  <si>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</si>
  <si>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</si>
  <si>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</si>
  <si>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</si>
  <si>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</si>
  <si>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</si>
  <si>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</si>
  <si>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</si>
  <si>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</si>
  <si>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</si>
  <si>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</si>
  <si>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</si>
  <si>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</si>
  <si>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</si>
  <si>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</si>
  <si>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</si>
  <si>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</si>
  <si>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</si>
  <si>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</si>
  <si>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</si>
  <si>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</si>
  <si>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</si>
  <si>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</si>
  <si>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</si>
  <si>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</si>
  <si>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</si>
  <si>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</si>
  <si>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</si>
  <si>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</si>
  <si>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</si>
  <si>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</si>
  <si>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</si>
  <si>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</si>
  <si>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</si>
  <si>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</si>
  <si>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</si>
  <si>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</si>
  <si>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</si>
  <si>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</si>
  <si>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</si>
  <si>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</si>
  <si>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</si>
  <si>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</si>
  <si>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</si>
  <si>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</si>
  <si>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</si>
  <si>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</si>
  <si>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</si>
  <si>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</si>
  <si>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</si>
  <si>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</si>
  <si>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</si>
  <si>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</si>
  <si>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</si>
  <si>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</si>
  <si>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</si>
  <si>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</si>
  <si>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</si>
  <si>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</si>
  <si>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</si>
  <si>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</si>
  <si>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</si>
  <si>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</si>
  <si>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</si>
  <si>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</si>
  <si>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</si>
  <si>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</si>
  <si>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</si>
  <si>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</si>
  <si>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</si>
  <si>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</si>
  <si>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</si>
  <si>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</si>
  <si>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</si>
  <si>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</si>
  <si>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</si>
  <si>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</si>
  <si>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</si>
  <si>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</si>
  <si>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</si>
  <si>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</si>
  <si>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</si>
  <si>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</si>
  <si>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</si>
  <si>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</si>
  <si>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</si>
  <si>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</si>
  <si>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</si>
  <si>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</si>
  <si>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</si>
  <si>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</si>
  <si>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</si>
  <si>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</si>
  <si>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</si>
  <si>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</si>
  <si>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</si>
  <si>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</si>
  <si>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</si>
  <si>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</si>
  <si>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</si>
  <si>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</si>
  <si>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</si>
  <si>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</si>
  <si>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</si>
  <si>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</si>
  <si>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</si>
  <si>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</si>
  <si>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</si>
  <si>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</si>
  <si>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</si>
  <si>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</si>
  <si>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</si>
  <si>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</si>
  <si>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</si>
  <si>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</si>
  <si>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</si>
  <si>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</si>
  <si>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</si>
  <si>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</si>
  <si>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</si>
  <si>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</si>
  <si>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</si>
  <si>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</si>
  <si>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</si>
  <si>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</si>
  <si>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</si>
  <si>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</si>
  <si>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</si>
  <si>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</si>
  <si>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</si>
  <si>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</si>
  <si>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</si>
  <si>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</si>
  <si>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</si>
  <si>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</si>
  <si>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</si>
  <si>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</si>
  <si>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</si>
  <si>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</si>
  <si>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</si>
  <si>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</si>
  <si>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</si>
  <si>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</si>
  <si>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</si>
  <si>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</si>
  <si>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</si>
  <si>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</si>
  <si>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</si>
  <si>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</si>
  <si>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</si>
  <si>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</si>
  <si>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</si>
  <si>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</si>
  <si>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</si>
  <si>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</si>
  <si>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</si>
  <si>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</si>
  <si>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</si>
  <si>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</si>
  <si>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</si>
  <si>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</si>
  <si>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</si>
  <si>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</si>
  <si>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</si>
  <si>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</si>
  <si>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</si>
  <si>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</si>
  <si>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</si>
  <si>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</si>
  <si>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</si>
  <si>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</si>
  <si>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</si>
  <si>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</si>
  <si>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</si>
  <si>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</si>
  <si>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</si>
  <si>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</si>
  <si>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</si>
  <si>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</si>
  <si>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</si>
  <si>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</si>
  <si>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</si>
  <si>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</si>
  <si>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</si>
  <si>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</si>
  <si>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</si>
  <si>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</si>
  <si>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</si>
  <si>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</si>
  <si>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</si>
  <si>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</si>
  <si>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</si>
  <si>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</si>
  <si>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</si>
  <si>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</si>
  <si>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</si>
  <si>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</si>
  <si>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</si>
  <si>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</si>
  <si>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</si>
  <si>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</si>
  <si>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</si>
  <si>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</si>
  <si>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</si>
  <si>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</si>
  <si>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</si>
  <si>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</si>
  <si>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</si>
  <si>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</si>
  <si>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</si>
  <si>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</si>
  <si>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</si>
  <si>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</si>
  <si>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</si>
  <si>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</si>
  <si>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</si>
  <si>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</si>
  <si>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</si>
  <si>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</si>
  <si>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</si>
  <si>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</si>
  <si>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</si>
  <si>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</si>
  <si>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</si>
  <si>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</si>
  <si>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</si>
  <si>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</si>
  <si>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</si>
  <si>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</si>
  <si>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</si>
  <si>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</si>
  <si>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</si>
  <si>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</si>
  <si>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</si>
  <si>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</si>
  <si>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</si>
  <si>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</si>
  <si>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</si>
  <si>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</si>
  <si>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</si>
  <si>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</si>
  <si>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</si>
  <si>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</si>
  <si>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</si>
  <si>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</si>
  <si>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</si>
  <si>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</si>
  <si>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</si>
  <si>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</si>
  <si>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</si>
  <si>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</si>
  <si>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</si>
  <si>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</si>
  <si>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</si>
  <si>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</si>
  <si>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</si>
  <si>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</si>
  <si>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</si>
  <si>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</si>
  <si>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</si>
  <si>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</si>
  <si>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</si>
  <si>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</si>
  <si>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</si>
  <si>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</si>
  <si>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</si>
  <si>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</si>
  <si>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</si>
  <si>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</si>
  <si>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</si>
  <si>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</si>
  <si>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</si>
  <si>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</si>
  <si>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</si>
  <si>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</si>
  <si>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</si>
  <si>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</si>
  <si>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</si>
  <si>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</si>
  <si>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</si>
  <si>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</si>
  <si>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</si>
  <si>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</si>
  <si>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</si>
  <si>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</si>
  <si>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</si>
  <si>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</si>
  <si>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</si>
  <si>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</si>
  <si>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</si>
  <si>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</si>
  <si>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</si>
  <si>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</si>
  <si>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</si>
  <si>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</si>
  <si>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</si>
  <si>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</si>
  <si>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</si>
  <si>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</si>
  <si>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</si>
  <si>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</si>
  <si>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</si>
  <si>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</si>
  <si>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</si>
  <si>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</si>
  <si>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</si>
  <si>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</si>
  <si>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</si>
  <si>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</si>
  <si>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</si>
  <si>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</si>
  <si>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</si>
  <si>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</si>
  <si>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</si>
  <si>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</si>
  <si>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</si>
  <si>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</si>
  <si>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</si>
  <si>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</si>
  <si>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</si>
  <si>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</si>
  <si>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</si>
  <si>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</si>
  <si>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</si>
  <si>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</si>
  <si>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</si>
  <si>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</si>
  <si>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</si>
  <si>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</si>
  <si>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</si>
  <si>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</si>
  <si>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</si>
  <si>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</si>
  <si>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</si>
  <si>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</si>
  <si>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</si>
  <si>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</si>
  <si>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</si>
  <si>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</si>
  <si>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</si>
  <si>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</si>
  <si>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</si>
  <si>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</si>
  <si>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</si>
  <si>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</si>
  <si>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</si>
  <si>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</si>
  <si>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</si>
  <si>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</si>
  <si>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</si>
  <si>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</si>
  <si>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</si>
  <si>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</si>
  <si>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</si>
  <si>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</si>
  <si>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</si>
  <si>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</si>
  <si>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</si>
  <si>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</si>
  <si>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</si>
  <si>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</si>
  <si>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</si>
  <si>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</si>
  <si>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</si>
  <si>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</si>
  <si>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</si>
  <si>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</si>
  <si>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</si>
  <si>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</si>
  <si>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</si>
  <si>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</si>
  <si>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</si>
  <si>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</si>
  <si>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</si>
  <si>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</si>
  <si>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</si>
  <si>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</si>
  <si>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</si>
  <si>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</si>
  <si>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</si>
  <si>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</si>
  <si>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</si>
  <si>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</si>
  <si>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</si>
  <si>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</si>
  <si>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</si>
  <si>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</si>
  <si>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</si>
  <si>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</si>
  <si>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</si>
  <si>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</si>
  <si>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</si>
  <si>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</si>
  <si>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</si>
  <si>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</si>
  <si>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</si>
  <si>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</si>
  <si>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</si>
  <si>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</si>
  <si>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</si>
  <si>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</si>
  <si>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</si>
  <si>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</si>
  <si>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</si>
  <si>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</si>
  <si>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</si>
  <si>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</si>
  <si>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</si>
  <si>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</si>
  <si>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</si>
  <si>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</si>
  <si>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</si>
  <si>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</si>
  <si>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</si>
  <si>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</si>
  <si>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</si>
  <si>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</si>
  <si>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</si>
  <si>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</si>
  <si>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</si>
  <si>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</si>
  <si>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</si>
  <si>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</si>
  <si>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</si>
  <si>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</si>
  <si>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</si>
  <si>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</si>
  <si>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</si>
  <si>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</si>
  <si>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</si>
  <si>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</si>
  <si>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</si>
  <si>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</si>
  <si>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</si>
  <si>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</si>
  <si>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</si>
  <si>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</si>
  <si>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</si>
  <si>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</si>
  <si>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</si>
  <si>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</si>
  <si>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</si>
  <si>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</si>
  <si>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</si>
  <si>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</si>
  <si>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</si>
  <si>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</si>
  <si>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</si>
  <si>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</si>
  <si>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</si>
  <si>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</si>
  <si>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</si>
  <si>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</si>
  <si>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</si>
  <si>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</si>
  <si>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</si>
  <si>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</si>
  <si>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</si>
  <si>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</si>
  <si>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</si>
  <si>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</si>
  <si>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</si>
  <si>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</si>
  <si>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</si>
  <si>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</si>
  <si>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</si>
  <si>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</si>
  <si>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</si>
  <si>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</si>
  <si>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</si>
  <si>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</si>
  <si>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</si>
  <si>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</si>
  <si>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</si>
  <si>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</si>
  <si>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</si>
  <si>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</si>
  <si>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</si>
  <si>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</si>
  <si>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</si>
  <si>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</si>
  <si>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</si>
  <si>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</si>
  <si>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</si>
  <si>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</si>
  <si>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</si>
  <si>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</si>
  <si>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</si>
  <si>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</si>
  <si>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</si>
  <si>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</si>
  <si>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</si>
  <si>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</si>
  <si>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</si>
  <si>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</si>
  <si>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</si>
  <si>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</si>
  <si>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</si>
  <si>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</si>
  <si>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</si>
  <si>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</si>
  <si>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</si>
  <si>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</si>
  <si>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</si>
  <si>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</si>
  <si>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</si>
  <si>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</si>
  <si>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</si>
  <si>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</si>
  <si>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</si>
  <si>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</si>
  <si>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</si>
  <si>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</si>
  <si>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</si>
  <si>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</si>
  <si>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</si>
  <si>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</si>
  <si>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</si>
  <si>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</si>
  <si>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</si>
  <si>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</si>
  <si>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</si>
  <si>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</si>
  <si>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</si>
  <si>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</si>
  <si>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</si>
  <si>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</si>
  <si>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</si>
  <si>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</si>
  <si>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</si>
  <si>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</si>
  <si>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</si>
  <si>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</si>
  <si>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</si>
  <si>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</si>
  <si>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</si>
  <si>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</si>
  <si>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</si>
  <si>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</si>
  <si>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</si>
  <si>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</si>
  <si>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</si>
  <si>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</si>
  <si>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</si>
  <si>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</si>
  <si>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</si>
  <si>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</si>
  <si>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</si>
  <si>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</si>
  <si>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</si>
  <si>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</si>
  <si>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</si>
  <si>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</si>
  <si>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</si>
  <si>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</si>
  <si>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</si>
  <si>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</si>
  <si>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</si>
  <si>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</si>
  <si>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</si>
  <si>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</si>
  <si>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</si>
  <si>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</si>
  <si>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</si>
  <si>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</si>
  <si>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</si>
  <si>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</si>
  <si>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</si>
  <si>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</si>
  <si>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</si>
  <si>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</si>
  <si>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</si>
  <si>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</si>
  <si>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</si>
  <si>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</si>
  <si>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</si>
  <si>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</si>
  <si>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</si>
  <si>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</si>
  <si>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</si>
  <si>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</si>
  <si>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</si>
  <si>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</si>
  <si>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</si>
  <si>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</si>
  <si>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</si>
  <si>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</si>
  <si>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</si>
  <si>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</si>
  <si>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</si>
  <si>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</si>
  <si>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</si>
  <si>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</si>
  <si>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</si>
  <si>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</si>
  <si>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</si>
  <si>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</si>
  <si>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</si>
  <si>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</si>
  <si>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</si>
  <si>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</si>
  <si>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</si>
  <si>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</si>
  <si>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</si>
  <si>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</si>
  <si>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</si>
  <si>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</si>
  <si>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</si>
  <si>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</si>
  <si>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</si>
  <si>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</si>
  <si>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</si>
  <si>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</si>
  <si>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</si>
  <si>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</si>
  <si>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</si>
  <si>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</si>
  <si>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</si>
  <si>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</si>
  <si>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</si>
  <si>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</si>
  <si>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</si>
  <si>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</si>
  <si>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</si>
  <si>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</si>
  <si>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</si>
  <si>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</si>
  <si>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</si>
  <si>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</si>
  <si>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</si>
  <si>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</si>
  <si>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</si>
  <si>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</si>
  <si>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</si>
  <si>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</si>
  <si>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</si>
  <si>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</si>
  <si>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</si>
  <si>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</si>
  <si>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</si>
  <si>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</si>
  <si>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</si>
  <si>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</si>
  <si>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</si>
  <si>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</si>
  <si>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</si>
  <si>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</si>
  <si>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</si>
  <si>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</si>
  <si>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</si>
  <si>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</si>
  <si>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</si>
  <si>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</si>
  <si>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</si>
  <si>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</si>
  <si>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</si>
  <si>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</si>
  <si>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</si>
  <si>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</si>
  <si>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</si>
  <si>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</si>
  <si>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</si>
  <si>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</si>
  <si>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</si>
  <si>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</si>
  <si>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</si>
  <si>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</si>
  <si>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</si>
  <si>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</si>
  <si>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</si>
  <si>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</si>
  <si>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</si>
  <si>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</si>
  <si>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</si>
  <si>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</si>
  <si>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</si>
  <si>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</si>
  <si>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</si>
  <si>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</si>
  <si>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</si>
  <si>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</si>
  <si>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</si>
  <si>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</si>
  <si>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</si>
  <si>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</si>
  <si>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</si>
  <si>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</si>
  <si>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</si>
  <si>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</si>
  <si>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</si>
  <si>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</si>
  <si>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</si>
  <si>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</si>
  <si>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</si>
  <si>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</si>
  <si>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</si>
  <si>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</si>
  <si>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</si>
  <si>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</si>
  <si>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</si>
  <si>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</si>
  <si>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</si>
  <si>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</si>
  <si>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</si>
  <si>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</si>
  <si>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</si>
  <si>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</si>
  <si>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</si>
  <si>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</si>
  <si>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</si>
  <si>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</si>
  <si>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</si>
  <si>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</si>
  <si>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</si>
  <si>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</si>
  <si>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</si>
  <si>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</si>
  <si>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</si>
  <si>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</si>
  <si>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</si>
  <si>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</si>
  <si>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</si>
  <si>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</si>
  <si>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</si>
  <si>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</si>
  <si>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</si>
  <si>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</si>
  <si>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</si>
  <si>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</si>
  <si>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</si>
  <si>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</si>
  <si>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</si>
  <si>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</si>
  <si>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</si>
  <si>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</si>
  <si>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</si>
  <si>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</si>
  <si>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</si>
  <si>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</si>
  <si>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</si>
  <si>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</si>
  <si>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</si>
  <si>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</si>
  <si>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</si>
  <si>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</si>
  <si>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</si>
  <si>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</si>
  <si>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</si>
  <si>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</si>
  <si>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</si>
  <si>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</si>
  <si>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</si>
  <si>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</si>
  <si>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</si>
  <si>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</si>
  <si>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</si>
  <si>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</si>
  <si>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</si>
  <si>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</si>
  <si>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</si>
  <si>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</si>
  <si>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</si>
  <si>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</si>
  <si>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</si>
  <si>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</si>
  <si>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</si>
  <si>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</si>
  <si>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</si>
  <si>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</si>
  <si>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</si>
  <si>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</si>
  <si>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</si>
  <si>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</si>
  <si>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</si>
  <si>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</si>
  <si>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</si>
  <si>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</si>
  <si>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</si>
  <si>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</si>
  <si>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</si>
  <si>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</si>
  <si>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</si>
  <si>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</si>
  <si>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</si>
  <si>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</si>
  <si>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</si>
  <si>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</si>
  <si>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</si>
  <si>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</si>
  <si>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</si>
  <si>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</si>
  <si>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</si>
  <si>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</si>
  <si>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</si>
  <si>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</si>
  <si>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</si>
  <si>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</si>
  <si>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</si>
  <si>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</si>
  <si>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</si>
  <si>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</si>
  <si>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</si>
  <si>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</si>
  <si>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</si>
  <si>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</si>
  <si>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</si>
  <si>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</si>
  <si>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</si>
  <si>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</si>
  <si>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</si>
  <si>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</si>
  <si>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</si>
  <si>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</si>
  <si>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</si>
  <si>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</si>
  <si>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</si>
  <si>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</si>
  <si>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</si>
  <si>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</si>
  <si>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</si>
  <si>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</si>
  <si>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</si>
  <si>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</si>
  <si>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</si>
  <si>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</si>
  <si>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</si>
  <si>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</si>
  <si>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</si>
  <si>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</si>
  <si>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</si>
  <si>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</si>
  <si>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</si>
  <si>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</si>
  <si>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</si>
  <si>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</si>
  <si>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</si>
  <si>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</si>
  <si>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</si>
  <si>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</si>
  <si>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</si>
  <si>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</si>
  <si>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</si>
  <si>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</si>
  <si>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</si>
  <si>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</si>
  <si>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</si>
  <si>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</si>
  <si>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</si>
  <si>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</si>
  <si>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</si>
  <si>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</si>
  <si>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</si>
  <si>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</si>
  <si>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</si>
  <si>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</si>
  <si>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</si>
  <si>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</si>
  <si>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</si>
  <si>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</si>
  <si>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</si>
  <si>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</si>
  <si>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</si>
  <si>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</si>
  <si>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</si>
  <si>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</si>
  <si>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</si>
  <si>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</si>
  <si>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</si>
  <si>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</si>
  <si>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</si>
  <si>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</si>
  <si>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</si>
  <si>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</si>
  <si>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</si>
  <si>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</si>
  <si>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</si>
  <si>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</si>
  <si>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</si>
  <si>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</si>
  <si>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</si>
  <si>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</si>
  <si>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</si>
  <si>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</si>
  <si>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</si>
  <si>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</si>
  <si>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</si>
  <si>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</si>
  <si>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</si>
  <si>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</si>
  <si>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</si>
  <si>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</si>
  <si>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</si>
  <si>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</si>
  <si>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</si>
  <si>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</si>
  <si>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</si>
  <si>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</si>
  <si>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</si>
  <si>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</si>
  <si>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</si>
  <si>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</si>
  <si>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</si>
  <si>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</si>
  <si>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</si>
  <si>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</si>
  <si>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</si>
  <si>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</si>
  <si>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</si>
  <si>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</si>
  <si>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</si>
  <si>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</si>
  <si>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</si>
  <si>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</si>
  <si>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</si>
  <si>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</si>
  <si>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</si>
  <si>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</si>
  <si>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</si>
  <si>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</si>
  <si>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</si>
  <si>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</si>
  <si>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</si>
  <si>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</si>
  <si>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</si>
  <si>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</si>
  <si>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</si>
  <si>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</si>
  <si>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</si>
  <si>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</si>
  <si>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</si>
  <si>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</si>
  <si>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</si>
  <si>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</si>
  <si>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</si>
  <si>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</si>
  <si>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</si>
  <si>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</si>
  <si>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</si>
  <si>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</si>
  <si>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</si>
  <si>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</si>
  <si>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</si>
  <si>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</si>
  <si>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</si>
  <si>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</si>
  <si>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</si>
  <si>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</si>
  <si>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</si>
  <si>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</si>
  <si>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</si>
  <si>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</si>
  <si>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</si>
  <si>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</si>
  <si>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</si>
  <si>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</si>
  <si>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</si>
  <si>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</si>
  <si>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</si>
  <si>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</si>
  <si>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</si>
  <si>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</si>
  <si>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</si>
  <si>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</si>
  <si>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</si>
  <si>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</si>
  <si>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</si>
  <si>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</si>
  <si>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</si>
  <si>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</si>
  <si>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</si>
  <si>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</si>
  <si>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</si>
  <si>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</si>
  <si>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</si>
  <si>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</si>
  <si>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</si>
  <si>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</si>
  <si>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</si>
  <si>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</si>
  <si>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</si>
  <si>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</si>
  <si>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</si>
  <si>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</si>
  <si>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</si>
  <si>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</si>
  <si>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</si>
  <si>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</si>
  <si>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</si>
  <si>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</si>
  <si>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</si>
  <si>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</si>
  <si>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</si>
  <si>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</si>
  <si>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</si>
  <si>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</si>
  <si>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</si>
  <si>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</si>
  <si>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</si>
  <si>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</si>
  <si>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</si>
  <si>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</si>
  <si>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</si>
  <si>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</si>
  <si>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</si>
  <si>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</si>
  <si>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</si>
  <si>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</si>
  <si>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</si>
  <si>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</si>
  <si>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</si>
  <si>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</si>
  <si>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</si>
  <si>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</si>
  <si>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</si>
  <si>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</si>
  <si>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</si>
  <si>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</si>
  <si>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</si>
  <si>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</si>
  <si>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</si>
  <si>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</si>
  <si>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</si>
  <si>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</si>
  <si>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</si>
  <si>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</si>
  <si>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</si>
  <si>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</si>
  <si>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</si>
  <si>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</si>
  <si>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</si>
  <si>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</si>
  <si>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</si>
  <si>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</si>
  <si>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</si>
  <si>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</si>
  <si>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</si>
  <si>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</si>
  <si>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</si>
  <si>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</si>
  <si>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</si>
  <si>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</si>
  <si>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</si>
  <si>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</si>
  <si>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</si>
  <si>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</si>
  <si>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</si>
  <si>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</si>
  <si>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</si>
  <si>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</si>
  <si>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</si>
  <si>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</si>
  <si>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</si>
  <si>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</si>
  <si>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</si>
  <si>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</si>
  <si>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</si>
  <si>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</si>
  <si>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</si>
  <si>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</si>
  <si>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</si>
  <si>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</si>
  <si>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</si>
  <si>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</si>
  <si>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</si>
  <si>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</si>
  <si>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</si>
  <si>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</si>
  <si>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</si>
  <si>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</si>
  <si>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</si>
  <si>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</si>
  <si>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</si>
  <si>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</si>
  <si>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</si>
  <si>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</si>
  <si>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</si>
  <si>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</si>
  <si>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</si>
  <si>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</si>
  <si>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</si>
  <si>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</si>
  <si>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</si>
  <si>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</si>
  <si>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</si>
  <si>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</si>
  <si>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</si>
  <si>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</si>
  <si>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</si>
  <si>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</si>
  <si>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</si>
  <si>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</si>
  <si>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</si>
  <si>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</si>
  <si>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</si>
  <si>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</si>
  <si>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</si>
  <si>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</si>
  <si>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</si>
  <si>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</si>
  <si>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</si>
  <si>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</si>
  <si>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</si>
  <si>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</si>
  <si>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</si>
  <si>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</si>
  <si>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</si>
  <si>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</si>
  <si>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</si>
  <si>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</si>
  <si>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</si>
  <si>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</si>
  <si>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</si>
  <si>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</si>
  <si>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</si>
  <si>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</si>
  <si>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</si>
  <si>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</si>
  <si>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</si>
  <si>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</si>
  <si>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</si>
  <si>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</si>
  <si>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</si>
  <si>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</si>
  <si>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</si>
  <si>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</si>
  <si>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</si>
  <si>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</si>
  <si>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</si>
  <si>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</si>
  <si>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</si>
  <si>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</si>
  <si>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</si>
  <si>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</si>
  <si>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</si>
  <si>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</si>
  <si>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</si>
  <si>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</si>
  <si>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</si>
  <si>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</si>
  <si>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</si>
  <si>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</si>
  <si>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</si>
  <si>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</si>
  <si>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</si>
  <si>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</si>
  <si>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</si>
  <si>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</si>
  <si>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</si>
  <si>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</si>
  <si>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</si>
  <si>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</si>
  <si>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</si>
  <si>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</si>
  <si>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</si>
  <si>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</si>
  <si>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</si>
  <si>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</si>
  <si>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</si>
  <si>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</si>
  <si>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</si>
  <si>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</si>
  <si>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</si>
  <si>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</si>
  <si>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</si>
  <si>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</si>
  <si>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</si>
  <si>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</si>
  <si>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</si>
  <si>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</si>
  <si>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</si>
  <si>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</si>
  <si>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</si>
  <si>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</si>
  <si>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</si>
  <si>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</si>
  <si>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</si>
  <si>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</si>
  <si>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</si>
  <si>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</si>
  <si>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</si>
  <si>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</si>
  <si>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</si>
  <si>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</si>
  <si>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</si>
  <si>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</si>
  <si>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</si>
  <si>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</si>
  <si>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</si>
  <si>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</si>
  <si>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</si>
  <si>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</si>
  <si>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</si>
  <si>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</si>
  <si>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</si>
  <si>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</si>
  <si>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</si>
  <si>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</si>
  <si>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</si>
  <si>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</si>
  <si>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</si>
  <si>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</si>
  <si>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</si>
  <si>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</si>
  <si>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</si>
  <si>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</si>
  <si>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</si>
  <si>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</si>
  <si>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</si>
  <si>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</si>
  <si>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</si>
  <si>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</si>
  <si>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</si>
  <si>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</si>
  <si>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</si>
  <si>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</si>
  <si>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</si>
  <si>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</si>
  <si>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</si>
  <si>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</si>
  <si>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</si>
  <si>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</si>
  <si>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</si>
  <si>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</si>
  <si>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</si>
  <si>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</si>
  <si>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</si>
  <si>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</si>
  <si>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</si>
  <si>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</si>
  <si>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</si>
  <si>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</si>
  <si>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</si>
  <si>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</si>
  <si>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</si>
  <si>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</si>
  <si>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</si>
  <si>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</si>
  <si>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</si>
  <si>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</si>
  <si>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</si>
  <si>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</si>
  <si>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</si>
  <si>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</si>
  <si>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</si>
  <si>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</si>
  <si>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</si>
  <si>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</si>
  <si>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</si>
  <si>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</si>
  <si>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</si>
  <si>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</si>
  <si>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</si>
  <si>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</si>
  <si>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</si>
  <si>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</si>
  <si>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</si>
  <si>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</si>
  <si>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</si>
  <si>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</si>
  <si>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</si>
  <si>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</si>
  <si>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</si>
  <si>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</si>
  <si>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</si>
  <si>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</si>
  <si>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</si>
  <si>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</si>
  <si>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</si>
  <si>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</si>
  <si>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</si>
  <si>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</si>
  <si>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</si>
  <si>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</si>
  <si>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</si>
  <si>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</si>
  <si>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</si>
  <si>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</si>
  <si>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</si>
  <si>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</si>
  <si>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</si>
  <si>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</si>
  <si>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</si>
  <si>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</si>
  <si>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</si>
  <si>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</si>
  <si>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</si>
  <si>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</si>
  <si>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</si>
  <si>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</si>
  <si>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</si>
  <si>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</si>
  <si>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</si>
  <si>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</si>
  <si>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</si>
  <si>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</si>
  <si>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</si>
  <si>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</si>
  <si>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</si>
  <si>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</si>
  <si>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</si>
  <si>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</si>
  <si>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</si>
  <si>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</si>
  <si>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</si>
  <si>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</si>
  <si>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</si>
  <si>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</si>
  <si>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</si>
  <si>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</si>
  <si>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</si>
  <si>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</si>
  <si>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</si>
  <si>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</si>
  <si>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</si>
  <si>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</si>
  <si>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</si>
  <si>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</si>
  <si>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</si>
  <si>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</si>
  <si>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</si>
  <si>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</si>
  <si>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</si>
  <si>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</si>
  <si>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</si>
  <si>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</si>
  <si>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</si>
  <si>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</si>
  <si>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</si>
  <si>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</si>
  <si>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</si>
  <si>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</si>
  <si>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</si>
  <si>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</si>
  <si>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</si>
  <si>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</si>
  <si>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</si>
  <si>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</si>
  <si>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</si>
  <si>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</si>
  <si>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</si>
  <si>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</si>
  <si>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</si>
  <si>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</si>
  <si>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</si>
  <si>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</si>
  <si>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</si>
  <si>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</si>
  <si>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</si>
  <si>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</si>
  <si>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</si>
  <si>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</si>
  <si>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</si>
  <si>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</si>
  <si>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</si>
  <si>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</si>
  <si>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</si>
  <si>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</si>
  <si>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</si>
  <si>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</si>
  <si>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</si>
  <si>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</si>
  <si>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</si>
  <si>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</si>
  <si>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</si>
  <si>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</si>
  <si>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</si>
  <si>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</si>
  <si>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</si>
  <si>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</si>
  <si>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</si>
  <si>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</si>
  <si>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</si>
  <si>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</si>
  <si>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</si>
  <si>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</si>
  <si>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</si>
  <si>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</si>
  <si>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</si>
  <si>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</si>
  <si>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</si>
  <si>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</si>
  <si>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</si>
  <si>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</si>
  <si>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</si>
  <si>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</si>
  <si>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</si>
  <si>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</si>
  <si>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</si>
  <si>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</si>
  <si>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</si>
  <si>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</si>
  <si>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</si>
  <si>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</si>
  <si>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</si>
  <si>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</si>
  <si>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</si>
  <si>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</si>
  <si>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</si>
  <si>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</si>
  <si>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</si>
  <si>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</si>
  <si>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</si>
  <si>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</si>
  <si>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</si>
  <si>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</si>
  <si>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</si>
  <si>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</si>
  <si>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</si>
  <si>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</si>
  <si>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</si>
  <si>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</si>
  <si>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</si>
  <si>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</si>
  <si>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</si>
  <si>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</si>
  <si>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</si>
  <si>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</si>
  <si>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</si>
  <si>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</si>
  <si>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</si>
  <si>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</si>
  <si>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</si>
  <si>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</si>
  <si>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</si>
  <si>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</si>
  <si>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</si>
  <si>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</si>
  <si>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</si>
  <si>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</si>
  <si>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</si>
  <si>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</si>
  <si>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</si>
  <si>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</si>
  <si>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</si>
  <si>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</si>
  <si>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</si>
  <si>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</si>
  <si>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</si>
  <si>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</si>
  <si>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</si>
  <si>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</si>
  <si>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</si>
  <si>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</si>
  <si>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</si>
  <si>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</si>
  <si>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</si>
  <si>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</si>
  <si>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</si>
  <si>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</si>
  <si>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</si>
  <si>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</si>
  <si>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</si>
  <si>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</si>
  <si>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</si>
  <si>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</si>
  <si>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</si>
  <si>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</si>
  <si>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</si>
  <si>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</si>
  <si>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</si>
  <si>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</si>
  <si>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</si>
  <si>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</si>
  <si>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</si>
  <si>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</si>
  <si>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</si>
  <si>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</si>
  <si>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</si>
  <si>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</si>
  <si>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</si>
  <si>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</si>
  <si>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</si>
  <si>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</si>
  <si>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</si>
  <si>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</si>
  <si>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</si>
  <si>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</si>
  <si>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</si>
  <si>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</si>
  <si>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</si>
  <si>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</si>
  <si>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</si>
  <si>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</si>
  <si>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</si>
  <si>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</si>
  <si>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</si>
  <si>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</si>
  <si>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</si>
  <si>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</si>
  <si>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</si>
  <si>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</si>
  <si>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</si>
  <si>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</si>
  <si>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</si>
  <si>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</si>
  <si>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</si>
  <si>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</si>
  <si>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</si>
  <si>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</si>
  <si>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</si>
  <si>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</si>
  <si>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</si>
  <si>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</si>
  <si>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</si>
  <si>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</si>
  <si>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</si>
  <si>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</si>
  <si>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</si>
  <si>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</si>
  <si>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</si>
  <si>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</si>
  <si>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</si>
  <si>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</si>
  <si>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</si>
  <si>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</si>
  <si>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</si>
  <si>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</si>
  <si>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</si>
  <si>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</si>
  <si>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</si>
  <si>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</si>
  <si>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</si>
  <si>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</si>
  <si>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</si>
  <si>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</si>
  <si>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</si>
  <si>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</si>
  <si>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</si>
  <si>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</si>
  <si>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</si>
  <si>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</si>
  <si>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</si>
  <si>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</si>
  <si>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</si>
  <si>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</si>
  <si>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</si>
  <si>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</si>
  <si>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</si>
  <si>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</si>
  <si>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</si>
  <si>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</si>
  <si>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</si>
  <si>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</si>
  <si>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</si>
  <si>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</si>
  <si>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</si>
  <si>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</si>
  <si>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</si>
  <si>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</si>
  <si>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</si>
  <si>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</si>
  <si>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</si>
  <si>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</si>
  <si>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</si>
  <si>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</si>
  <si>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</si>
  <si>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</si>
  <si>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</si>
  <si>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</si>
  <si>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</si>
  <si>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</si>
  <si>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</si>
  <si>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</si>
  <si>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</si>
  <si>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</si>
  <si>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</si>
  <si>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</si>
  <si>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</si>
  <si>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</si>
  <si>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</si>
  <si>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</si>
  <si>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</si>
  <si>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</si>
  <si>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</si>
  <si>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</si>
  <si>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</si>
  <si>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</si>
  <si>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</si>
  <si>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</si>
  <si>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</si>
  <si>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</si>
  <si>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</si>
  <si>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</si>
  <si>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</si>
  <si>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</si>
  <si>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</si>
  <si>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</si>
  <si>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</si>
  <si>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</si>
  <si>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</si>
  <si>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</si>
  <si>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</si>
  <si>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</si>
  <si>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</si>
  <si>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</si>
  <si>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</si>
  <si>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</si>
  <si>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</si>
  <si>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</si>
  <si>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</si>
  <si>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</si>
  <si>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</si>
  <si>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</si>
  <si>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</si>
  <si>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</si>
  <si>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</si>
  <si>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</si>
  <si>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</si>
  <si>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</si>
  <si>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</si>
  <si>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</si>
  <si>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</si>
  <si>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</si>
  <si>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</si>
  <si>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</si>
  <si>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</si>
  <si>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</si>
  <si>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</si>
  <si>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</si>
  <si>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</si>
  <si>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</si>
  <si>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</si>
  <si>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</si>
  <si>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</si>
  <si>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</si>
  <si>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</si>
  <si>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</si>
  <si>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</si>
  <si>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</si>
  <si>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</si>
  <si>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</si>
  <si>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</si>
  <si>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</si>
  <si>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</si>
  <si>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</si>
  <si>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</si>
  <si>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</si>
  <si>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</si>
  <si>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</si>
  <si>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</si>
  <si>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</si>
  <si>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</si>
  <si>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</si>
  <si>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</si>
  <si>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</si>
  <si>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</si>
  <si>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</si>
  <si>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</si>
  <si>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</si>
  <si>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</si>
  <si>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</si>
  <si>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</si>
  <si>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</si>
  <si>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</si>
  <si>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</si>
  <si>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</si>
  <si>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</si>
  <si>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</si>
  <si>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</si>
  <si>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</si>
  <si>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</si>
  <si>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</si>
  <si>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</si>
  <si>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</si>
  <si>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</si>
  <si>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</si>
  <si>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</si>
  <si>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</si>
  <si>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</si>
  <si>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</si>
  <si>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</si>
  <si>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</si>
  <si>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</si>
  <si>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</si>
  <si>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</si>
  <si>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</si>
  <si>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</si>
  <si>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</si>
  <si>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</si>
  <si>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</si>
  <si>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</si>
  <si>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</si>
  <si>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</si>
  <si>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</si>
  <si>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</si>
  <si>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</si>
  <si>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</si>
  <si>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</si>
  <si>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</si>
  <si>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</si>
  <si>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</si>
  <si>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</si>
  <si>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</si>
  <si>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</si>
  <si>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</si>
  <si>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</si>
  <si>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</si>
  <si>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</si>
  <si>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</si>
  <si>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</si>
  <si>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</si>
  <si>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</si>
  <si>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</si>
  <si>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</si>
  <si>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</si>
  <si>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</si>
  <si>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</si>
  <si>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</si>
  <si>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</si>
  <si>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</si>
  <si>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</si>
  <si>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</si>
  <si>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</si>
  <si>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</si>
  <si>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</si>
  <si>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</si>
  <si>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</si>
  <si>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</si>
  <si>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</si>
  <si>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</si>
  <si>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</si>
  <si>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</si>
  <si>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</si>
  <si>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</si>
  <si>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</si>
  <si>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</si>
  <si>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</si>
  <si>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</si>
  <si>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</si>
  <si>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</si>
  <si>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</si>
  <si>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</si>
  <si>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</si>
  <si>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</si>
  <si>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</si>
  <si>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</si>
  <si>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</si>
  <si>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</si>
  <si>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</si>
  <si>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</si>
  <si>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</si>
  <si>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</si>
  <si>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</si>
  <si>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</si>
  <si>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</si>
  <si>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</si>
  <si>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</si>
  <si>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</si>
  <si>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</si>
  <si>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</si>
  <si>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</si>
  <si>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</si>
  <si>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</si>
  <si>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</si>
  <si>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</si>
  <si>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</si>
  <si>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</si>
  <si>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</si>
  <si>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</si>
  <si>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</si>
  <si>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</si>
  <si>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</si>
  <si>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</si>
  <si>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</si>
  <si>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</si>
  <si>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</si>
  <si>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</si>
  <si>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</si>
  <si>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</si>
  <si>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</si>
  <si>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</si>
  <si>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</si>
  <si>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</si>
  <si>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</si>
  <si>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</si>
  <si>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</si>
  <si>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</si>
  <si>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</si>
  <si>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</si>
  <si>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</si>
  <si>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</si>
  <si>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</si>
  <si>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</si>
  <si>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</si>
  <si>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</si>
  <si>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</si>
  <si>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</si>
  <si>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</si>
  <si>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</si>
  <si>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</si>
  <si>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</si>
  <si>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</si>
  <si>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</si>
  <si>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</si>
  <si>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</si>
  <si>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</si>
  <si>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</si>
  <si>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</si>
  <si>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</si>
  <si>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</si>
  <si>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</si>
  <si>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</si>
  <si>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</si>
  <si>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</si>
  <si>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</si>
  <si>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</si>
  <si>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</si>
  <si>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</si>
  <si>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</si>
  <si>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</si>
  <si>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</si>
  <si>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</si>
  <si>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</si>
  <si>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</si>
  <si>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</si>
  <si>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</si>
  <si>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</si>
  <si>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</si>
  <si>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</si>
  <si>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</si>
  <si>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</si>
  <si>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</si>
  <si>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</si>
  <si>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</si>
  <si>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</si>
  <si>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</si>
  <si>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</si>
  <si>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</si>
  <si>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</si>
  <si>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</si>
  <si>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</si>
  <si>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</si>
  <si>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</si>
  <si>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</si>
  <si>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</si>
  <si>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</si>
  <si>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</si>
  <si>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</si>
  <si>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</si>
  <si>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</si>
  <si>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</si>
  <si>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</si>
  <si>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</si>
  <si>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</si>
  <si>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</si>
  <si>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</si>
  <si>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</si>
  <si>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</si>
  <si>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</si>
  <si>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</si>
  <si>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</si>
  <si>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</si>
  <si>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</si>
  <si>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</si>
  <si>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</si>
  <si>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</si>
  <si>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</si>
  <si>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</si>
  <si>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</si>
  <si>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</si>
  <si>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</si>
  <si>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</si>
  <si>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</si>
  <si>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</si>
  <si>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</si>
  <si>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</si>
  <si>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</si>
  <si>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</si>
  <si>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</si>
  <si>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</si>
  <si>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</si>
  <si>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</si>
  <si>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</si>
  <si>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</si>
  <si>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</si>
  <si>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</si>
  <si>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</si>
  <si>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</si>
  <si>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</si>
  <si>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</si>
  <si>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</si>
  <si>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</si>
  <si>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</si>
  <si>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</si>
  <si>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</si>
  <si>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</si>
  <si>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</si>
  <si>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</si>
  <si>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</si>
  <si>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</si>
  <si>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</si>
  <si>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</si>
  <si>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</si>
  <si>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</si>
  <si>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</si>
  <si>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</si>
  <si>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</si>
  <si>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</si>
  <si>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</si>
  <si>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</si>
  <si>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</si>
  <si>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</si>
  <si>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</si>
  <si>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</si>
  <si>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</si>
  <si>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</si>
  <si>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</si>
  <si>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</si>
  <si>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</si>
  <si>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</si>
  <si>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</si>
  <si>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</si>
  <si>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</si>
  <si>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</si>
  <si>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</si>
  <si>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</si>
  <si>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</si>
  <si>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</si>
  <si>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</si>
  <si>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</si>
  <si>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</si>
  <si>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</si>
  <si>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</si>
  <si>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</si>
  <si>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</si>
  <si>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</si>
  <si>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</si>
  <si>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</si>
  <si>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</si>
  <si>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</si>
  <si>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</si>
  <si>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</si>
  <si>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</si>
  <si>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</si>
  <si>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</si>
  <si>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</si>
  <si>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</si>
  <si>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</si>
  <si>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</si>
  <si>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</si>
  <si>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</si>
  <si>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</si>
  <si>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</si>
  <si>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</si>
  <si>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</si>
  <si>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</si>
  <si>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</si>
  <si>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</si>
  <si>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</si>
  <si>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</si>
  <si>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</si>
  <si>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</si>
  <si>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</si>
  <si>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</si>
  <si>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</si>
  <si>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</si>
  <si>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</si>
  <si>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</si>
  <si>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</si>
  <si>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</si>
  <si>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</si>
  <si>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</si>
  <si>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</si>
  <si>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</si>
  <si>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</si>
  <si>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</si>
  <si>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</si>
  <si>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</si>
  <si>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</si>
  <si>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</si>
  <si>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</si>
  <si>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</si>
  <si>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</si>
  <si>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</si>
  <si>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</si>
  <si>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</si>
  <si>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</si>
  <si>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</si>
  <si>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</si>
  <si>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</si>
  <si>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</si>
  <si>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</si>
  <si>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</si>
  <si>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</si>
  <si>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</si>
  <si>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</si>
  <si>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</si>
  <si>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</si>
  <si>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</si>
  <si>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</si>
  <si>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</si>
  <si>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</si>
  <si>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</si>
  <si>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</si>
  <si>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</si>
  <si>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</si>
  <si>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</si>
  <si>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</si>
  <si>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</si>
  <si>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</si>
  <si>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</si>
  <si>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</si>
  <si>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</si>
  <si>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</si>
  <si>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</si>
  <si>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</si>
  <si>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</si>
  <si>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</si>
  <si>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</si>
  <si>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</si>
  <si>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</si>
  <si>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</si>
  <si>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</si>
  <si>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</si>
  <si>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</si>
  <si>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</si>
  <si>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</si>
  <si>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</si>
  <si>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</si>
  <si>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</si>
  <si>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</si>
  <si>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</si>
  <si>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</si>
  <si>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</si>
  <si>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</si>
  <si>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</si>
  <si>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</si>
  <si>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</si>
  <si>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</si>
  <si>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</si>
  <si>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</si>
  <si>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</si>
  <si>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</si>
  <si>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</si>
  <si>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</si>
  <si>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</si>
  <si>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</si>
  <si>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</si>
  <si>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</si>
  <si>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</si>
  <si>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</si>
  <si>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</si>
  <si>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</si>
  <si>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</si>
  <si>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</si>
  <si>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</si>
  <si>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</si>
  <si>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</si>
  <si>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</si>
  <si>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</si>
  <si>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</si>
  <si>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</si>
  <si>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</si>
  <si>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</si>
  <si>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</si>
  <si>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</si>
  <si>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</si>
  <si>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</si>
  <si>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</si>
  <si>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</si>
  <si>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</si>
  <si>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</si>
  <si>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</si>
  <si>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</si>
  <si>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</si>
  <si>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</si>
  <si>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</si>
  <si>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</si>
  <si>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</si>
  <si>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</si>
  <si>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</si>
  <si>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</si>
  <si>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</si>
  <si>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</si>
  <si>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</si>
  <si>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</si>
  <si>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</si>
  <si>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</si>
  <si>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</si>
  <si>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</si>
  <si>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</si>
  <si>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</si>
  <si>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</si>
  <si>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</si>
  <si>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</si>
  <si>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</si>
  <si>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</si>
  <si>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</si>
  <si>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</si>
  <si>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</si>
  <si>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</si>
  <si>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</si>
  <si>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</si>
  <si>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</si>
  <si>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</si>
  <si>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</si>
  <si>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</si>
  <si>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</si>
  <si>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</si>
  <si>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</si>
  <si>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</si>
  <si>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</si>
  <si>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</si>
  <si>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</si>
  <si>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</si>
  <si>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</si>
  <si>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</si>
  <si>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</si>
  <si>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</si>
  <si>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</si>
  <si>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</si>
  <si>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</si>
  <si>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</si>
  <si>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</si>
  <si>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</si>
  <si>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</si>
  <si>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</si>
  <si>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</si>
  <si>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</si>
  <si>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</si>
  <si>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</si>
  <si>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</si>
  <si>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</si>
  <si>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</si>
  <si>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</si>
  <si>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</si>
  <si>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</si>
  <si>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</si>
  <si>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</si>
  <si>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</si>
  <si>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</si>
  <si>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</si>
  <si>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</si>
  <si>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</si>
  <si>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</si>
  <si>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</si>
  <si>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</si>
  <si>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</si>
  <si>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</si>
  <si>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</si>
  <si>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</si>
  <si>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</si>
  <si>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</si>
  <si>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</si>
  <si>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</si>
  <si>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</si>
  <si>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</si>
  <si>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</si>
  <si>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</si>
  <si>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</si>
  <si>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</si>
  <si>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</si>
  <si>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</si>
  <si>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</si>
  <si>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</si>
  <si>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</si>
  <si>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</si>
  <si>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</si>
  <si>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</si>
  <si>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</si>
  <si>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</si>
  <si>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</si>
  <si>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</si>
  <si>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</si>
  <si>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</si>
  <si>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</si>
  <si>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</si>
  <si>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</si>
  <si>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</si>
  <si>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</si>
  <si>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</si>
  <si>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</si>
  <si>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</si>
  <si>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</si>
  <si>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</si>
  <si>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</si>
  <si>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</si>
  <si>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</si>
  <si>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</si>
  <si>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</si>
  <si>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</si>
  <si>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</si>
  <si>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</si>
  <si>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</si>
  <si>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</si>
  <si>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</si>
  <si>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</si>
  <si>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</si>
  <si>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</si>
  <si>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</si>
  <si>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</si>
  <si>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</si>
  <si>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</si>
  <si>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</si>
  <si>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</si>
  <si>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</si>
  <si>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</si>
  <si>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</si>
  <si>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</si>
  <si>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</si>
  <si>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</si>
  <si>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</si>
  <si>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</si>
  <si>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</si>
  <si>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</si>
  <si>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</si>
  <si>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</si>
  <si>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</si>
  <si>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</si>
  <si>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</si>
  <si>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</si>
  <si>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</si>
  <si>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</si>
  <si>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</si>
  <si>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</si>
  <si>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</si>
  <si>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</si>
  <si>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</si>
  <si>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</si>
  <si>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</si>
  <si>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</si>
  <si>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</si>
  <si>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</si>
  <si>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</si>
  <si>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</si>
  <si>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</si>
  <si>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</si>
  <si>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</si>
  <si>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</si>
  <si>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</si>
  <si>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</si>
  <si>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</si>
  <si>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</si>
  <si>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</si>
  <si>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</si>
  <si>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</si>
  <si>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</si>
  <si>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</si>
  <si>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</si>
  <si>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</si>
  <si>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</si>
  <si>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</si>
  <si>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</si>
  <si>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</si>
  <si>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</si>
  <si>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</si>
  <si>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</si>
  <si>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</si>
  <si>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</si>
  <si>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</si>
  <si>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</si>
  <si>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</si>
  <si>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</si>
  <si>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</si>
  <si>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</si>
  <si>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</si>
  <si>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</si>
  <si>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</si>
  <si>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</si>
  <si>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</si>
  <si>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</si>
  <si>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</si>
  <si>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</si>
  <si>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</si>
  <si>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</si>
  <si>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</si>
  <si>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</si>
  <si>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</si>
  <si>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</si>
  <si>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</si>
  <si>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</si>
  <si>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</si>
  <si>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</si>
  <si>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</si>
  <si>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</si>
  <si>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</si>
  <si>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</si>
  <si>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</si>
  <si>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</si>
  <si>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</si>
  <si>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</si>
  <si>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</si>
  <si>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</si>
  <si>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</si>
  <si>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</si>
  <si>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</si>
  <si>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</si>
  <si>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</si>
  <si>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</si>
  <si>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</si>
  <si>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</si>
  <si>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</si>
  <si>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</si>
  <si>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</si>
  <si>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</si>
  <si>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</si>
  <si>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</si>
  <si>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</si>
  <si>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</si>
  <si>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</si>
  <si>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</si>
  <si>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</si>
  <si>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</si>
  <si>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</si>
  <si>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</si>
  <si>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</si>
  <si>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</si>
  <si>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</si>
  <si>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</si>
  <si>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</si>
  <si>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</si>
  <si>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</si>
  <si>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</si>
  <si>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</si>
  <si>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</si>
  <si>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</si>
  <si>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</si>
  <si>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</si>
  <si>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</si>
  <si>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</si>
  <si>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</si>
  <si>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</si>
  <si>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</si>
  <si>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</si>
  <si>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</si>
  <si>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</si>
  <si>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</si>
  <si>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</si>
  <si>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</si>
  <si>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</si>
  <si>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</si>
  <si>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</si>
  <si>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</si>
  <si>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</si>
  <si>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</si>
  <si>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</si>
  <si>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</si>
  <si>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</si>
  <si>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</si>
  <si>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</si>
  <si>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</si>
  <si>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</si>
  <si>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</si>
  <si>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</si>
  <si>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</si>
  <si>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</si>
  <si>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</si>
  <si>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</si>
  <si>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</si>
  <si>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</si>
  <si>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</si>
  <si>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</si>
  <si>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</si>
  <si>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</si>
  <si>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</si>
  <si>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</si>
  <si>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</si>
  <si>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</si>
  <si>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</si>
  <si>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</si>
  <si>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</si>
  <si>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</si>
  <si>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</si>
  <si>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</si>
  <si>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</si>
  <si>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</si>
  <si>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</si>
  <si>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</si>
  <si>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</si>
  <si>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</si>
  <si>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</si>
  <si>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</si>
  <si>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</si>
  <si>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</si>
  <si>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</si>
  <si>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</si>
  <si>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</si>
  <si>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</si>
  <si>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</si>
  <si>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</si>
  <si>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</si>
  <si>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</si>
  <si>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</si>
  <si>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</si>
  <si>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</si>
  <si>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</si>
  <si>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</si>
  <si>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</si>
  <si>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</si>
  <si>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</si>
  <si>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</si>
  <si>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</si>
  <si>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</si>
  <si>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</si>
  <si>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</si>
  <si>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</si>
  <si>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</si>
  <si>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</si>
  <si>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</si>
  <si>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</si>
  <si>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</si>
  <si>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</si>
  <si>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</si>
  <si>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</si>
  <si>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</si>
  <si>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</si>
  <si>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</si>
  <si>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</si>
  <si>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</si>
  <si>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</si>
  <si>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</si>
  <si>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</si>
  <si>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</si>
  <si>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</si>
  <si>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</si>
  <si>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</si>
  <si>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</si>
  <si>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</si>
  <si>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</si>
  <si>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</si>
  <si>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</si>
  <si>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</si>
  <si>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</si>
  <si>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</si>
  <si>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</si>
  <si>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</si>
  <si>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</si>
  <si>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</si>
  <si>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</si>
  <si>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</si>
  <si>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</si>
  <si>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</si>
  <si>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</si>
  <si>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</si>
  <si>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</si>
  <si>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</si>
  <si>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</si>
  <si>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</si>
  <si>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</si>
  <si>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</si>
  <si>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</si>
  <si>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</si>
  <si>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</si>
  <si>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</si>
  <si>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</si>
  <si>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</si>
  <si>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</si>
  <si>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</si>
  <si>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</si>
  <si>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</si>
  <si>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</si>
  <si>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</si>
  <si>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</si>
  <si>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</si>
  <si>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</si>
  <si>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</si>
  <si>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</si>
  <si>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</si>
  <si>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</si>
  <si>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</si>
  <si>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</si>
  <si>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</si>
  <si>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</si>
  <si>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</si>
  <si>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</si>
  <si>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</si>
  <si>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</si>
  <si>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</si>
  <si>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</si>
  <si>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</si>
  <si>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</si>
  <si>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</si>
  <si>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</si>
  <si>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</si>
  <si>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</si>
  <si>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</si>
  <si>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</si>
  <si>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</si>
  <si>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</si>
  <si>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</si>
  <si>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</si>
  <si>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</si>
  <si>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</si>
  <si>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</si>
  <si>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</si>
  <si>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</si>
  <si>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</si>
  <si>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</si>
  <si>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</si>
  <si>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</si>
  <si>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</si>
  <si>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</si>
  <si>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</si>
  <si>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</si>
  <si>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</si>
  <si>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</si>
  <si>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</si>
  <si>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</si>
  <si>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</si>
  <si>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</si>
  <si>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</si>
  <si>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</si>
  <si>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</si>
  <si>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</si>
  <si>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</si>
  <si>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</si>
  <si>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</si>
  <si>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</si>
  <si>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</si>
  <si>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</si>
  <si>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</si>
  <si>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</si>
  <si>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</si>
  <si>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</si>
  <si>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</si>
  <si>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</si>
  <si>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</si>
  <si>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</si>
  <si>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</si>
  <si>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</si>
  <si>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</si>
  <si>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</si>
  <si>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</si>
  <si>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</si>
  <si>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</si>
  <si>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</si>
  <si>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</si>
  <si>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</si>
  <si>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</si>
  <si>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</si>
  <si>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</si>
  <si>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</si>
  <si>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</si>
  <si>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</si>
  <si>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</si>
  <si>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</si>
  <si>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</si>
  <si>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</si>
  <si>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</si>
  <si>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</si>
  <si>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</si>
  <si>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</si>
  <si>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</si>
  <si>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</si>
  <si>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</si>
  <si>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</si>
  <si>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</si>
  <si>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</si>
  <si>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</si>
  <si>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</si>
  <si>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</si>
  <si>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</si>
  <si>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</si>
  <si>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</si>
  <si>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</si>
  <si>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</si>
  <si>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</si>
  <si>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</si>
  <si>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</si>
  <si>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</si>
  <si>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</si>
  <si>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</si>
  <si>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</si>
  <si>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</si>
  <si>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</si>
  <si>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</si>
  <si>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</si>
  <si>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</si>
  <si>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</si>
  <si>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</si>
  <si>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</si>
  <si>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</si>
  <si>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</si>
  <si>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</si>
  <si>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</si>
  <si>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</si>
  <si>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</si>
  <si>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</si>
  <si>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</si>
  <si>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</si>
  <si>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</si>
  <si>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</si>
  <si>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</si>
  <si>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</si>
  <si>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</si>
  <si>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</si>
  <si>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</si>
  <si>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</si>
  <si>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</si>
  <si>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</si>
  <si>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</si>
  <si>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</si>
  <si>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</si>
  <si>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</si>
  <si>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</si>
  <si>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</si>
  <si>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</si>
  <si>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</si>
  <si>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</si>
  <si>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</si>
  <si>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</si>
  <si>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</si>
  <si>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</si>
  <si>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</si>
  <si>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</si>
  <si>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</si>
  <si>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</si>
  <si>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</si>
  <si>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</si>
  <si>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</si>
  <si>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</si>
  <si>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</si>
  <si>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</si>
  <si>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</si>
  <si>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</si>
  <si>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</si>
  <si>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</si>
  <si>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</si>
  <si>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</si>
  <si>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</si>
  <si>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</si>
  <si>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</si>
  <si>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</si>
  <si>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</si>
  <si>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</si>
  <si>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</si>
  <si>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</si>
  <si>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</si>
  <si>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</si>
  <si>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</si>
  <si>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</si>
  <si>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</si>
  <si>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</si>
  <si>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</si>
  <si>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</si>
  <si>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</si>
  <si>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</si>
  <si>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</si>
  <si>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</si>
  <si>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</si>
  <si>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</si>
  <si>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</si>
  <si>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</si>
  <si>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</si>
  <si>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</si>
  <si>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</si>
  <si>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</si>
  <si>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</si>
  <si>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</si>
  <si>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</si>
  <si>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</si>
  <si>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</si>
  <si>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</si>
  <si>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</si>
  <si>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</si>
  <si>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</si>
  <si>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</si>
  <si>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</si>
  <si>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</si>
  <si>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</si>
  <si>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</si>
  <si>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</si>
  <si>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</si>
  <si>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</si>
  <si>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</si>
  <si>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</si>
  <si>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</si>
  <si>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</si>
  <si>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</si>
  <si>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</si>
  <si>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</si>
  <si>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</si>
  <si>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</si>
  <si>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</si>
  <si>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</si>
  <si>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</si>
  <si>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</si>
  <si>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</si>
  <si>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</si>
  <si>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</si>
  <si>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</si>
  <si>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</si>
  <si>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</si>
  <si>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</si>
  <si>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</si>
  <si>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</si>
  <si>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</si>
  <si>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</si>
  <si>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</si>
  <si>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</si>
  <si>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</si>
  <si>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</si>
  <si>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</si>
  <si>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</si>
  <si>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</si>
  <si>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</si>
  <si>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</si>
  <si>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</si>
  <si>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</si>
  <si>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</si>
  <si>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</si>
  <si>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</si>
  <si>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</si>
  <si>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</si>
  <si>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</si>
  <si>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</si>
  <si>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</si>
  <si>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</si>
  <si>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</si>
  <si>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</si>
  <si>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</si>
  <si>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</si>
  <si>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</si>
  <si>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</si>
  <si>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</si>
  <si>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</si>
  <si>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</si>
  <si>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</si>
  <si>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</si>
  <si>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</si>
  <si>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</si>
  <si>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</si>
  <si>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</si>
  <si>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</si>
  <si>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</si>
  <si>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</si>
  <si>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</si>
  <si>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</si>
  <si>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</si>
  <si>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</si>
  <si>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</si>
  <si>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</si>
  <si>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</si>
  <si>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</si>
  <si>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</si>
  <si>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</si>
  <si>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</si>
  <si>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</si>
  <si>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</si>
  <si>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</si>
  <si>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</si>
  <si>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</si>
  <si>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</si>
  <si>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</si>
  <si>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</si>
  <si>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</si>
  <si>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</si>
  <si>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</si>
  <si>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</si>
  <si>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</si>
  <si>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</si>
  <si>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</si>
  <si>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</si>
  <si>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</si>
  <si>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</si>
  <si>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</si>
  <si>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</si>
  <si>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</si>
  <si>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</si>
  <si>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</si>
  <si>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</si>
  <si>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</si>
  <si>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</si>
  <si>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</si>
  <si>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</si>
  <si>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</si>
  <si>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</si>
  <si>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</si>
  <si>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</si>
  <si>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</si>
  <si>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</si>
  <si>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</si>
  <si>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</si>
  <si>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</si>
  <si>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</si>
  <si>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</si>
  <si>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</si>
  <si>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</si>
  <si>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</si>
  <si>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</si>
  <si>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</si>
  <si>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</si>
  <si>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</si>
  <si>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</si>
  <si>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</si>
  <si>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</si>
  <si>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</si>
  <si>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</si>
  <si>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</si>
  <si>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</si>
  <si>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</si>
  <si>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</si>
  <si>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</si>
  <si>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</si>
  <si>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</si>
  <si>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</si>
  <si>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</si>
  <si>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</si>
  <si>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</si>
  <si>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</si>
  <si>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</si>
  <si>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</si>
  <si>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</si>
  <si>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</si>
  <si>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</si>
  <si>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</si>
  <si>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</si>
  <si>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</si>
  <si>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</si>
  <si>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</si>
  <si>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</si>
  <si>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</si>
  <si>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</si>
  <si>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</si>
  <si>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</si>
  <si>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</si>
  <si>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</si>
  <si>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</si>
  <si>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</si>
  <si>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</si>
  <si>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</si>
  <si>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</si>
  <si>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</si>
  <si>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</si>
  <si>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</si>
  <si>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</si>
  <si>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</si>
  <si>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</si>
  <si>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</si>
  <si>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</si>
  <si>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</si>
  <si>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</si>
  <si>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</si>
  <si>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</si>
  <si>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</si>
  <si>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</si>
  <si>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</si>
  <si>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</si>
  <si>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</si>
  <si>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</si>
  <si>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</si>
  <si>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</si>
  <si>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</si>
  <si>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</si>
  <si>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</si>
  <si>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</si>
  <si>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</si>
  <si>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</si>
  <si>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</si>
  <si>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</si>
  <si>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</si>
  <si>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</si>
  <si>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</si>
  <si>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</si>
  <si>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</si>
  <si>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</si>
  <si>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</si>
  <si>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</si>
  <si>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</si>
  <si>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</si>
  <si>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</si>
  <si>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</si>
  <si>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</si>
  <si>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</si>
  <si>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</si>
  <si>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</si>
  <si>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</si>
  <si>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</si>
  <si>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</si>
  <si>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</si>
  <si>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</si>
  <si>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</si>
  <si>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</si>
  <si>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</si>
  <si>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</si>
  <si>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</si>
  <si>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</si>
  <si>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</si>
  <si>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</si>
  <si>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</si>
  <si>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</si>
  <si>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</si>
  <si>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</si>
  <si>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</si>
  <si>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</si>
  <si>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</si>
  <si>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</si>
  <si>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</si>
  <si>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</si>
  <si>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</si>
  <si>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</si>
  <si>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</si>
  <si>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</si>
  <si>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</si>
  <si>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</si>
  <si>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</si>
  <si>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</si>
  <si>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</si>
  <si>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</si>
  <si>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</si>
  <si>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</si>
  <si>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</si>
  <si>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</si>
  <si>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</si>
  <si>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</si>
  <si>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</si>
  <si>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</si>
  <si>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</si>
  <si>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</si>
  <si>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</si>
  <si>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</si>
  <si>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</si>
  <si>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</si>
  <si>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</si>
  <si>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</si>
  <si>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</si>
  <si>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</si>
  <si>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</si>
  <si>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</si>
  <si>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</si>
  <si>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</si>
  <si>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</si>
  <si>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</si>
  <si>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</si>
  <si>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</si>
  <si>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</si>
  <si>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</si>
  <si>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</si>
  <si>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</si>
  <si>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</si>
  <si>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</si>
  <si>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</si>
  <si>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</si>
  <si>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</si>
  <si>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</si>
  <si>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</si>
  <si>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</si>
  <si>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</si>
  <si>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</si>
  <si>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</si>
  <si>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</si>
  <si>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</si>
  <si>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</si>
  <si>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</si>
  <si>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</si>
  <si>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</si>
  <si>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</si>
  <si>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</si>
  <si>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</si>
  <si>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</si>
  <si>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</si>
  <si>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</si>
  <si>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</si>
  <si>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</si>
  <si>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</si>
  <si>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</si>
  <si>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</si>
  <si>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</si>
  <si>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</si>
  <si>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</si>
  <si>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</si>
  <si>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</si>
  <si>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</si>
  <si>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</si>
  <si>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</si>
  <si>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</si>
  <si>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</si>
  <si>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</si>
  <si>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</si>
  <si>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</si>
  <si>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</si>
  <si>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</si>
  <si>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</si>
  <si>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</si>
  <si>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</si>
  <si>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</si>
  <si>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</si>
  <si>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</si>
  <si>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</si>
  <si>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</si>
  <si>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</si>
  <si>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</si>
  <si>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</si>
  <si>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</si>
  <si>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</si>
  <si>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</si>
  <si>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</si>
  <si>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</si>
  <si>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</si>
  <si>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</si>
  <si>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</si>
  <si>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</si>
  <si>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</si>
  <si>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</si>
  <si>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</si>
  <si>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</si>
  <si>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</si>
  <si>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</si>
  <si>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</si>
  <si>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</si>
  <si>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</si>
  <si>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</si>
  <si>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</si>
  <si>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</si>
  <si>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</si>
  <si>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</si>
  <si>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</si>
  <si>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</si>
  <si>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</si>
  <si>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</si>
  <si>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</si>
  <si>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</si>
  <si>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</si>
  <si>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</si>
  <si>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</si>
  <si>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</si>
  <si>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</si>
  <si>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</si>
  <si>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</si>
  <si>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</si>
  <si>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</si>
  <si>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</si>
  <si>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</si>
  <si>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</si>
  <si>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</si>
  <si>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</si>
  <si>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</si>
  <si>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</si>
  <si>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</si>
  <si>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</si>
  <si>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</si>
  <si>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</si>
  <si>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</si>
  <si>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</si>
  <si>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</si>
  <si>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</si>
  <si>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</si>
  <si>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</si>
  <si>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</si>
  <si>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</si>
  <si>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</si>
  <si>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</si>
  <si>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</si>
  <si>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</si>
  <si>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</si>
  <si>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</si>
  <si>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</si>
  <si>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</si>
  <si>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</si>
  <si>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</si>
  <si>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</si>
  <si>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</si>
  <si>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</si>
  <si>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</si>
  <si>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</si>
  <si>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</si>
  <si>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</si>
  <si>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</si>
  <si>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</si>
  <si>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</si>
  <si>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</si>
  <si>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</si>
  <si>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</si>
  <si>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</si>
  <si>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</si>
  <si>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</si>
  <si>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</si>
  <si>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</si>
  <si>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</si>
  <si>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</si>
  <si>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</si>
  <si>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</si>
  <si>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</si>
  <si>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</si>
  <si>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</si>
  <si>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</si>
  <si>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</si>
  <si>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</si>
  <si>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</si>
  <si>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</si>
  <si>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</si>
  <si>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</si>
  <si>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</si>
  <si>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</si>
  <si>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</si>
  <si>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</si>
  <si>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</si>
  <si>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</si>
  <si>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</si>
  <si>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</si>
  <si>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</si>
  <si>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</si>
  <si>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</si>
  <si>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</si>
  <si>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</si>
  <si>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</si>
  <si>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</si>
  <si>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</si>
  <si>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</si>
  <si>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</si>
  <si>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</si>
  <si>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</si>
  <si>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</si>
  <si>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</si>
  <si>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</si>
  <si>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</si>
  <si>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</si>
  <si>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</si>
  <si>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</si>
  <si>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</si>
  <si>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</si>
  <si>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</si>
  <si>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</si>
  <si>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</si>
  <si>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</si>
  <si>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</si>
  <si>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</si>
  <si>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</si>
  <si>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</si>
  <si>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</si>
  <si>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</si>
  <si>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</si>
  <si>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</si>
  <si>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</si>
  <si>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</si>
  <si>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</si>
  <si>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</si>
  <si>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</si>
  <si>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</si>
  <si>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</si>
  <si>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</si>
  <si>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</si>
  <si>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</si>
  <si>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</si>
  <si>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</si>
  <si>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</si>
  <si>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</si>
  <si>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</si>
  <si>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</si>
  <si>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</si>
  <si>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</si>
  <si>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</si>
  <si>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</si>
  <si>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</si>
  <si>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</si>
  <si>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</si>
  <si>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</si>
  <si>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</si>
  <si>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</si>
  <si>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</si>
  <si>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</si>
  <si>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</si>
  <si>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</si>
  <si>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</si>
  <si>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</si>
  <si>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</si>
  <si>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</si>
  <si>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</si>
  <si>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</si>
  <si>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</si>
  <si>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</si>
  <si>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</si>
  <si>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</si>
  <si>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</si>
  <si>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</si>
  <si>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</si>
  <si>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</si>
  <si>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</si>
  <si>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</si>
  <si>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</si>
  <si>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</si>
  <si>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</si>
  <si>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</si>
  <si>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</si>
  <si>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</si>
  <si>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</si>
  <si>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</si>
  <si>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</si>
  <si>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</si>
  <si>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</si>
  <si>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</si>
  <si>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</si>
  <si>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</si>
  <si>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</si>
  <si>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</si>
  <si>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</si>
  <si>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</si>
  <si>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</si>
  <si>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</si>
  <si>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</si>
  <si>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</si>
  <si>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</si>
  <si>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</si>
  <si>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</si>
  <si>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</si>
  <si>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</si>
  <si>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</si>
  <si>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</si>
  <si>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</si>
  <si>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</si>
  <si>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</si>
  <si>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</si>
  <si>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</si>
  <si>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</si>
  <si>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</si>
  <si>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</si>
  <si>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</si>
  <si>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</si>
  <si>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</si>
  <si>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</si>
  <si>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</si>
  <si>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</si>
  <si>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</si>
  <si>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</si>
  <si>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</si>
  <si>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</si>
  <si>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</si>
  <si>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</si>
  <si>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</si>
  <si>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</si>
  <si>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</si>
  <si>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</si>
  <si>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</si>
  <si>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</si>
  <si>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</si>
  <si>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</si>
  <si>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</si>
  <si>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</si>
  <si>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</si>
  <si>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</si>
  <si>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</si>
  <si>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</si>
  <si>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</si>
  <si>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</si>
  <si>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</si>
  <si>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</si>
  <si>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</si>
  <si>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</si>
  <si>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</si>
  <si>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</si>
  <si>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</si>
  <si>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</si>
  <si>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</si>
  <si>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</si>
  <si>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</si>
  <si>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</si>
  <si>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</si>
  <si>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</si>
  <si>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</si>
  <si>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</si>
  <si>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</si>
  <si>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</si>
  <si>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</si>
  <si>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</si>
  <si>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</si>
  <si>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</si>
  <si>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</si>
  <si>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</si>
  <si>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</si>
  <si>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</si>
  <si>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</si>
  <si>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</si>
  <si>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</si>
  <si>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</si>
  <si>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</si>
  <si>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</si>
  <si>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</si>
  <si>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</si>
  <si>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</si>
  <si>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</si>
  <si>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</si>
  <si>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</si>
  <si>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</si>
  <si>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</si>
  <si>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</si>
  <si>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</si>
  <si>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</si>
  <si>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</si>
  <si>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</si>
  <si>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</si>
  <si>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</si>
  <si>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</si>
  <si>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</si>
  <si>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</si>
  <si>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</si>
  <si>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</si>
  <si>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</si>
  <si>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</si>
  <si>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</si>
  <si>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</si>
  <si>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</si>
  <si>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</si>
  <si>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</si>
  <si>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</si>
  <si>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</si>
  <si>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</si>
  <si>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</si>
  <si>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</si>
  <si>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</si>
  <si>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</si>
  <si>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</si>
  <si>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</si>
  <si>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</si>
  <si>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</si>
  <si>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</si>
  <si>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</si>
  <si>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</si>
  <si>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</si>
  <si>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</si>
  <si>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</si>
  <si>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</si>
  <si>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</si>
  <si>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</si>
  <si>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</si>
  <si>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</si>
  <si>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</si>
  <si>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</si>
  <si>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</si>
  <si>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</si>
  <si>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</si>
  <si>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</si>
  <si>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</si>
  <si>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</si>
  <si>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</si>
  <si>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</si>
  <si>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</si>
  <si>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</si>
  <si>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</si>
  <si>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</si>
  <si>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</si>
  <si>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</si>
  <si>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</si>
  <si>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</si>
  <si>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</si>
  <si>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</si>
  <si>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</si>
  <si>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</si>
  <si>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</si>
  <si>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</si>
  <si>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</si>
  <si>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</si>
  <si>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</si>
  <si>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</si>
  <si>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</si>
  <si>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</si>
  <si>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</si>
  <si>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</si>
  <si>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</si>
  <si>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</si>
  <si>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</si>
  <si>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</si>
  <si>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</si>
  <si>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</si>
  <si>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</si>
  <si>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</si>
  <si>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</si>
  <si>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</si>
  <si>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</si>
  <si>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</si>
  <si>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</si>
  <si>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</si>
  <si>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</si>
  <si>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</si>
  <si>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</si>
  <si>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</si>
  <si>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</si>
  <si>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</si>
  <si>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</si>
  <si>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</si>
  <si>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</si>
  <si>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</si>
  <si>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</si>
  <si>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</si>
  <si>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</si>
  <si>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</si>
  <si>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</si>
  <si>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</si>
  <si>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</si>
  <si>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</si>
  <si>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</si>
  <si>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</si>
  <si>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</si>
  <si>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</si>
  <si>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</si>
  <si>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</si>
  <si>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</si>
  <si>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</si>
  <si>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</si>
  <si>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</si>
  <si>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</si>
  <si>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</si>
  <si>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</si>
  <si>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</si>
  <si>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</si>
  <si>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</si>
  <si>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</si>
  <si>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</si>
  <si>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</si>
  <si>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</si>
  <si>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</si>
  <si>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</si>
  <si>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</si>
  <si>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</si>
  <si>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</si>
  <si>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</si>
  <si>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</si>
  <si>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</si>
  <si>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</si>
  <si>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</si>
  <si>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</si>
  <si>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</si>
  <si>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</si>
  <si>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</si>
  <si>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</si>
  <si>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</si>
  <si>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</si>
  <si>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</si>
  <si>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</si>
  <si>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</si>
  <si>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</si>
  <si>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</si>
  <si>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</si>
  <si>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</si>
  <si>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</si>
  <si>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</si>
  <si>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</si>
  <si>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</si>
  <si>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</si>
  <si>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</si>
  <si>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</si>
  <si>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</si>
  <si>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</si>
  <si>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</si>
  <si>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</si>
  <si>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</si>
  <si>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</si>
  <si>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</si>
  <si>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</si>
  <si>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</si>
  <si>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</si>
  <si>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</si>
  <si>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</si>
  <si>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</si>
  <si>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</si>
  <si>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</si>
  <si>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</si>
  <si>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</si>
  <si>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</si>
  <si>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</si>
  <si>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</si>
  <si>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</si>
  <si>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</si>
  <si>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</si>
  <si>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</si>
  <si>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</si>
  <si>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</si>
  <si>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</si>
  <si>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</si>
  <si>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</si>
  <si>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</si>
  <si>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</si>
  <si>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</si>
  <si>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</si>
  <si>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</si>
  <si>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</si>
  <si>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</si>
  <si>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</si>
  <si>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</si>
  <si>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</si>
  <si>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</si>
  <si>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</si>
  <si>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</si>
  <si>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</si>
  <si>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</si>
  <si>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</si>
  <si>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</si>
  <si>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</si>
  <si>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</si>
  <si>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</si>
  <si>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</si>
  <si>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</si>
  <si>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</si>
  <si>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</si>
  <si>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</si>
  <si>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</si>
  <si>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</si>
  <si>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</si>
  <si>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</si>
  <si>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</si>
  <si>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</si>
  <si>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</si>
  <si>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</si>
  <si>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</si>
  <si>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</si>
  <si>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</si>
  <si>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</si>
  <si>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</si>
  <si>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</si>
  <si>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</si>
  <si>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</si>
  <si>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</si>
  <si>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</si>
  <si>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</si>
  <si>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</si>
  <si>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</si>
  <si>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</si>
  <si>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</si>
  <si>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</si>
  <si>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</si>
  <si>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</si>
  <si>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</si>
  <si>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</si>
  <si>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</si>
  <si>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</si>
  <si>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</si>
  <si>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</si>
  <si>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</si>
  <si>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</si>
  <si>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</si>
  <si>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</si>
  <si>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</si>
  <si>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</si>
  <si>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</si>
  <si>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</si>
  <si>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</si>
  <si>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</si>
  <si>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</si>
  <si>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</si>
  <si>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</si>
  <si>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</si>
  <si>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</si>
  <si>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</si>
  <si>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</si>
  <si>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</si>
  <si>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</si>
  <si>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</si>
  <si>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</si>
  <si>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</si>
  <si>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</si>
  <si>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</si>
  <si>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</si>
  <si>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</si>
  <si>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</si>
  <si>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</si>
  <si>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</si>
  <si>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</si>
  <si>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</si>
  <si>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</si>
  <si>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</si>
  <si>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</si>
  <si>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</si>
  <si>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</si>
  <si>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</si>
  <si>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</si>
  <si>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</si>
  <si>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</si>
  <si>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</si>
  <si>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</si>
  <si>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</si>
  <si>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</si>
  <si>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</si>
  <si>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</si>
  <si>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</si>
  <si>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</si>
  <si>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</si>
  <si>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</si>
  <si>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</si>
  <si>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</si>
  <si>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</si>
  <si>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</si>
  <si>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</si>
  <si>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</si>
  <si>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</si>
  <si>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</si>
  <si>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</si>
  <si>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</si>
  <si>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</si>
  <si>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</si>
  <si>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</si>
  <si>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</si>
  <si>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</si>
  <si>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</si>
  <si>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</si>
  <si>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</si>
  <si>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</si>
  <si>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</si>
  <si>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</si>
  <si>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</si>
  <si>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</si>
  <si>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</si>
  <si>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</si>
  <si>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</si>
  <si>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</si>
  <si>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</si>
  <si>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</si>
  <si>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</si>
  <si>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</si>
  <si>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</si>
  <si>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</si>
  <si>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</si>
  <si>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</si>
  <si>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</si>
  <si>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</si>
  <si>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</si>
  <si>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</si>
  <si>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</si>
  <si>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</si>
  <si>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</si>
  <si>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</si>
  <si>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</si>
  <si>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</si>
  <si>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</si>
  <si>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</si>
  <si>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</si>
  <si>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</si>
  <si>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</si>
  <si>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</si>
  <si>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</si>
  <si>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</si>
  <si>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</si>
  <si>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</si>
  <si>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</si>
  <si>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</si>
  <si>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</si>
  <si>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</si>
  <si>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</si>
  <si>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</si>
  <si>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</si>
  <si>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</si>
  <si>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</si>
  <si>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</si>
  <si>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</si>
  <si>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</si>
  <si>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</si>
  <si>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</si>
  <si>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</si>
  <si>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</si>
  <si>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</si>
  <si>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</si>
  <si>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</si>
  <si>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</si>
  <si>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</si>
  <si>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</si>
  <si>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</si>
  <si>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</si>
  <si>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</si>
  <si>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</si>
  <si>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</si>
  <si>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</si>
  <si>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</si>
  <si>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</si>
  <si>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</si>
  <si>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</si>
  <si>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</si>
  <si>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</si>
  <si>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</si>
  <si>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</si>
  <si>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</si>
  <si>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</si>
  <si>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</si>
  <si>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</si>
  <si>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</si>
  <si>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</si>
  <si>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</si>
  <si>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</si>
  <si>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</si>
  <si>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</si>
  <si>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</si>
  <si>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</si>
  <si>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</si>
  <si>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</si>
  <si>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</si>
  <si>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</si>
  <si>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</si>
  <si>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</si>
  <si>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</si>
  <si>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</si>
  <si>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</si>
  <si>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</si>
  <si>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</si>
  <si>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</si>
  <si>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</si>
  <si>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</si>
  <si>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</si>
  <si>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</si>
  <si>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</si>
  <si>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</si>
  <si>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</si>
  <si>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</si>
  <si>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</si>
  <si>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</si>
  <si>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</si>
  <si>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</si>
  <si>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</si>
  <si>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</si>
  <si>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</si>
  <si>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</si>
  <si>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</si>
  <si>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</si>
  <si>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</si>
  <si>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</si>
  <si>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</si>
  <si>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</si>
  <si>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</si>
  <si>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</si>
  <si>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</si>
  <si>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</si>
  <si>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</si>
  <si>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</si>
  <si>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</si>
  <si>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</si>
  <si>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</si>
  <si>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</si>
  <si>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</si>
  <si>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</si>
  <si>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</si>
  <si>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</si>
  <si>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</si>
  <si>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</si>
  <si>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</si>
  <si>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</si>
  <si>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</si>
  <si>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</si>
  <si>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</si>
  <si>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</si>
  <si>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</si>
  <si>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</si>
  <si>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</si>
  <si>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</si>
  <si>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</si>
  <si>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</si>
  <si>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</si>
  <si>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</si>
  <si>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</si>
  <si>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</si>
  <si>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</si>
  <si>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</si>
  <si>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</si>
  <si>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</si>
  <si>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</si>
  <si>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</si>
  <si>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</si>
  <si>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</si>
  <si>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</si>
  <si>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</si>
  <si>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</si>
  <si>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</si>
  <si>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</si>
  <si>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</si>
  <si>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</si>
  <si>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</si>
  <si>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</si>
  <si>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</si>
  <si>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</si>
  <si>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</si>
  <si>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</si>
  <si>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</si>
  <si>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</si>
  <si>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</si>
  <si>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</si>
  <si>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</si>
  <si>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</si>
  <si>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</si>
  <si>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</si>
  <si>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</si>
  <si>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</si>
  <si>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</si>
  <si>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</si>
  <si>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</si>
  <si>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</si>
  <si>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</si>
  <si>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</si>
  <si>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</si>
  <si>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</si>
  <si>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</si>
  <si>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</si>
  <si>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</si>
  <si>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</si>
  <si>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</si>
  <si>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</si>
  <si>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</si>
  <si>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</si>
  <si>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</si>
  <si>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</si>
  <si>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</si>
  <si>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</si>
  <si>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</si>
  <si>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</si>
  <si>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</si>
  <si>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</si>
  <si>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</si>
  <si>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</si>
  <si>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</si>
  <si>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</si>
  <si>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</si>
  <si>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</si>
  <si>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</si>
  <si>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</si>
  <si>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</si>
  <si>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</si>
  <si>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</si>
  <si>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</si>
  <si>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</si>
  <si>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</si>
  <si>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</si>
  <si>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</si>
  <si>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</si>
  <si>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</si>
  <si>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</si>
  <si>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</si>
  <si>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</si>
  <si>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</si>
  <si>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</si>
  <si>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</si>
  <si>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</si>
  <si>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</si>
  <si>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</si>
  <si>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</si>
  <si>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</si>
  <si>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</si>
  <si>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</si>
  <si>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</si>
  <si>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</si>
  <si>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</si>
  <si>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</si>
  <si>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</si>
  <si>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</si>
  <si>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</si>
  <si>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</si>
  <si>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</si>
  <si>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</si>
  <si>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</si>
  <si>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</si>
  <si>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</si>
  <si>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</si>
  <si>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</si>
  <si>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</si>
  <si>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</si>
  <si>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</si>
  <si>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</si>
  <si>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</si>
  <si>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</si>
  <si>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</si>
  <si>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</si>
  <si>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</si>
  <si>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</si>
  <si>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</si>
  <si>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</si>
  <si>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</si>
  <si>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</si>
  <si>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</si>
  <si>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</si>
  <si>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</si>
  <si>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</si>
  <si>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</si>
  <si>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</si>
  <si>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</si>
  <si>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</si>
  <si>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</si>
  <si>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</si>
  <si>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</si>
  <si>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</si>
  <si>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</si>
  <si>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</si>
  <si>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</si>
  <si>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</si>
  <si>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</si>
  <si>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</si>
  <si>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</si>
  <si>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</si>
  <si>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</si>
  <si>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</si>
  <si>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</si>
  <si>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</si>
  <si>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</si>
  <si>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</si>
  <si>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</si>
  <si>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</si>
  <si>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</si>
  <si>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</si>
  <si>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</si>
  <si>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</si>
  <si>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</si>
  <si>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</si>
  <si>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</si>
  <si>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</si>
  <si>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</si>
  <si>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</si>
  <si>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</si>
  <si>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</si>
  <si>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</si>
  <si>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</si>
  <si>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</si>
  <si>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</si>
  <si>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</si>
  <si>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</si>
  <si>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</si>
  <si>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</si>
  <si>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</si>
  <si>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</si>
  <si>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</si>
  <si>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</si>
  <si>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</si>
  <si>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</si>
  <si>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</si>
  <si>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</si>
  <si>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</si>
  <si>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</si>
  <si>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</si>
  <si>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</si>
  <si>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</si>
  <si>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</si>
  <si>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</si>
  <si>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</si>
  <si>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</si>
  <si>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</si>
  <si>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</si>
  <si>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</si>
  <si>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</si>
  <si>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</si>
  <si>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</si>
  <si>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</si>
  <si>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</si>
  <si>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</si>
  <si>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</si>
  <si>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</si>
  <si>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</si>
  <si>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</si>
  <si>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</si>
  <si>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</si>
  <si>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</si>
  <si>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</si>
  <si>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</si>
  <si>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</si>
  <si>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</si>
  <si>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</si>
  <si>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</si>
  <si>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</si>
  <si>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</si>
  <si>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</si>
  <si>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</si>
  <si>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</si>
  <si>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</si>
  <si>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</si>
  <si>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</si>
  <si>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</si>
  <si>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</si>
  <si>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</si>
  <si>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</si>
  <si>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</si>
  <si>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</si>
  <si>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</si>
  <si>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</si>
  <si>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</si>
  <si>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</si>
  <si>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</si>
  <si>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</si>
  <si>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</si>
  <si>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</si>
  <si>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</si>
  <si>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</si>
  <si>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</si>
  <si>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</si>
  <si>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</si>
  <si>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</si>
  <si>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</si>
  <si>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</si>
  <si>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</si>
  <si>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</si>
  <si>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</si>
  <si>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</si>
  <si>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</si>
  <si>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</si>
  <si>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</si>
  <si>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</si>
  <si>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</si>
  <si>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</si>
  <si>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</si>
  <si>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</si>
  <si>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</si>
  <si>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</si>
  <si>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</si>
  <si>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</si>
  <si>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</si>
  <si>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</si>
  <si>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</si>
  <si>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</si>
  <si>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</si>
  <si>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</si>
  <si>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</si>
  <si>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</si>
  <si>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</si>
  <si>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</si>
  <si>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</si>
  <si>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</si>
  <si>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</si>
  <si>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</si>
  <si>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</si>
  <si>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</si>
  <si>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</si>
  <si>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</si>
  <si>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</si>
  <si>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</si>
  <si>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</si>
  <si>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</si>
  <si>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</si>
  <si>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</si>
  <si>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</si>
  <si>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</si>
  <si>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</si>
  <si>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</si>
  <si>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</si>
  <si>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</si>
  <si>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</si>
  <si>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</si>
  <si>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</si>
  <si>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</si>
  <si>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</si>
  <si>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</si>
  <si>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</si>
  <si>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</si>
  <si>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</si>
  <si>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</si>
  <si>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</si>
  <si>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</si>
  <si>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</si>
  <si>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</si>
  <si>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</si>
  <si>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</si>
  <si>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</si>
  <si>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</si>
  <si>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</si>
  <si>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</si>
  <si>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</si>
  <si>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</si>
  <si>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</si>
  <si>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</si>
  <si>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</si>
  <si>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</si>
  <si>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</si>
  <si>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</si>
  <si>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</si>
  <si>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</si>
  <si>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</si>
  <si>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</si>
  <si>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</si>
  <si>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</si>
  <si>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</si>
  <si>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</si>
  <si>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</si>
  <si>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</si>
  <si>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</si>
  <si>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</si>
  <si>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</si>
  <si>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</si>
  <si>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</si>
  <si>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</si>
  <si>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</si>
  <si>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</si>
  <si>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</si>
  <si>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</si>
  <si>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</si>
  <si>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</si>
  <si>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</si>
  <si>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</si>
  <si>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</si>
  <si>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</si>
  <si>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</si>
  <si>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</si>
  <si>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</si>
  <si>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</si>
  <si>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</si>
  <si>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</si>
  <si>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</si>
  <si>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</si>
  <si>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</si>
  <si>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</si>
  <si>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</si>
  <si>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</si>
  <si>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</si>
  <si>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</si>
  <si>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</si>
  <si>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</si>
  <si>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</si>
  <si>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</si>
  <si>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</si>
  <si>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</si>
  <si>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</si>
  <si>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</si>
  <si>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</si>
  <si>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</si>
  <si>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</si>
  <si>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</si>
  <si>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</si>
  <si>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</si>
  <si>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</si>
  <si>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</si>
  <si>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</si>
  <si>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</si>
  <si>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</si>
  <si>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</si>
  <si>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</si>
  <si>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</si>
  <si>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</si>
  <si>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</si>
  <si>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</si>
  <si>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</si>
  <si>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</si>
  <si>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</si>
  <si>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</si>
  <si>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</si>
  <si>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</si>
  <si>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</si>
  <si>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</si>
  <si>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</si>
  <si>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</si>
  <si>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</si>
  <si>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</si>
  <si>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</si>
  <si>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</si>
  <si>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</si>
  <si>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</si>
  <si>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</si>
  <si>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</si>
  <si>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</si>
  <si>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</si>
  <si>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</si>
  <si>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</si>
  <si>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</si>
  <si>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</si>
  <si>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</si>
  <si>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</si>
  <si>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</si>
  <si>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</si>
  <si>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</si>
  <si>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</si>
  <si>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</si>
  <si>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</si>
  <si>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</si>
  <si>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</si>
  <si>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</si>
  <si>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</si>
  <si>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</si>
  <si>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</si>
  <si>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</si>
  <si>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</si>
  <si>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</si>
  <si>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</si>
  <si>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</si>
  <si>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</si>
  <si>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</si>
  <si>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</si>
  <si>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</si>
  <si>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</si>
  <si>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</si>
  <si>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</si>
  <si>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</si>
  <si>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</si>
  <si>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</si>
  <si>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</si>
  <si>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</si>
  <si>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</si>
  <si>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</si>
  <si>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</si>
  <si>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</si>
  <si>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</si>
  <si>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</si>
  <si>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</si>
  <si>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</si>
  <si>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</si>
  <si>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</si>
  <si>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</si>
  <si>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</si>
  <si>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</si>
  <si>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</si>
  <si>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</si>
  <si>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</si>
  <si>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</si>
  <si>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</si>
  <si>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</si>
  <si>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</si>
  <si>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</si>
  <si>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</si>
  <si>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</si>
  <si>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</si>
  <si>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</si>
  <si>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</si>
  <si>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</si>
  <si>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</si>
  <si>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</si>
  <si>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</si>
  <si>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</si>
  <si>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</si>
  <si>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</si>
  <si>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</si>
  <si>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</si>
  <si>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</si>
  <si>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</si>
  <si>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</si>
  <si>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</si>
  <si>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</si>
  <si>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</si>
  <si>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</si>
  <si>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</si>
  <si>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</si>
  <si>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</si>
  <si>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</si>
  <si>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</si>
  <si>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</si>
  <si>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</si>
  <si>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</si>
  <si>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</si>
  <si>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</si>
  <si>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</si>
  <si>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</si>
  <si>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</si>
  <si>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</si>
  <si>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</si>
  <si>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</si>
  <si>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</si>
  <si>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</si>
  <si>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</si>
  <si>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</si>
  <si>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</si>
  <si>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</si>
  <si>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</si>
  <si>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</si>
  <si>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</si>
  <si>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</si>
  <si>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</si>
  <si>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</si>
  <si>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</si>
  <si>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</si>
  <si>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</si>
  <si>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</si>
  <si>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</si>
  <si>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</si>
  <si>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</si>
  <si>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</si>
  <si>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</si>
  <si>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</si>
  <si>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</si>
  <si>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</si>
  <si>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</si>
  <si>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</si>
  <si>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</si>
  <si>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</si>
  <si>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</si>
  <si>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</si>
  <si>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</si>
  <si>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</si>
  <si>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</si>
  <si>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</si>
  <si>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</si>
  <si>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</si>
  <si>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</si>
  <si>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</si>
  <si>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</si>
  <si>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</si>
  <si>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</si>
  <si>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</si>
  <si>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</si>
  <si>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</si>
  <si>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</si>
  <si>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</si>
  <si>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</si>
  <si>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</si>
  <si>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</si>
  <si>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</si>
  <si>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</si>
  <si>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</si>
  <si>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</si>
  <si>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</si>
  <si>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</si>
  <si>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</si>
  <si>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</si>
  <si>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</si>
  <si>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</si>
  <si>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</si>
  <si>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</si>
  <si>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</si>
  <si>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</si>
  <si>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</si>
  <si>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</si>
  <si>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</si>
  <si>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</si>
  <si>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</si>
  <si>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</si>
  <si>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</si>
  <si>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</si>
  <si>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</si>
  <si>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</si>
  <si>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</si>
  <si>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</si>
  <si>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</si>
  <si>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</si>
  <si>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</si>
  <si>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</si>
  <si>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</si>
  <si>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</si>
  <si>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</si>
  <si>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</si>
  <si>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</si>
  <si>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</si>
  <si>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</si>
  <si>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</si>
  <si>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</si>
  <si>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</si>
  <si>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</si>
  <si>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</si>
  <si>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</si>
  <si>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</si>
  <si>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</si>
  <si>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</si>
  <si>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</si>
  <si>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</si>
  <si>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</si>
  <si>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</si>
  <si>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</si>
  <si>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</si>
  <si>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</si>
  <si>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</si>
  <si>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</si>
  <si>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</si>
  <si>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</si>
  <si>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</si>
  <si>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</si>
  <si>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</si>
  <si>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</si>
  <si>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</si>
  <si>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</si>
  <si>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</si>
  <si>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</si>
  <si>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</si>
  <si>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</si>
  <si>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</si>
  <si>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</si>
  <si>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</si>
  <si>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</si>
  <si>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</si>
  <si>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</si>
  <si>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</si>
  <si>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</si>
  <si>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</si>
  <si>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</si>
  <si>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</si>
  <si>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</si>
  <si>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</si>
  <si>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</si>
  <si>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</si>
  <si>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</si>
  <si>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</si>
  <si>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</si>
  <si>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</si>
  <si>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</si>
  <si>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</si>
  <si>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</si>
  <si>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</si>
  <si>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</si>
  <si>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</si>
  <si>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</si>
  <si>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</si>
  <si>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</si>
  <si>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</si>
  <si>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</si>
  <si>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</si>
  <si>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</si>
  <si>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</si>
  <si>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</si>
  <si>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</si>
  <si>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</si>
  <si>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</si>
  <si>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</si>
  <si>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</si>
  <si>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</si>
  <si>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</si>
  <si>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</si>
  <si>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</si>
  <si>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</si>
  <si>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</si>
  <si>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</si>
  <si>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</si>
  <si>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</si>
  <si>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</si>
  <si>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</si>
  <si>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</si>
  <si>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</si>
  <si>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</si>
  <si>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</si>
  <si>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</si>
  <si>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</si>
  <si>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</si>
  <si>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</si>
  <si>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</si>
  <si>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</si>
  <si>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</si>
  <si>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</si>
  <si>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</si>
  <si>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</si>
  <si>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</si>
  <si>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</si>
  <si>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</si>
  <si>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</si>
  <si>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</si>
  <si>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</si>
  <si>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</si>
  <si>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</si>
  <si>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</si>
  <si>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</si>
  <si>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</si>
  <si>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</si>
  <si>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</si>
  <si>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</si>
  <si>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</si>
  <si>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</si>
  <si>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</si>
  <si>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</si>
  <si>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</si>
  <si>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</si>
  <si>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</si>
  <si>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</si>
  <si>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</si>
  <si>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</si>
  <si>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</si>
  <si>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</si>
  <si>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</si>
  <si>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</si>
  <si>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</si>
  <si>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</si>
  <si>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</si>
  <si>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</si>
  <si>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</si>
  <si>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</si>
  <si>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</si>
  <si>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</si>
  <si>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</si>
  <si>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</si>
  <si>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</si>
  <si>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</si>
  <si>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</si>
  <si>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</si>
  <si>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</si>
  <si>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</si>
  <si>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</si>
  <si>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</si>
  <si>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</si>
  <si>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</si>
  <si>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</si>
  <si>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</si>
  <si>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</si>
  <si>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</si>
  <si>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</si>
  <si>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</si>
  <si>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</si>
  <si>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</si>
  <si>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</si>
  <si>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</si>
  <si>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</si>
  <si>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</si>
  <si>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</si>
  <si>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</si>
  <si>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</si>
  <si>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</si>
  <si>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</si>
  <si>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</si>
  <si>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</si>
  <si>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</si>
  <si>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</si>
  <si>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</si>
  <si>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</si>
  <si>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</si>
  <si>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</si>
  <si>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</si>
  <si>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</si>
  <si>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</si>
  <si>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</si>
  <si>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</si>
  <si>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</si>
  <si>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</si>
  <si>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</si>
  <si>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</si>
  <si>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</si>
  <si>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</si>
  <si>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</si>
  <si>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</si>
  <si>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</si>
  <si>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</si>
  <si>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</si>
  <si>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</si>
  <si>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</si>
  <si>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</si>
  <si>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</si>
  <si>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</si>
  <si>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</si>
  <si>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</si>
  <si>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</si>
  <si>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</si>
  <si>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</si>
  <si>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</si>
  <si>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</si>
  <si>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</si>
  <si>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</si>
  <si>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</si>
  <si>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</si>
  <si>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</si>
  <si>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</si>
  <si>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</si>
  <si>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</si>
  <si>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</si>
  <si>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</si>
  <si>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</si>
  <si>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</si>
  <si>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</si>
  <si>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</si>
  <si>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</si>
  <si>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</si>
  <si>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</si>
  <si>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</si>
  <si>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</si>
  <si>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</si>
  <si>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</si>
  <si>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</si>
  <si>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</si>
  <si>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</si>
  <si>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</si>
  <si>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</si>
  <si>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</si>
  <si>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</si>
  <si>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</si>
  <si>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</si>
  <si>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</si>
  <si>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</si>
  <si>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</si>
  <si>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</si>
  <si>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</si>
  <si>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</si>
  <si>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</si>
  <si>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</si>
  <si>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</si>
  <si>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</si>
  <si>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</si>
  <si>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</si>
  <si>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</si>
  <si>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</si>
  <si>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</si>
  <si>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</si>
  <si>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</si>
  <si>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</si>
  <si>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</si>
  <si>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</si>
  <si>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</si>
  <si>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</si>
  <si>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</si>
  <si>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</si>
  <si>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</si>
  <si>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</si>
  <si>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</si>
  <si>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</si>
  <si>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</si>
  <si>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</si>
  <si>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</si>
  <si>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</si>
  <si>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</si>
  <si>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</si>
  <si>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</si>
  <si>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</si>
  <si>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</si>
  <si>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</si>
  <si>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</si>
  <si>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</si>
  <si>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</si>
  <si>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</si>
  <si>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</si>
  <si>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</si>
  <si>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</si>
  <si>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</si>
  <si>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</si>
  <si>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</si>
  <si>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</si>
  <si>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</si>
  <si>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</si>
  <si>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</si>
  <si>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</si>
  <si>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</si>
  <si>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</si>
  <si>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</si>
  <si>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</si>
  <si>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</si>
  <si>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</si>
  <si>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</si>
  <si>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</si>
  <si>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</si>
  <si>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</si>
  <si>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</si>
  <si>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</si>
  <si>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</si>
  <si>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</si>
  <si>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</si>
  <si>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</si>
  <si>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</si>
  <si>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</si>
  <si>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</si>
  <si>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</si>
  <si>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</si>
  <si>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</si>
  <si>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</si>
  <si>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</si>
  <si>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</si>
  <si>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</si>
  <si>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</si>
  <si>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</si>
  <si>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</si>
  <si>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</si>
  <si>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</si>
  <si>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</si>
  <si>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</si>
  <si>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</si>
  <si>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</si>
  <si>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</si>
  <si>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</si>
  <si>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</si>
  <si>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</si>
  <si>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</si>
  <si>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</si>
  <si>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</si>
  <si>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</si>
  <si>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</si>
  <si>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</si>
  <si>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</si>
  <si>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</si>
  <si>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</si>
  <si>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</si>
  <si>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</si>
  <si>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</si>
  <si>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</si>
  <si>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</si>
  <si>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</si>
  <si>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</si>
  <si>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</si>
  <si>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</si>
  <si>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</si>
  <si>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</si>
  <si>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</si>
  <si>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</si>
  <si>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</si>
  <si>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</si>
  <si>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</si>
  <si>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</si>
  <si>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</si>
  <si>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</si>
  <si>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</si>
  <si>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</si>
  <si>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</si>
  <si>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</si>
  <si>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</si>
  <si>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</si>
  <si>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</si>
  <si>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</si>
  <si>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</si>
  <si>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</si>
  <si>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</si>
  <si>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</si>
  <si>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</si>
  <si>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</si>
  <si>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</si>
  <si>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</si>
  <si>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</si>
  <si>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</si>
  <si>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</si>
  <si>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</si>
  <si>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</si>
  <si>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</si>
  <si>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</si>
  <si>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</si>
  <si>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</si>
  <si>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</si>
  <si>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</si>
  <si>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</si>
  <si>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</si>
  <si>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</si>
  <si>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</si>
  <si>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</si>
  <si>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</si>
  <si>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</si>
  <si>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</si>
  <si>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</si>
  <si>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</si>
  <si>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</si>
  <si>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</si>
  <si>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</si>
  <si>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</si>
  <si>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</si>
  <si>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</si>
  <si>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</si>
  <si>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</si>
  <si>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</si>
  <si>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</si>
  <si>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</si>
  <si>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</si>
  <si>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</si>
  <si>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</si>
  <si>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</si>
  <si>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</si>
  <si>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</si>
  <si>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</si>
  <si>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</si>
  <si>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</si>
  <si>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</si>
  <si>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</si>
  <si>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</si>
  <si>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</si>
  <si>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</si>
  <si>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</si>
  <si>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</si>
  <si>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</si>
  <si>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</si>
  <si>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</si>
  <si>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</si>
  <si>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</si>
  <si>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</si>
  <si>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</si>
  <si>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</si>
  <si>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</si>
  <si>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</si>
  <si>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</si>
  <si>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</si>
  <si>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</si>
  <si>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</si>
  <si>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</si>
  <si>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</si>
  <si>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</si>
  <si>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</si>
  <si>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</si>
  <si>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</si>
  <si>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</si>
  <si>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</si>
  <si>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</si>
  <si>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</si>
  <si>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</si>
  <si>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</si>
  <si>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</si>
  <si>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</si>
  <si>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</si>
  <si>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</si>
  <si>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</si>
  <si>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</si>
  <si>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</si>
  <si>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</si>
  <si>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</si>
  <si>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</si>
  <si>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</si>
  <si>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</si>
  <si>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</si>
  <si>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</si>
  <si>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</si>
  <si>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</si>
  <si>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</si>
  <si>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</si>
  <si>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</si>
  <si>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</si>
  <si>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</si>
  <si>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</si>
  <si>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</si>
  <si>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</si>
  <si>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</si>
  <si>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</si>
  <si>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</si>
  <si>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</si>
  <si>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</si>
  <si>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</si>
  <si>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</si>
  <si>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</si>
  <si>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</si>
  <si>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</si>
  <si>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</si>
  <si>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</si>
  <si>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</si>
  <si>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</si>
  <si>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</si>
  <si>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</si>
  <si>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</si>
  <si>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</si>
  <si>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</si>
  <si>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</si>
  <si>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</si>
  <si>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</si>
  <si>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</si>
  <si>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</si>
  <si>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</si>
  <si>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</si>
  <si>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</si>
  <si>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</si>
  <si>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</si>
  <si>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</si>
  <si>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</si>
  <si>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</si>
  <si>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</si>
  <si>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</si>
  <si>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</si>
  <si>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</si>
  <si>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</si>
  <si>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</si>
  <si>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</si>
  <si>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</si>
  <si>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</si>
  <si>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</si>
  <si>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</si>
  <si>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</si>
  <si>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</si>
  <si>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</si>
  <si>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</si>
  <si>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</si>
  <si>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</si>
  <si>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</si>
  <si>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</si>
  <si>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</si>
  <si>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</si>
  <si>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</si>
  <si>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</si>
  <si>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</si>
  <si>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</si>
  <si>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</si>
  <si>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</si>
  <si>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</si>
  <si>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</si>
  <si>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</si>
  <si>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</si>
  <si>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</si>
  <si>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</si>
  <si>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</si>
  <si>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</si>
  <si>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</si>
  <si>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</si>
  <si>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</si>
  <si>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</si>
  <si>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</si>
  <si>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</si>
  <si>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</si>
  <si>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</si>
  <si>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</si>
  <si>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</si>
  <si>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</si>
  <si>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</si>
  <si>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</si>
  <si>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</si>
  <si>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</si>
  <si>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</si>
  <si>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</si>
  <si>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</si>
  <si>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</si>
  <si>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</si>
  <si>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</si>
  <si>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</si>
  <si>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</si>
  <si>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</si>
  <si>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</si>
  <si>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</si>
  <si>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</si>
  <si>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</si>
  <si>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</si>
  <si>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</si>
  <si>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</si>
  <si>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</si>
  <si>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</si>
  <si>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</si>
  <si>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</si>
  <si>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</si>
  <si>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</si>
  <si>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</si>
  <si>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</si>
  <si>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</si>
  <si>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</si>
  <si>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</si>
  <si>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</si>
  <si>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</si>
  <si>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</si>
  <si>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</si>
  <si>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</si>
  <si>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</si>
  <si>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</si>
  <si>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</si>
  <si>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</si>
  <si>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</si>
  <si>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</si>
  <si>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</si>
  <si>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</si>
  <si>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</si>
  <si>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</si>
  <si>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</si>
  <si>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</si>
  <si>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</si>
  <si>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</si>
  <si>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</si>
  <si>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</si>
  <si>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</si>
  <si>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</si>
  <si>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</si>
  <si>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</si>
  <si>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</si>
  <si>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</si>
  <si>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</si>
  <si>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</si>
  <si>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</si>
  <si>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</si>
  <si>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</si>
  <si>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</si>
  <si>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</si>
  <si>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</si>
  <si>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</si>
  <si>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</si>
  <si>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</si>
  <si>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</si>
  <si>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</si>
  <si>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</si>
  <si>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</si>
  <si>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</si>
  <si>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</si>
  <si>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</si>
  <si>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</si>
  <si>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</si>
  <si>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</si>
  <si>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</si>
  <si>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</si>
  <si>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</si>
  <si>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</si>
  <si>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</si>
  <si>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</si>
  <si>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</si>
  <si>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</si>
  <si>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</si>
  <si>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</si>
  <si>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</si>
  <si>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</si>
  <si>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</si>
  <si>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</si>
  <si>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</si>
  <si>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</si>
  <si>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</si>
  <si>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</si>
  <si>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</si>
  <si>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</si>
  <si>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</si>
  <si>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</si>
  <si>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</si>
  <si>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</si>
  <si>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</si>
  <si>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</si>
  <si>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</si>
  <si>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</si>
  <si>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</si>
  <si>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</si>
  <si>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</si>
  <si>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</si>
  <si>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</si>
  <si>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</si>
  <si>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</si>
  <si>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</si>
  <si>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</si>
  <si>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</si>
  <si>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</si>
  <si>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</si>
  <si>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</si>
  <si>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</si>
  <si>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</si>
  <si>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</si>
  <si>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</si>
  <si>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</si>
  <si>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</si>
  <si>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</si>
  <si>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</si>
  <si>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</si>
  <si>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</si>
  <si>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</si>
  <si>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</si>
  <si>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</si>
  <si>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</si>
  <si>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</si>
  <si>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</si>
  <si>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</si>
  <si>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</si>
  <si>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</si>
  <si>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</si>
  <si>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</si>
  <si>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</si>
  <si>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</si>
  <si>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</si>
  <si>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</si>
  <si>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</si>
  <si>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</si>
  <si>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</si>
  <si>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</si>
  <si>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</si>
  <si>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</si>
  <si>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</si>
  <si>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</si>
  <si>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</si>
  <si>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</si>
  <si>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</si>
  <si>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</si>
  <si>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</si>
  <si>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</si>
  <si>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</si>
  <si>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</si>
  <si>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</si>
  <si>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</si>
  <si>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</si>
  <si>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</si>
  <si>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</si>
  <si>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</si>
  <si>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</si>
  <si>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</si>
  <si>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</si>
  <si>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</si>
  <si>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</si>
  <si>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</si>
  <si>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</si>
  <si>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</si>
  <si>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</si>
  <si>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</si>
  <si>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</si>
  <si>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</si>
  <si>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</si>
  <si>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</si>
  <si>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</si>
  <si>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</si>
  <si>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</si>
  <si>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</si>
  <si>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</si>
  <si>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</si>
  <si>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</si>
  <si>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</si>
  <si>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</si>
  <si>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</si>
  <si>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</si>
  <si>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</si>
  <si>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</si>
  <si>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</si>
  <si>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</si>
  <si>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</si>
  <si>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</si>
  <si>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</si>
  <si>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</si>
  <si>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</si>
  <si>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</si>
  <si>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</si>
  <si>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</si>
  <si>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</si>
  <si>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</si>
  <si>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</si>
  <si>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</si>
  <si>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</si>
  <si>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</si>
  <si>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</si>
  <si>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</si>
  <si>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</si>
  <si>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</si>
  <si>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</si>
  <si>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</si>
  <si>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</si>
  <si>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</si>
  <si>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</si>
  <si>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</si>
  <si>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</si>
  <si>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</si>
  <si>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</si>
  <si>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</si>
  <si>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</si>
  <si>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</si>
  <si>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</si>
  <si>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</si>
  <si>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</si>
  <si>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</si>
  <si>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</si>
  <si>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</si>
  <si>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</si>
  <si>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</si>
  <si>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</si>
  <si>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</si>
  <si>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</si>
  <si>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</si>
  <si>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</si>
  <si>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</si>
  <si>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</si>
  <si>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</si>
  <si>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</si>
  <si>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</si>
  <si>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</si>
  <si>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</si>
  <si>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</si>
  <si>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</si>
  <si>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</si>
  <si>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</si>
  <si>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</si>
  <si>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</si>
  <si>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</si>
  <si>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</si>
  <si>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</si>
  <si>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</si>
  <si>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</si>
  <si>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</si>
  <si>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</si>
  <si>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</si>
  <si>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</si>
  <si>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</si>
  <si>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</si>
  <si>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</si>
  <si>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</si>
  <si>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</si>
  <si>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</si>
  <si>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</si>
  <si>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</si>
  <si>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</si>
  <si>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</si>
  <si>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</si>
  <si>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</si>
  <si>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</si>
  <si>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</si>
  <si>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</si>
  <si>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</si>
  <si>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</si>
  <si>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</si>
  <si>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</si>
  <si>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</si>
  <si>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</si>
  <si>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</si>
  <si>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</si>
  <si>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</si>
  <si>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</si>
  <si>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</si>
  <si>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</si>
  <si>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</si>
  <si>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</si>
  <si>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</si>
  <si>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</si>
  <si>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</si>
  <si>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</si>
  <si>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</si>
  <si>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</si>
  <si>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</si>
  <si>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</si>
  <si>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</si>
  <si>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</si>
  <si>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</si>
  <si>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</si>
  <si>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</si>
  <si>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</si>
  <si>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</si>
  <si>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</si>
  <si>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</si>
  <si>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</si>
  <si>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</si>
  <si>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</si>
  <si>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</si>
  <si>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</si>
  <si>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</si>
  <si>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</si>
  <si>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</si>
  <si>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</si>
  <si>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</si>
  <si>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</si>
  <si>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</si>
  <si>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</si>
  <si>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</si>
  <si>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</si>
  <si>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</si>
  <si>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</si>
  <si>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</si>
  <si>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</si>
  <si>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</si>
  <si>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</si>
  <si>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</si>
  <si>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</si>
  <si>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</si>
  <si>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</si>
  <si>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</si>
  <si>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</si>
  <si>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</si>
  <si>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</si>
  <si>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</si>
  <si>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</si>
  <si>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</si>
  <si>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</si>
  <si>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</si>
  <si>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</si>
  <si>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</si>
  <si>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</si>
  <si>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</si>
  <si>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</si>
  <si>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</si>
  <si>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</si>
  <si>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</si>
  <si>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</si>
  <si>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</si>
  <si>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</si>
  <si>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</si>
  <si>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</si>
  <si>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</si>
  <si>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</si>
  <si>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</si>
  <si>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</si>
  <si>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</si>
  <si>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</si>
  <si>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</si>
  <si>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</si>
  <si>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</si>
  <si>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</si>
  <si>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</si>
  <si>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</si>
  <si>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</si>
  <si>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</si>
  <si>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</si>
  <si>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</si>
  <si>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</si>
  <si>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</si>
  <si>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</si>
  <si>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</si>
  <si>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</si>
  <si>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</si>
  <si>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</si>
  <si>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</si>
  <si>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</si>
  <si>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</si>
  <si>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</si>
  <si>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</si>
  <si>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</si>
  <si>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</si>
  <si>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</si>
  <si>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</si>
  <si>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</si>
  <si>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</si>
  <si>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</si>
  <si>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</si>
  <si>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</si>
  <si>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</si>
  <si>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</si>
  <si>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</si>
  <si>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</si>
  <si>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</si>
  <si>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</si>
  <si>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</si>
  <si>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</si>
  <si>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</si>
  <si>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</si>
  <si>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</si>
  <si>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</si>
  <si>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</si>
  <si>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</si>
  <si>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</si>
  <si>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</si>
  <si>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</si>
  <si>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</si>
  <si>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</si>
  <si>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</si>
  <si>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</si>
  <si>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</si>
  <si>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</si>
  <si>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</si>
  <si>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</si>
  <si>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</si>
  <si>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</si>
  <si>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</si>
  <si>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</si>
  <si>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</si>
  <si>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</si>
  <si>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</si>
  <si>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</si>
  <si>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</si>
  <si>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</si>
  <si>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</si>
  <si>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</si>
  <si>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</si>
  <si>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</si>
  <si>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</si>
  <si>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</si>
  <si>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</si>
  <si>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</si>
  <si>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</si>
  <si>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</si>
  <si>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</si>
  <si>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</si>
  <si>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</si>
  <si>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</si>
  <si>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</si>
  <si>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</si>
  <si>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</si>
  <si>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</si>
  <si>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</si>
  <si>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</si>
  <si>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</si>
  <si>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</si>
  <si>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</si>
  <si>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</si>
  <si>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</si>
  <si>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</si>
  <si>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</si>
  <si>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</si>
  <si>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</si>
  <si>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</si>
  <si>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</si>
  <si>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</si>
  <si>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</si>
  <si>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</si>
  <si>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</si>
  <si>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</si>
  <si>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</si>
  <si>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</si>
  <si>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</si>
  <si>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</si>
  <si>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</si>
  <si>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</si>
  <si>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</si>
  <si>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</si>
  <si>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</si>
  <si>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</si>
  <si>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</si>
  <si>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</si>
  <si>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</si>
  <si>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</si>
  <si>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</si>
  <si>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</si>
  <si>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</si>
  <si>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</si>
  <si>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</si>
  <si>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</si>
  <si>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</si>
  <si>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</si>
  <si>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</si>
  <si>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</si>
  <si>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</si>
  <si>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</si>
  <si>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</si>
  <si>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</si>
  <si>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</si>
  <si>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</si>
  <si>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</si>
  <si>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</si>
  <si>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</si>
  <si>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</si>
  <si>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</si>
  <si>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</si>
  <si>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</si>
  <si>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</si>
  <si>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</si>
  <si>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</si>
  <si>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</si>
  <si>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</si>
  <si>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</si>
  <si>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</si>
  <si>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</si>
  <si>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</si>
  <si>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</si>
  <si>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</si>
  <si>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</si>
  <si>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</si>
  <si>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</si>
  <si>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</si>
  <si>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</si>
  <si>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</si>
  <si>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</si>
  <si>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</si>
  <si>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</si>
  <si>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</si>
  <si>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</si>
  <si>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</si>
  <si>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</si>
  <si>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</si>
  <si>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</si>
  <si>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</si>
  <si>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</si>
  <si>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</si>
  <si>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</si>
  <si>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</si>
  <si>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</si>
  <si>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</si>
  <si>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</si>
  <si>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</si>
  <si>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</si>
  <si>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</si>
  <si>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</si>
  <si>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</si>
  <si>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</si>
  <si>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</si>
  <si>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</si>
  <si>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</si>
  <si>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</si>
  <si>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</si>
  <si>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</si>
  <si>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</si>
  <si>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</si>
  <si>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</si>
  <si>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</si>
  <si>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</si>
  <si>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</si>
  <si>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</si>
  <si>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</si>
  <si>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</si>
  <si>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</si>
  <si>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</si>
  <si>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</si>
  <si>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</si>
  <si>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</si>
  <si>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</si>
  <si>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</si>
  <si>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</si>
  <si>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</si>
  <si>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</si>
  <si>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</si>
  <si>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</si>
  <si>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</si>
  <si>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</si>
  <si>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</si>
  <si>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</si>
  <si>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</si>
  <si>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</si>
  <si>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</si>
  <si>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</si>
  <si>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</si>
  <si>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</si>
  <si>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</si>
  <si>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</si>
  <si>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</si>
  <si>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</si>
  <si>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</si>
  <si>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</si>
  <si>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</si>
  <si>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</si>
  <si>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</si>
  <si>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</si>
  <si>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</si>
  <si>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</si>
  <si>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</si>
  <si>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</si>
  <si>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</si>
  <si>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</si>
  <si>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</si>
  <si>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</si>
  <si>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</si>
  <si>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</si>
  <si>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</si>
  <si>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</si>
  <si>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</si>
  <si>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</si>
  <si>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</si>
  <si>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</si>
  <si>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</si>
  <si>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</si>
  <si>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</si>
  <si>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</si>
  <si>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</si>
  <si>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</si>
  <si>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</si>
  <si>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</si>
  <si>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</si>
  <si>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</si>
  <si>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</si>
  <si>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</si>
  <si>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</si>
  <si>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</si>
  <si>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</si>
  <si>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</si>
  <si>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</si>
  <si>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</si>
  <si>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</si>
  <si>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</si>
  <si>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</si>
  <si>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</si>
  <si>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</si>
  <si>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</si>
  <si>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</si>
  <si>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</si>
  <si>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</si>
  <si>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</si>
  <si>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</si>
  <si>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</si>
  <si>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</si>
  <si>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</si>
  <si>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</si>
  <si>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</si>
  <si>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</si>
  <si>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</si>
  <si>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</si>
  <si>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</si>
  <si>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</si>
  <si>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</si>
  <si>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</si>
  <si>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</si>
  <si>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</si>
  <si>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</si>
  <si>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</si>
  <si>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</si>
  <si>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</si>
  <si>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</si>
  <si>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</si>
  <si>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</si>
  <si>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</si>
  <si>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</si>
  <si>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</si>
  <si>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</si>
  <si>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</si>
  <si>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</si>
  <si>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</si>
  <si>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</si>
  <si>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</si>
  <si>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</si>
  <si>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</si>
  <si>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</si>
  <si>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</si>
  <si>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</si>
  <si>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</si>
  <si>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</si>
  <si>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</si>
  <si>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</si>
  <si>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</si>
  <si>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</si>
  <si>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</si>
  <si>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</si>
  <si>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</si>
  <si>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</si>
  <si>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</si>
  <si>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</si>
  <si>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</si>
  <si>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</si>
  <si>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</si>
  <si>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</si>
  <si>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</si>
  <si>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</si>
  <si>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</si>
  <si>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</si>
  <si>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</si>
  <si>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</si>
  <si>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</si>
  <si>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</si>
  <si>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</si>
  <si>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</si>
  <si>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</si>
  <si>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</si>
  <si>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</si>
  <si>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</si>
  <si>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</si>
  <si>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</si>
  <si>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</si>
  <si>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</si>
  <si>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</si>
  <si>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</si>
  <si>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</si>
  <si>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</si>
  <si>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</si>
  <si>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</si>
  <si>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</si>
  <si>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</si>
  <si>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</si>
  <si>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</si>
  <si>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</si>
  <si>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</si>
  <si>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</si>
  <si>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</si>
  <si>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</si>
  <si>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</si>
  <si>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</si>
  <si>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</si>
  <si>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</si>
  <si>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</si>
  <si>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</si>
  <si>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</si>
  <si>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</si>
  <si>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</si>
  <si>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</si>
  <si>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</si>
  <si>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</si>
  <si>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</si>
  <si>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</si>
  <si>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</si>
  <si>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</si>
  <si>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</si>
  <si>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</si>
  <si>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</si>
  <si>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</si>
  <si>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</si>
  <si>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</si>
  <si>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</si>
  <si>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</si>
  <si>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</si>
  <si>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</si>
  <si>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</si>
  <si>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</si>
  <si>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</si>
  <si>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</si>
  <si>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</si>
  <si>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</si>
  <si>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</si>
  <si>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</si>
  <si>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</si>
  <si>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</si>
  <si>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</si>
  <si>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</si>
  <si>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</si>
  <si>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</si>
  <si>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</si>
  <si>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</si>
  <si>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</si>
  <si>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</si>
  <si>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</si>
  <si>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</si>
  <si>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</si>
  <si>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</si>
  <si>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</si>
  <si>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</si>
  <si>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</si>
  <si>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</si>
  <si>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</si>
  <si>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</si>
  <si>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</si>
  <si>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</si>
  <si>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</si>
  <si>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</si>
  <si>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</si>
  <si>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</si>
  <si>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</si>
  <si>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</si>
  <si>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</si>
  <si>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</si>
  <si>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</si>
  <si>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</si>
  <si>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</si>
  <si>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</si>
  <si>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</si>
  <si>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</si>
  <si>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</si>
  <si>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</si>
  <si>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</si>
  <si>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</si>
  <si>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</si>
  <si>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</si>
  <si>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</si>
  <si>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</si>
  <si>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</si>
  <si>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</si>
  <si>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</si>
  <si>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</si>
  <si>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</si>
  <si>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</si>
  <si>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</si>
  <si>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</si>
  <si>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</si>
  <si>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</si>
  <si>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</si>
  <si>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</si>
  <si>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</si>
  <si>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</si>
  <si>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</si>
  <si>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</si>
  <si>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</si>
  <si>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</si>
  <si>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</si>
  <si>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</si>
  <si>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</si>
  <si>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</si>
  <si>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</si>
  <si>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</si>
  <si>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</si>
  <si>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</si>
  <si>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</si>
  <si>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</si>
  <si>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</si>
  <si>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</si>
  <si>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</si>
  <si>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</si>
  <si>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</si>
  <si>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</si>
  <si>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</si>
  <si>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</si>
  <si>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</si>
  <si>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</si>
  <si>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</si>
  <si>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</si>
  <si>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</si>
  <si>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</si>
  <si>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</si>
  <si>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</si>
  <si>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</si>
  <si>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</si>
  <si>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</si>
  <si>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</si>
  <si>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</si>
  <si>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</si>
  <si>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</si>
  <si>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</si>
  <si>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</si>
  <si>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</si>
  <si>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</si>
  <si>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</si>
  <si>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</si>
  <si>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</si>
  <si>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</si>
  <si>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</si>
  <si>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</si>
  <si>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</si>
  <si>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</si>
  <si>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</si>
  <si>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</si>
  <si>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</si>
  <si>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</si>
  <si>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</si>
  <si>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</si>
  <si>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</si>
  <si>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</si>
  <si>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</si>
  <si>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</si>
  <si>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</si>
  <si>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</si>
  <si>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</si>
  <si>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</si>
  <si>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</si>
  <si>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</si>
  <si>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</si>
  <si>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</si>
  <si>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</si>
  <si>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</si>
  <si>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</si>
  <si>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</si>
  <si>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</si>
  <si>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</si>
  <si>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</si>
  <si>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</si>
  <si>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</si>
  <si>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</si>
  <si>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</si>
  <si>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</si>
  <si>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</si>
  <si>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</si>
  <si>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</si>
  <si>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</si>
  <si>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</si>
  <si>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</si>
  <si>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</si>
  <si>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</si>
  <si>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</si>
  <si>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</si>
  <si>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</si>
  <si>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</si>
  <si>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</si>
  <si>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</si>
  <si>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</si>
  <si>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</si>
  <si>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</si>
  <si>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</si>
  <si>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</si>
  <si>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</si>
  <si>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</si>
  <si>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</si>
  <si>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</si>
  <si>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</si>
  <si>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</si>
  <si>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</si>
  <si>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</si>
  <si>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</si>
  <si>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</si>
  <si>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</si>
  <si>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</si>
  <si>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</si>
  <si>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</si>
  <si>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</si>
  <si>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</si>
  <si>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</si>
  <si>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</si>
  <si>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</si>
  <si>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</si>
  <si>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</si>
  <si>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</si>
  <si>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</si>
  <si>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</si>
  <si>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</si>
  <si>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</si>
  <si>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</si>
  <si>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</si>
  <si>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</si>
  <si>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</si>
  <si>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</si>
  <si>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</si>
  <si>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</si>
  <si>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</si>
  <si>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</si>
  <si>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</si>
  <si>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</si>
  <si>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</si>
  <si>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</si>
  <si>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</si>
  <si>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</si>
  <si>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</si>
  <si>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</si>
  <si>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</si>
  <si>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</si>
  <si>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</si>
  <si>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</si>
  <si>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</si>
  <si>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</si>
  <si>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</si>
  <si>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</si>
  <si>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</si>
  <si>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</si>
  <si>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</si>
  <si>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</si>
  <si>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</si>
  <si>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</si>
  <si>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</si>
  <si>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</si>
  <si>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</si>
  <si>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</si>
  <si>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</si>
  <si>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</si>
  <si>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</si>
  <si>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</si>
  <si>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</si>
  <si>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</si>
  <si>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</si>
  <si>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</si>
  <si>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</si>
  <si>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</si>
  <si>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</si>
  <si>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</si>
  <si>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</si>
  <si>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</si>
  <si>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</si>
  <si>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</si>
  <si>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</si>
  <si>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</si>
  <si>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</si>
  <si>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</si>
  <si>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</si>
  <si>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</si>
  <si>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</si>
  <si>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</si>
  <si>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</si>
  <si>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</si>
  <si>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</si>
  <si>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</si>
  <si>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</si>
  <si>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</si>
  <si>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</si>
  <si>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</si>
  <si>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</si>
  <si>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</si>
  <si>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</si>
  <si>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</si>
  <si>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</si>
  <si>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</si>
  <si>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</si>
  <si>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</si>
  <si>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</si>
  <si>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</si>
  <si>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</si>
  <si>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</si>
  <si>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</si>
  <si>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</si>
  <si>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</si>
  <si>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</si>
  <si>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</si>
  <si>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</si>
  <si>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</si>
  <si>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</si>
  <si>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</si>
  <si>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</si>
  <si>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</si>
  <si>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</si>
  <si>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</si>
  <si>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</si>
  <si>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</si>
  <si>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</si>
  <si>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</si>
  <si>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</si>
  <si>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</si>
  <si>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</si>
  <si>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</si>
  <si>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</si>
  <si>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</si>
  <si>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</si>
  <si>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</si>
  <si>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</si>
  <si>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</si>
  <si>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</si>
  <si>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</si>
  <si>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</si>
  <si>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</si>
  <si>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</si>
  <si>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</si>
  <si>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</si>
  <si>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</si>
  <si>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</si>
  <si>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</si>
  <si>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</si>
  <si>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</si>
  <si>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</si>
  <si>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</si>
  <si>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</si>
  <si>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</si>
  <si>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</si>
  <si>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</si>
  <si>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</si>
  <si>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</si>
  <si>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</si>
  <si>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</si>
  <si>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</si>
  <si>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</si>
  <si>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</si>
  <si>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</si>
  <si>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</si>
  <si>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</si>
  <si>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</si>
  <si>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</si>
  <si>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</si>
  <si>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</si>
  <si>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</si>
  <si>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</si>
  <si>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</si>
  <si>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</si>
  <si>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</si>
  <si>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</si>
  <si>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</si>
  <si>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</si>
  <si>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</si>
  <si>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</si>
  <si>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</si>
  <si>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</si>
  <si>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</si>
  <si>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</si>
  <si>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</si>
  <si>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</si>
  <si>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</si>
  <si>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</si>
  <si>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</si>
  <si>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</si>
  <si>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</si>
  <si>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</si>
  <si>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</si>
  <si>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</si>
  <si>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</si>
  <si>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</si>
  <si>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</si>
  <si>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</si>
  <si>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</si>
  <si>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</si>
  <si>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</si>
  <si>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</si>
  <si>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</si>
  <si>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</si>
  <si>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</si>
  <si>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</si>
  <si>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</si>
  <si>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</si>
  <si>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</si>
  <si>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</si>
  <si>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</si>
  <si>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</si>
  <si>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</si>
  <si>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</si>
  <si>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</si>
  <si>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</si>
  <si>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</si>
  <si>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</si>
  <si>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</si>
  <si>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</si>
  <si>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</si>
  <si>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</si>
  <si>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</si>
  <si>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</si>
  <si>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</si>
  <si>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</si>
  <si>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</si>
  <si>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</si>
  <si>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</si>
  <si>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</si>
  <si>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</si>
  <si>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</si>
  <si>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</si>
  <si>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</si>
  <si>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</si>
  <si>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</si>
  <si>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</si>
  <si>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</si>
  <si>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</si>
  <si>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</si>
  <si>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</si>
  <si>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</si>
  <si>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</si>
  <si>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</si>
  <si>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</si>
  <si>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</si>
  <si>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</si>
  <si>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</si>
  <si>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</si>
  <si>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</si>
  <si>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</si>
  <si>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</si>
  <si>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</si>
  <si>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</si>
  <si>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</si>
  <si>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</si>
  <si>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</si>
  <si>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</si>
  <si>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</si>
  <si>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</si>
  <si>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</si>
  <si>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</si>
  <si>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</si>
  <si>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</si>
  <si>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</si>
  <si>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</si>
  <si>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</si>
  <si>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</si>
  <si>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</si>
  <si>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</si>
  <si>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</si>
  <si>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</si>
  <si>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</si>
  <si>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</si>
  <si>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</si>
  <si>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</si>
  <si>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</si>
  <si>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</si>
  <si>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</si>
  <si>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</si>
  <si>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</si>
  <si>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</si>
  <si>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</si>
  <si>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</si>
  <si>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</si>
  <si>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</si>
  <si>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</si>
  <si>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</si>
  <si>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</si>
  <si>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</si>
  <si>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</si>
  <si>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</si>
  <si>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</si>
  <si>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</si>
  <si>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</si>
  <si>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</si>
  <si>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</si>
  <si>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</si>
  <si>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</si>
  <si>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</si>
  <si>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</si>
  <si>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</si>
  <si>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</si>
  <si>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</si>
  <si>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</si>
  <si>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</si>
  <si>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</si>
  <si>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</si>
  <si>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</si>
  <si>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</si>
  <si>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</si>
  <si>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</si>
  <si>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</si>
  <si>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</si>
  <si>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</si>
  <si>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</si>
  <si>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</si>
  <si>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</si>
  <si>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</si>
  <si>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</si>
  <si>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</si>
  <si>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</si>
  <si>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</si>
  <si>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</si>
  <si>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</si>
  <si>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</si>
  <si>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</si>
  <si>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</si>
  <si>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</si>
  <si>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</si>
  <si>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</si>
  <si>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</si>
  <si>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</si>
  <si>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</si>
  <si>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</si>
  <si>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</si>
  <si>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</si>
  <si>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</si>
  <si>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</si>
  <si>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</si>
  <si>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</si>
  <si>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</si>
  <si>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</si>
  <si>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</si>
  <si>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</si>
  <si>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</si>
  <si>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</si>
  <si>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</si>
  <si>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</si>
  <si>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</si>
  <si>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</si>
  <si>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</si>
  <si>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</si>
  <si>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</si>
  <si>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</si>
  <si>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</si>
  <si>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</si>
  <si>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</si>
  <si>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</si>
  <si>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</si>
  <si>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</si>
  <si>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</si>
  <si>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</si>
  <si>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</si>
  <si>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</si>
  <si>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</si>
  <si>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</si>
  <si>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</si>
  <si>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</si>
  <si>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</si>
  <si>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</si>
  <si>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</si>
  <si>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</si>
  <si>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</si>
  <si>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</si>
  <si>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</si>
  <si>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</si>
  <si>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</si>
  <si>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</si>
  <si>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</si>
  <si>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</si>
  <si>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</si>
  <si>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</si>
  <si>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</si>
  <si>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</si>
  <si>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</si>
  <si>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</si>
  <si>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</si>
  <si>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</si>
  <si>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</si>
  <si>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</si>
  <si>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</si>
  <si>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</si>
  <si>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</si>
  <si>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</si>
  <si>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</si>
  <si>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</si>
  <si>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</si>
  <si>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</si>
  <si>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</si>
  <si>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</si>
  <si>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</si>
  <si>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</si>
  <si>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</si>
  <si>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</si>
  <si>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</si>
  <si>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</si>
  <si>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</si>
  <si>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</si>
  <si>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</si>
  <si>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</si>
  <si>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</si>
  <si>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</si>
  <si>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</si>
  <si>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</si>
  <si>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</si>
  <si>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</si>
  <si>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</si>
  <si>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</si>
  <si>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</si>
  <si>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</si>
  <si>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</si>
  <si>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</si>
  <si>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</si>
  <si>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</si>
  <si>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</si>
  <si>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</si>
  <si>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</si>
  <si>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</si>
  <si>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</si>
  <si>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</si>
  <si>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</si>
  <si>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</si>
  <si>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</si>
  <si>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</si>
  <si>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</si>
  <si>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</si>
  <si>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</si>
  <si>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</si>
  <si>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</si>
  <si>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</si>
  <si>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</si>
  <si>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</si>
  <si>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</si>
  <si>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</si>
  <si>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</si>
  <si>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</si>
  <si>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</si>
  <si>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</si>
  <si>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</si>
  <si>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</si>
  <si>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</si>
  <si>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</si>
  <si>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</si>
  <si>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</si>
  <si>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</si>
  <si>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</si>
  <si>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</si>
  <si>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</si>
  <si>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</si>
  <si>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</si>
  <si>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</si>
  <si>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</si>
  <si>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</si>
  <si>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</si>
  <si>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</si>
  <si>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</si>
  <si>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</si>
  <si>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</si>
  <si>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</si>
  <si>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</si>
  <si>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</si>
  <si>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</si>
  <si>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</si>
  <si>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</si>
  <si>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</si>
  <si>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</si>
  <si>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</si>
  <si>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</si>
  <si>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</si>
  <si>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</si>
  <si>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</si>
  <si>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</si>
  <si>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</si>
  <si>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</si>
  <si>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</si>
  <si>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</si>
  <si>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</si>
  <si>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</si>
  <si>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</si>
  <si>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</si>
  <si>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</si>
  <si>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</si>
  <si>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</si>
  <si>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</si>
  <si>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</si>
  <si>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</si>
  <si>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</si>
  <si>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</si>
  <si>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</si>
  <si>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</si>
  <si>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</si>
  <si>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</si>
  <si>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</si>
  <si>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</si>
  <si>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</si>
  <si>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</si>
  <si>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</si>
  <si>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</si>
  <si>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</si>
  <si>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</si>
  <si>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</si>
  <si>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</si>
  <si>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</si>
  <si>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</si>
  <si>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</si>
  <si>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</si>
  <si>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</si>
  <si>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</si>
  <si>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</si>
  <si>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</si>
  <si>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</si>
  <si>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</si>
  <si>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</si>
  <si>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</si>
  <si>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</si>
  <si>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</si>
  <si>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</si>
  <si>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</si>
  <si>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</si>
  <si>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</si>
  <si>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</si>
  <si>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</si>
  <si>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</si>
  <si>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</si>
  <si>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</si>
  <si>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</si>
  <si>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</si>
  <si>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</si>
  <si>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</si>
  <si>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</si>
  <si>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</si>
  <si>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</si>
  <si>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</si>
  <si>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</si>
  <si>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</si>
  <si>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</si>
  <si>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</si>
  <si>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</si>
  <si>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</si>
  <si>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</si>
  <si>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</si>
  <si>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</si>
  <si>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</si>
  <si>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</si>
  <si>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</si>
  <si>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</si>
  <si>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</si>
  <si>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</si>
  <si>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</si>
  <si>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</si>
  <si>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</si>
  <si>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</si>
  <si>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</si>
  <si>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</si>
  <si>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</si>
  <si>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</si>
  <si>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</si>
  <si>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</si>
  <si>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</si>
  <si>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</si>
  <si>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</si>
  <si>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</si>
  <si>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</si>
  <si>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</si>
  <si>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</si>
  <si>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</si>
  <si>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</si>
  <si>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</si>
  <si>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</si>
  <si>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</si>
  <si>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</si>
  <si>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</si>
  <si>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</si>
  <si>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</si>
  <si>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</si>
  <si>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</si>
  <si>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</si>
  <si>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</si>
  <si>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</si>
  <si>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</si>
  <si>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</si>
  <si>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</si>
  <si>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</si>
  <si>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</si>
  <si>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</si>
  <si>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</si>
  <si>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</si>
  <si>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</si>
  <si>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</si>
  <si>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</si>
  <si>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</si>
  <si>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</si>
  <si>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</si>
  <si>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</si>
  <si>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</si>
  <si>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</si>
  <si>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</si>
  <si>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</si>
  <si>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</si>
  <si>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</si>
  <si>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</si>
  <si>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</si>
  <si>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</si>
  <si>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</si>
  <si>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</si>
  <si>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</si>
  <si>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</si>
  <si>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</si>
  <si>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</si>
  <si>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</si>
  <si>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</si>
  <si>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</si>
  <si>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</si>
  <si>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</si>
  <si>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</si>
  <si>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</si>
  <si>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</si>
  <si>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</si>
  <si>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</si>
  <si>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</si>
  <si>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</si>
  <si>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</si>
  <si>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</si>
  <si>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</si>
  <si>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</si>
  <si>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</si>
  <si>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</si>
  <si>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</si>
  <si>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</si>
  <si>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</si>
  <si>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</si>
  <si>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</si>
  <si>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</si>
  <si>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</si>
  <si>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</si>
  <si>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</si>
  <si>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</si>
  <si>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</si>
  <si>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</si>
  <si>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</si>
  <si>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</si>
  <si>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</si>
  <si>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</si>
  <si>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</si>
  <si>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</si>
  <si>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</si>
  <si>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</si>
  <si>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</si>
  <si>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</si>
  <si>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</si>
  <si>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</si>
  <si>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</si>
  <si>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</si>
  <si>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</si>
  <si>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</si>
  <si>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</si>
  <si>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</si>
  <si>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</si>
  <si>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</si>
  <si>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</si>
  <si>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</si>
  <si>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</si>
  <si>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</si>
  <si>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</si>
  <si>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</si>
  <si>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</si>
  <si>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</si>
  <si>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</si>
  <si>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</si>
  <si>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</si>
  <si>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</si>
  <si>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</si>
  <si>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</si>
  <si>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</si>
  <si>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</si>
  <si>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</si>
  <si>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</si>
  <si>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</si>
  <si>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</si>
  <si>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</si>
  <si>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</si>
  <si>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</si>
  <si>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</si>
  <si>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</si>
  <si>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</si>
  <si>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</si>
  <si>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</si>
  <si>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</si>
  <si>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</si>
  <si>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</si>
  <si>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</si>
  <si>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</si>
  <si>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</si>
  <si>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</si>
  <si>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</si>
  <si>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</si>
  <si>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</si>
  <si>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</si>
  <si>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</si>
  <si>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</si>
  <si>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</si>
  <si>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</si>
  <si>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</si>
  <si>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</si>
  <si>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</si>
  <si>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</si>
  <si>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</si>
  <si>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</si>
  <si>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</si>
  <si>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</si>
  <si>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</si>
  <si>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</si>
  <si>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</si>
  <si>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</si>
  <si>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</si>
  <si>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</si>
  <si>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</si>
  <si>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</si>
  <si>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</si>
  <si>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</si>
  <si>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</si>
  <si>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</si>
  <si>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</si>
  <si>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</si>
  <si>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</si>
  <si>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</si>
  <si>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</si>
  <si>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</si>
  <si>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</si>
  <si>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</si>
  <si>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</si>
  <si>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</si>
  <si>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</si>
  <si>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</si>
  <si>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</si>
  <si>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</si>
  <si>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</si>
  <si>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</si>
  <si>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</si>
  <si>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</si>
  <si>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</si>
  <si>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</si>
  <si>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</si>
  <si>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</si>
  <si>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</si>
  <si>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</si>
  <si>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</si>
  <si>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</si>
  <si>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</si>
  <si>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</si>
  <si>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</si>
  <si>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</si>
  <si>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</si>
  <si>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</si>
  <si>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</si>
  <si>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</si>
  <si>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</si>
  <si>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</si>
  <si>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</si>
  <si>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</si>
  <si>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</si>
  <si>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</si>
  <si>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</si>
  <si>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</si>
  <si>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</si>
  <si>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</si>
  <si>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</si>
  <si>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</si>
  <si>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</si>
  <si>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</si>
  <si>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</si>
  <si>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</si>
  <si>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</si>
  <si>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</si>
  <si>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</si>
  <si>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</si>
  <si>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</si>
  <si>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</si>
  <si>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</si>
  <si>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</si>
  <si>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</si>
  <si>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</si>
  <si>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</si>
  <si>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</si>
  <si>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</si>
  <si>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</si>
  <si>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</si>
  <si>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</si>
  <si>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</si>
  <si>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</si>
  <si>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</si>
  <si>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</si>
  <si>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</si>
  <si>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</si>
  <si>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</si>
  <si>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</si>
  <si>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</si>
  <si>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</si>
  <si>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</si>
  <si>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</si>
  <si>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</si>
  <si>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</si>
  <si>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</si>
  <si>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</si>
  <si>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</si>
  <si>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</si>
  <si>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</si>
  <si>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</si>
  <si>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</si>
  <si>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</si>
  <si>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</si>
  <si>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</si>
  <si>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</si>
  <si>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</si>
  <si>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</si>
  <si>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</si>
  <si>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</si>
  <si>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</si>
  <si>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</si>
  <si>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</si>
  <si>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</si>
  <si>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</si>
  <si>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</si>
  <si>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</si>
  <si>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</si>
  <si>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</si>
  <si>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</si>
  <si>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</si>
  <si>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</si>
  <si>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</si>
  <si>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</si>
  <si>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</si>
  <si>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</si>
  <si>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</si>
  <si>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</si>
  <si>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</si>
  <si>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</si>
  <si>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</si>
  <si>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</si>
  <si>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</si>
  <si>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</si>
  <si>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</si>
  <si>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</si>
  <si>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</si>
  <si>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</si>
  <si>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</si>
  <si>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</si>
  <si>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</si>
  <si>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</si>
  <si>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</si>
  <si>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</si>
  <si>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</si>
  <si>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</si>
  <si>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</si>
  <si>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</si>
  <si>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</si>
  <si>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</si>
  <si>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</si>
  <si>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</si>
  <si>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</si>
  <si>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</si>
  <si>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</si>
  <si>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</si>
  <si>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</si>
  <si>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</si>
  <si>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</si>
  <si>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</si>
  <si>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</si>
  <si>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</si>
  <si>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</si>
  <si>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</si>
  <si>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</si>
  <si>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</si>
  <si>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</si>
  <si>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</si>
  <si>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</si>
  <si>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</si>
  <si>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</si>
  <si>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</si>
  <si>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</si>
  <si>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</si>
  <si>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</si>
  <si>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</si>
  <si>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</si>
  <si>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</si>
  <si>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</si>
  <si>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</si>
  <si>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</si>
  <si>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</si>
  <si>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</si>
  <si>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</si>
  <si>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</si>
  <si>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</si>
  <si>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</si>
  <si>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</si>
  <si>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</si>
  <si>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</si>
  <si>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</si>
  <si>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</si>
  <si>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</si>
  <si>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</si>
  <si>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</si>
  <si>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</si>
  <si>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</si>
  <si>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</si>
  <si>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</si>
  <si>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</si>
  <si>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</si>
  <si>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</si>
  <si>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</si>
  <si>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</si>
  <si>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</si>
  <si>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</si>
  <si>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</si>
  <si>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</si>
  <si>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</si>
  <si>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</si>
  <si>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</si>
  <si>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</si>
  <si>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</si>
  <si>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</si>
  <si>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</si>
  <si>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</si>
  <si>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</si>
  <si>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</si>
  <si>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</si>
  <si>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</si>
  <si>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</si>
  <si>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</si>
  <si>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</si>
  <si>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</si>
  <si>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</si>
  <si>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</si>
  <si>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</si>
  <si>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</si>
  <si>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</si>
  <si>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</si>
  <si>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</si>
  <si>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</si>
  <si>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</si>
  <si>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</si>
  <si>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</si>
  <si>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</si>
  <si>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</si>
  <si>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</si>
  <si>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</si>
  <si>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</si>
  <si>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</si>
  <si>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</si>
  <si>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</si>
  <si>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</si>
  <si>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</si>
  <si>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</si>
  <si>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</si>
  <si>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</si>
  <si>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</si>
  <si>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</si>
  <si>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</si>
  <si>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</si>
  <si>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</si>
  <si>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</si>
  <si>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</si>
  <si>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</si>
  <si>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</si>
  <si>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</si>
  <si>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</si>
  <si>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</si>
  <si>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</si>
  <si>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</si>
  <si>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</si>
  <si>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</si>
  <si>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</si>
  <si>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</si>
  <si>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</si>
  <si>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</si>
  <si>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</si>
  <si>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</si>
  <si>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</si>
  <si>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</si>
  <si>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</si>
  <si>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</si>
  <si>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</si>
  <si>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</si>
  <si>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</si>
  <si>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</si>
  <si>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</si>
  <si>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</si>
  <si>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</si>
  <si>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</si>
  <si>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</si>
  <si>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</si>
  <si>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</si>
  <si>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</si>
  <si>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</si>
  <si>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</si>
  <si>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</si>
  <si>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</si>
  <si>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</si>
  <si>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</si>
  <si>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</si>
  <si>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</si>
  <si>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</si>
  <si>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</si>
  <si>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</si>
  <si>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</si>
  <si>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</si>
  <si>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</si>
  <si>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</si>
  <si>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</si>
  <si>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</si>
  <si>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</si>
  <si>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</si>
  <si>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</si>
  <si>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</si>
  <si>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</si>
  <si>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</si>
  <si>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</si>
  <si>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</si>
  <si>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</si>
  <si>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</si>
  <si>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</si>
  <si>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</si>
  <si>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</si>
  <si>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</si>
  <si>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</si>
  <si>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</si>
  <si>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</si>
  <si>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</si>
  <si>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</si>
  <si>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</si>
  <si>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</si>
  <si>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</si>
  <si>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</si>
  <si>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</si>
  <si>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</si>
  <si>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</si>
  <si>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</si>
  <si>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</si>
  <si>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</si>
  <si>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</si>
  <si>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</si>
  <si>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</si>
  <si>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</si>
  <si>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</si>
  <si>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</si>
  <si>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</si>
  <si>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</si>
  <si>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</si>
  <si>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</si>
  <si>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</si>
  <si>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</si>
  <si>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</si>
  <si>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</si>
  <si>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</si>
  <si>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</si>
  <si>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</si>
  <si>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</si>
  <si>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</si>
  <si>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</si>
  <si>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</si>
  <si>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</si>
  <si>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</si>
  <si>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</si>
  <si>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</si>
  <si>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</si>
  <si>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</si>
  <si>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</si>
  <si>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</si>
  <si>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</si>
  <si>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</si>
  <si>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</si>
  <si>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</si>
  <si>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</si>
  <si>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</si>
  <si>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</si>
  <si>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</si>
  <si>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</si>
  <si>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</si>
  <si>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</si>
  <si>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</si>
  <si>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</si>
  <si>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</si>
  <si>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</si>
  <si>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</si>
  <si>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</si>
  <si>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</si>
  <si>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</si>
  <si>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</si>
  <si>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</si>
  <si>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</si>
  <si>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</si>
  <si>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</si>
  <si>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</si>
  <si>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</si>
  <si>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</si>
  <si>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</si>
  <si>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</si>
  <si>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</si>
  <si>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</si>
  <si>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</si>
  <si>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</si>
  <si>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</si>
  <si>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</si>
  <si>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</si>
  <si>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</si>
  <si>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</si>
  <si>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</si>
  <si>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</si>
  <si>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</si>
  <si>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</si>
  <si>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</si>
  <si>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</si>
  <si>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</si>
  <si>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</si>
  <si>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</si>
  <si>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</si>
  <si>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</si>
  <si>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</si>
  <si>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</si>
  <si>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</si>
  <si>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</si>
  <si>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</si>
  <si>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</si>
  <si>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</si>
  <si>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</si>
  <si>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</si>
  <si>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</si>
  <si>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</si>
  <si>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</si>
  <si>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</si>
  <si>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</si>
  <si>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</si>
  <si>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</si>
  <si>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</si>
  <si>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</si>
  <si>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</si>
  <si>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</si>
  <si>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</si>
  <si>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</si>
  <si>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</si>
  <si>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</si>
  <si>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</si>
  <si>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</si>
  <si>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</si>
  <si>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</si>
  <si>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</si>
  <si>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</si>
  <si>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</si>
  <si>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</si>
  <si>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</si>
  <si>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</si>
  <si>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</si>
  <si>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</si>
  <si>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</si>
  <si>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</si>
  <si>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</si>
  <si>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</si>
  <si>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</si>
  <si>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</si>
  <si>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</si>
  <si>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</si>
  <si>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</si>
  <si>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</si>
  <si>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</si>
  <si>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</si>
  <si>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</si>
  <si>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</si>
  <si>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</si>
  <si>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</si>
  <si>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</si>
  <si>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</si>
  <si>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</si>
  <si>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</si>
  <si>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</si>
  <si>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</si>
  <si>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</si>
  <si>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</si>
  <si>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</si>
  <si>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</si>
  <si>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</si>
  <si>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</si>
  <si>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</si>
  <si>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</si>
  <si>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</si>
  <si>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</si>
  <si>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</si>
  <si>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</si>
  <si>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</si>
  <si>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</si>
  <si>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</si>
  <si>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</si>
  <si>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</si>
  <si>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</si>
  <si>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</si>
  <si>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</si>
  <si>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</si>
  <si>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</si>
  <si>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</si>
  <si>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</si>
  <si>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</si>
  <si>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</si>
  <si>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</si>
  <si>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</si>
  <si>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</si>
  <si>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</si>
  <si>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</si>
  <si>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</si>
  <si>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</si>
  <si>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</si>
  <si>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</si>
  <si>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</si>
  <si>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</si>
  <si>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</si>
  <si>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</si>
  <si>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</si>
  <si>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</si>
  <si>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</si>
  <si>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</si>
  <si>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</si>
  <si>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</si>
  <si>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</si>
  <si>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</si>
  <si>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</si>
  <si>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</si>
  <si>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</si>
  <si>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</si>
  <si>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</si>
  <si>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</si>
  <si>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</si>
  <si>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</si>
  <si>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</si>
  <si>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</si>
  <si>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</si>
  <si>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</si>
  <si>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</si>
  <si>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</si>
  <si>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</si>
  <si>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</si>
  <si>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</si>
  <si>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</si>
  <si>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</si>
  <si>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</si>
  <si>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</si>
  <si>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</si>
  <si>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</si>
  <si>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</si>
  <si>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</si>
  <si>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</si>
  <si>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</si>
  <si>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</si>
  <si>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</si>
  <si>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</si>
  <si>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</si>
  <si>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</si>
  <si>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</si>
  <si>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</si>
  <si>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</si>
  <si>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</si>
  <si>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</si>
  <si>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</si>
  <si>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</si>
  <si>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</si>
  <si>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</si>
  <si>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</si>
  <si>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</si>
  <si>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</si>
  <si>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</si>
  <si>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</si>
  <si>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</si>
  <si>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</si>
  <si>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</si>
  <si>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</si>
  <si>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</si>
  <si>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</si>
  <si>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</si>
  <si>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</si>
  <si>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</si>
  <si>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</si>
  <si>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</si>
  <si>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</si>
  <si>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</si>
  <si>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</si>
  <si>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</si>
  <si>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</si>
  <si>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</si>
  <si>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</si>
  <si>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</si>
  <si>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</si>
  <si>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</si>
  <si>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</si>
  <si>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</si>
  <si>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</si>
  <si>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</si>
  <si>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</si>
  <si>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</si>
  <si>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</si>
  <si>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</si>
  <si>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</si>
  <si>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</si>
  <si>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</si>
  <si>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</si>
  <si>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</si>
  <si>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</si>
  <si>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</si>
  <si>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</si>
  <si>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</si>
  <si>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</si>
  <si>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</si>
  <si>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</si>
  <si>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</si>
  <si>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</si>
  <si>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</si>
  <si>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</si>
  <si>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</si>
  <si>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</si>
  <si>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</si>
  <si>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</si>
  <si>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</si>
  <si>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</si>
  <si>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</si>
  <si>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</si>
  <si>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</si>
  <si>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</si>
  <si>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</si>
  <si>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</si>
  <si>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</si>
  <si>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</si>
  <si>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</si>
  <si>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</si>
  <si>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</si>
  <si>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</si>
  <si>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</si>
  <si>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</si>
  <si>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</si>
  <si>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</si>
  <si>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</si>
  <si>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</si>
  <si>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</si>
  <si>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</si>
  <si>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</si>
  <si>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</si>
  <si>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</si>
  <si>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</si>
  <si>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</si>
  <si>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</si>
  <si>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</si>
  <si>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</si>
  <si>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</si>
  <si>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</si>
  <si>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</si>
  <si>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</si>
  <si>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</si>
  <si>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</si>
  <si>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</si>
  <si>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</si>
  <si>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</si>
  <si>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</si>
  <si>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</si>
  <si>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</si>
  <si>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</si>
  <si>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</si>
  <si>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</si>
  <si>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</si>
  <si>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</si>
  <si>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</si>
  <si>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</si>
  <si>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</si>
  <si>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</si>
  <si>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</si>
  <si>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</si>
  <si>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</si>
  <si>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</si>
  <si>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</si>
  <si>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</si>
  <si>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</si>
  <si>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</si>
  <si>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</si>
  <si>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</si>
  <si>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</si>
  <si>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</si>
  <si>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</si>
  <si>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</si>
  <si>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</si>
  <si>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</si>
  <si>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</si>
  <si>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</si>
  <si>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</si>
  <si>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</si>
  <si>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</si>
  <si>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</si>
  <si>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</si>
  <si>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</si>
  <si>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</si>
  <si>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</si>
  <si>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</si>
  <si>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</si>
  <si>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</si>
  <si>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</si>
  <si>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</si>
  <si>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</si>
  <si>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</si>
  <si>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</si>
  <si>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</si>
  <si>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</si>
  <si>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</si>
  <si>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</si>
  <si>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</si>
  <si>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</si>
  <si>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</si>
  <si>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</si>
  <si>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</si>
  <si>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</si>
  <si>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</si>
  <si>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</si>
  <si>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</si>
  <si>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</si>
  <si>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</si>
  <si>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</si>
  <si>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</si>
  <si>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</si>
  <si>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</si>
  <si>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</si>
  <si>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</si>
  <si>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</si>
  <si>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</si>
  <si>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</si>
  <si>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</si>
  <si>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</si>
  <si>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</si>
  <si>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</si>
  <si>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</si>
  <si>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</si>
  <si>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</si>
  <si>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</si>
  <si>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</si>
  <si>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</si>
  <si>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</si>
  <si>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</si>
  <si>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</si>
  <si>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</si>
  <si>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</si>
  <si>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</si>
  <si>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</si>
  <si>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</si>
  <si>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</si>
  <si>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</si>
  <si>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</si>
  <si>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</si>
  <si>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</si>
  <si>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</si>
  <si>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</si>
  <si>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</si>
  <si>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</si>
  <si>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</si>
  <si>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</si>
  <si>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</si>
  <si>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</si>
  <si>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</si>
  <si>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</si>
  <si>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</si>
  <si>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</si>
  <si>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</si>
  <si>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</si>
  <si>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</si>
  <si>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</si>
  <si>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</si>
  <si>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</si>
  <si>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</si>
  <si>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</si>
  <si>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</si>
  <si>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</si>
  <si>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</si>
  <si>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</si>
  <si>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</si>
  <si>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</si>
  <si>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</si>
  <si>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</si>
  <si>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</si>
  <si>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</si>
  <si>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</si>
  <si>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</si>
  <si>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</si>
  <si>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</si>
  <si>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</si>
  <si>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</si>
  <si>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</si>
  <si>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</si>
  <si>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</si>
  <si>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</si>
  <si>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</si>
  <si>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</si>
  <si>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</si>
  <si>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</si>
  <si>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</si>
  <si>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</si>
  <si>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</si>
  <si>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</si>
  <si>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</si>
  <si>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</si>
  <si>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</si>
  <si>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</si>
  <si>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</si>
  <si>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</si>
  <si>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</si>
  <si>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</si>
  <si>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</si>
  <si>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</si>
  <si>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</si>
  <si>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</si>
  <si>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</si>
  <si>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</si>
  <si>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</si>
  <si>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</si>
  <si>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</si>
  <si>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</si>
  <si>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</si>
  <si>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</si>
  <si>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</si>
  <si>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</si>
  <si>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</si>
  <si>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</si>
  <si>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</si>
  <si>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</si>
  <si>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</si>
  <si>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</si>
  <si>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</si>
  <si>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</si>
  <si>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</si>
  <si>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</si>
  <si>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</si>
  <si>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</si>
  <si>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</si>
  <si>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</si>
  <si>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</si>
  <si>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</si>
  <si>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</si>
  <si>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</si>
  <si>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</si>
  <si>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</si>
  <si>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</si>
  <si>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</si>
  <si>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</si>
  <si>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</si>
  <si>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</si>
  <si>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</si>
  <si>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</si>
  <si>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</si>
  <si>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</si>
  <si>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</si>
  <si>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</si>
  <si>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</si>
  <si>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</si>
  <si>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</si>
  <si>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</si>
  <si>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</si>
  <si>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</si>
  <si>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</si>
  <si>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</si>
  <si>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</si>
  <si>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</si>
  <si>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</si>
  <si>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</si>
  <si>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</si>
  <si>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</si>
  <si>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</si>
  <si>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</si>
  <si>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</si>
  <si>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</si>
  <si>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</si>
  <si>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</si>
  <si>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</si>
  <si>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</si>
  <si>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</si>
  <si>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</si>
  <si>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</si>
  <si>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</si>
  <si>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</si>
  <si>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</si>
  <si>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</si>
  <si>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</si>
  <si>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</si>
  <si>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</si>
  <si>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</si>
  <si>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</si>
  <si>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</si>
  <si>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</si>
  <si>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</si>
  <si>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</si>
  <si>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</si>
  <si>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</si>
  <si>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</si>
  <si>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</si>
  <si>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</si>
  <si>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</si>
  <si>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</si>
  <si>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</si>
  <si>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</si>
  <si>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</si>
  <si>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</si>
  <si>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</si>
  <si>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</si>
  <si>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</si>
  <si>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</si>
  <si>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</si>
  <si>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</si>
  <si>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</si>
  <si>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</si>
  <si>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</si>
  <si>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</si>
  <si>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</si>
  <si>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</si>
  <si>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</si>
  <si>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</si>
  <si>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</si>
  <si>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</si>
  <si>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</si>
  <si>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</si>
  <si>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</si>
  <si>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</si>
  <si>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</si>
  <si>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</si>
  <si>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</si>
  <si>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</si>
  <si>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</si>
  <si>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</si>
  <si>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</si>
  <si>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</si>
  <si>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</si>
  <si>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</si>
  <si>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</si>
  <si>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</si>
  <si>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</si>
  <si>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</si>
  <si>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</si>
  <si>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</si>
  <si>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</si>
  <si>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</si>
  <si>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</si>
  <si>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</si>
  <si>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</si>
  <si>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</si>
  <si>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</si>
  <si>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</si>
  <si>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</si>
  <si>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</si>
  <si>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</si>
  <si>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</si>
  <si>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</si>
  <si>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</si>
  <si>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</si>
  <si>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</si>
  <si>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</si>
  <si>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</si>
  <si>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</si>
  <si>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</si>
  <si>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</si>
  <si>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</si>
  <si>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</si>
  <si>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</si>
  <si>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</si>
  <si>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</si>
  <si>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</si>
  <si>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</si>
  <si>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</si>
  <si>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</si>
  <si>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</si>
  <si>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</si>
  <si>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</si>
  <si>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</si>
  <si>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</si>
  <si>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</si>
  <si>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</si>
  <si>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</si>
  <si>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</si>
  <si>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</si>
  <si>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</si>
  <si>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</si>
  <si>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</si>
  <si>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</si>
  <si>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</si>
  <si>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</si>
  <si>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</si>
  <si>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</si>
  <si>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</si>
  <si>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</si>
  <si>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</si>
  <si>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</si>
  <si>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</si>
  <si>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</si>
  <si>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</si>
  <si>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</si>
  <si>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</si>
  <si>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</si>
  <si>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</si>
  <si>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</si>
  <si>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</si>
  <si>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</si>
  <si>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</si>
  <si>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</si>
  <si>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</si>
  <si>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</si>
  <si>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</si>
  <si>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</si>
  <si>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</si>
  <si>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</si>
  <si>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</si>
  <si>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</si>
  <si>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</si>
  <si>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</si>
  <si>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</si>
  <si>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</si>
  <si>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</si>
  <si>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</si>
  <si>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</si>
  <si>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</si>
  <si>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</si>
  <si>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</si>
  <si>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</si>
  <si>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</si>
  <si>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</si>
  <si>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</si>
  <si>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</si>
  <si>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</si>
  <si>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</si>
  <si>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</si>
  <si>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</si>
  <si>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</si>
  <si>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</si>
  <si>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</si>
  <si>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</si>
  <si>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</si>
  <si>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</si>
  <si>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</si>
  <si>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</si>
  <si>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</si>
  <si>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</si>
  <si>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</si>
  <si>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</si>
  <si>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</si>
  <si>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</si>
  <si>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</si>
  <si>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</si>
  <si>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</si>
  <si>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</si>
  <si>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</si>
  <si>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</si>
  <si>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</si>
  <si>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</si>
  <si>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</si>
  <si>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</si>
  <si>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</si>
  <si>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</si>
  <si>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</si>
  <si>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</si>
  <si>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</si>
  <si>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</si>
  <si>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</si>
  <si>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</si>
  <si>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</si>
  <si>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</si>
  <si>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</si>
  <si>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</si>
  <si>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</si>
  <si>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</si>
  <si>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</si>
  <si>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</si>
  <si>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</si>
  <si>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</si>
  <si>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</si>
  <si>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</si>
  <si>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</si>
  <si>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</si>
  <si>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</si>
  <si>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</si>
  <si>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</si>
  <si>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</si>
  <si>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</si>
  <si>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</si>
  <si>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</si>
  <si>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</si>
  <si>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</si>
  <si>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</si>
  <si>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</si>
  <si>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</si>
  <si>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</si>
  <si>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</si>
  <si>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</si>
  <si>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</si>
  <si>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</si>
  <si>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</si>
  <si>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</si>
  <si>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</si>
  <si>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</si>
  <si>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</si>
  <si>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</si>
  <si>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</si>
  <si>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</si>
  <si>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</si>
  <si>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</si>
  <si>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</si>
  <si>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</si>
  <si>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</si>
  <si>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</si>
  <si>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</si>
  <si>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</si>
  <si>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</si>
  <si>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</si>
  <si>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</si>
  <si>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</si>
  <si>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</si>
  <si>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</si>
  <si>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</si>
  <si>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</si>
  <si>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</si>
  <si>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</si>
  <si>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</si>
  <si>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</si>
  <si>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</si>
  <si>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</si>
  <si>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</si>
  <si>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</si>
  <si>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</si>
  <si>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</si>
  <si>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</si>
  <si>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</si>
  <si>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</si>
  <si>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</si>
  <si>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</si>
  <si>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</si>
  <si>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</si>
  <si>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</si>
  <si>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</si>
  <si>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</si>
  <si>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</si>
  <si>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</si>
  <si>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</si>
  <si>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</si>
  <si>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</si>
  <si>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</si>
  <si>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</si>
  <si>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</si>
  <si>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- 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</si>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</sst>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03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030"/>
      <color rgb="FFFF78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[Homework1_SJG.xlsx]Pivot 1!PivotTable1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6-D94C-A233-7F39B3CD93FF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66-D94C-A233-7F39B3CD93FF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66-D94C-A233-7F39B3CD93FF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66-D94C-A233-7F39B3CD9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1986416"/>
        <c:axId val="1835522240"/>
      </c:barChart>
      <c:catAx>
        <c:axId val="18319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522240"/>
        <c:crosses val="autoZero"/>
        <c:auto val="1"/>
        <c:lblAlgn val="ctr"/>
        <c:lblOffset val="100"/>
        <c:noMultiLvlLbl val="0"/>
      </c:catAx>
      <c:valAx>
        <c:axId val="18355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9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[Homework1_SJG.xlsx]Pivot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1-1B42-94CE-681F7ED3DC8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1-1B42-94CE-681F7ED3DC8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71-1B42-94CE-681F7ED3DC8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71-1B42-94CE-681F7ED3D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5692592"/>
        <c:axId val="1773303024"/>
      </c:barChart>
      <c:catAx>
        <c:axId val="185569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03024"/>
        <c:crosses val="autoZero"/>
        <c:auto val="1"/>
        <c:lblAlgn val="ctr"/>
        <c:lblOffset val="100"/>
        <c:noMultiLvlLbl val="0"/>
      </c:catAx>
      <c:valAx>
        <c:axId val="17733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69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[Homework1_SJG.xlsx]Pivot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7-ED4F-9A17-0D66BF80849F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7-ED4F-9A17-0D66BF80849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7-ED4F-9A17-0D66BF80849F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D7-ED4F-9A17-0D66BF80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184463"/>
        <c:axId val="1834126367"/>
      </c:lineChart>
      <c:catAx>
        <c:axId val="189618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126367"/>
        <c:crosses val="autoZero"/>
        <c:auto val="1"/>
        <c:lblAlgn val="ctr"/>
        <c:lblOffset val="100"/>
        <c:noMultiLvlLbl val="0"/>
      </c:catAx>
      <c:valAx>
        <c:axId val="183412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6585237923748607"/>
          <c:y val="1.39372796807814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6-E442-B191-7163A6270EC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6-E442-B191-7163A6270EC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6-E442-B191-7163A6270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105775"/>
        <c:axId val="1923107455"/>
      </c:lineChart>
      <c:catAx>
        <c:axId val="192310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07455"/>
        <c:crosses val="autoZero"/>
        <c:auto val="1"/>
        <c:lblAlgn val="ctr"/>
        <c:lblOffset val="100"/>
        <c:noMultiLvlLbl val="0"/>
      </c:catAx>
      <c:valAx>
        <c:axId val="192310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0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1282700</xdr:colOff>
      <xdr:row>0</xdr:row>
      <xdr:rowOff>50800</xdr:rowOff>
    </xdr:from>
    <xdr:to>
      <xdr:col>13</xdr:col>
      <xdr:colOff>1066800</xdr:colOff>
      <xdr:row>30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B0CC58-5D82-AC4C-BDA1-2B5F78CC9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5</xdr:row>
      <xdr:rowOff>25400</xdr:rowOff>
    </xdr:from>
    <xdr:to>
      <xdr:col>22</xdr:col>
      <xdr:colOff>304800</xdr:colOff>
      <xdr:row>45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450EF-7FAE-DF4D-94B0-001D0663E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4</xdr:row>
      <xdr:rowOff>165100</xdr:rowOff>
    </xdr:from>
    <xdr:to>
      <xdr:col>13</xdr:col>
      <xdr:colOff>533400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931F9-F191-2B4E-949E-7CB98F332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698502</xdr:colOff>
      <xdr:row>14</xdr:row>
      <xdr:rowOff>52917</xdr:rowOff>
    </xdr:from>
    <xdr:to>
      <xdr:col>10</xdr:col>
      <xdr:colOff>497418</xdr:colOff>
      <xdr:row>42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14483-A140-BE42-A818-929DE9ECD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Griggs" refreshedDate="43511.633741435187" createdVersion="6" refreshedVersion="6" minRefreshableVersion="3" recordCount="4114" xr:uid="{0B8927B3-CB23-1E49-B1A2-FE6CB4635345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Griggs" refreshedDate="43511.635271296298" createdVersion="6" refreshedVersion="6" minRefreshableVersion="3" recordCount="4114" xr:uid="{B8E1D67C-C9C2-0B47-BAFD-384DD82B1397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 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 (Date Created Conversion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584D2-A5D9-A24C-8A79-09BFC00AA40E}" name="PivotTable1" cacheId="8" applyNumberFormats="0" applyBorderFormats="0" applyFontFormats="0" applyPatternFormats="0" applyAlignmentFormats="0" applyWidthHeightFormats="1" dataCaption="Values" showMissing="0" updatedVersion="6" minRefreshableVersion="3" printDrill="1" useAutoFormatting="1" fieldPrintTitles="1" itemPrintTitles="1" createdVersion="6" indent="0" compact="0" compactData="0" gridDropZones="1" chartFormat="4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FA1ED-1C22-274D-9926-657684F0ACE2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39754-5834-AC4D-AF0A-7975FACF24B8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4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(((J2/60)/60)/24)+DATE(1970,1,1)-(8/24)</f>
        <v>42176.673738425925</v>
      </c>
      <c r="T2" s="10">
        <f>(((I2/60)/60)/24)+DATE(1970,1,1)-(8/24)</f>
        <v>42207.791666666664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(((J3/60)/60)/24)+DATE(1970,1,1)-(8/24)</f>
        <v>42766.267164351848</v>
      </c>
      <c r="T3" s="10">
        <f t="shared" ref="T3:T66" si="5">(((I3/60)/60)/24)+DATE(1970,1,1)-(8/24)</f>
        <v>42796.267164351848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(((J67/60)/60)/24)+DATE(1970,1,1)-(8/24)</f>
        <v>41835.487893518519</v>
      </c>
      <c r="T67" s="10">
        <f t="shared" ref="T67:T130" si="11">(((I67/60)/60)/24)+DATE(1970,1,1)-(8/24)</f>
        <v>41861.915972222218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0">
        <f t="shared" si="11"/>
        <v>42569.516435185178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0">
        <f t="shared" si="11"/>
        <v>41105.250046296293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0">
        <f t="shared" si="11"/>
        <v>41693.23600694444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0">
        <f t="shared" si="11"/>
        <v>40817.957638888889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0">
        <f t="shared" si="11"/>
        <v>40790.563020833331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0">
        <f t="shared" si="11"/>
        <v>41056.938159722216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41207.676863425921</v>
      </c>
      <c r="T74" s="10">
        <f t="shared" si="11"/>
        <v>41227.666666666664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0">
        <f t="shared" si="11"/>
        <v>40665.832638888889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0">
        <f t="shared" si="11"/>
        <v>42390.153877314813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0">
        <f t="shared" si="11"/>
        <v>41386.875833333332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0">
        <f t="shared" si="11"/>
        <v>40904.399976851848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40996.811539351853</v>
      </c>
      <c r="T79" s="10">
        <f t="shared" si="11"/>
        <v>41049.790972222218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0">
        <f t="shared" si="11"/>
        <v>42614.397233796299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0">
        <f t="shared" si="11"/>
        <v>41754.443206018514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0">
        <f t="shared" si="11"/>
        <v>41617.750648148147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41099.825543981482</v>
      </c>
      <c r="T83" s="10">
        <f t="shared" si="11"/>
        <v>41103.79305555555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0">
        <f t="shared" si="11"/>
        <v>40825.486817129626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0">
        <f t="shared" si="11"/>
        <v>42057.145833333336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0">
        <f t="shared" si="11"/>
        <v>40678.42460648148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0">
        <f t="shared" si="11"/>
        <v>40808.792094907403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0">
        <f t="shared" si="11"/>
        <v>42365.264409722215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40322.206053240734</v>
      </c>
      <c r="T89" s="10">
        <f t="shared" si="11"/>
        <v>40331.736805555556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0">
        <f t="shared" si="11"/>
        <v>41812.325590277775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41402.418888888889</v>
      </c>
      <c r="T91" s="10">
        <f t="shared" si="11"/>
        <v>41427.418888888889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0">
        <f t="shared" si="11"/>
        <v>40735.964108796295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0">
        <f t="shared" si="11"/>
        <v>40680.069027777776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0">
        <f t="shared" si="11"/>
        <v>42766.999999999993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0">
        <f t="shared" si="11"/>
        <v>41093.541666666664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0">
        <f t="shared" si="11"/>
        <v>41736.384513888886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0">
        <f t="shared" si="11"/>
        <v>40964.671770833331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0">
        <f t="shared" si="11"/>
        <v>40390.791666666664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0">
        <f t="shared" si="11"/>
        <v>40735.801874999997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41214.461504629624</v>
      </c>
      <c r="T100" s="10">
        <f t="shared" si="11"/>
        <v>41250.645833333328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0">
        <f t="shared" si="11"/>
        <v>41661.569432870368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0">
        <f t="shared" si="11"/>
        <v>41217.461643518516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0">
        <f t="shared" si="11"/>
        <v>41298.443402777775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0">
        <f t="shared" si="11"/>
        <v>40534.797835648147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0">
        <f t="shared" si="11"/>
        <v>41705.472569444442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0">
        <f t="shared" si="11"/>
        <v>40635.708333333328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0">
        <f t="shared" si="11"/>
        <v>42503.666666666664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40987.443298611113</v>
      </c>
      <c r="T108" s="10">
        <f t="shared" si="11"/>
        <v>41001.443298611113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0">
        <f t="shared" si="11"/>
        <v>40657.649155092593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0">
        <f t="shared" si="11"/>
        <v>41425.279745370368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0">
        <f t="shared" si="11"/>
        <v>40599.692476851851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0">
        <f t="shared" si="11"/>
        <v>41591.915972222218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0">
        <f t="shared" si="11"/>
        <v>42154.999849537031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41717.709699074068</v>
      </c>
      <c r="T114" s="10">
        <f t="shared" si="11"/>
        <v>41741.75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0">
        <f t="shared" si="11"/>
        <v>40761.291666666664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0">
        <f t="shared" si="11"/>
        <v>40920.940833333334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40918.405601851846</v>
      </c>
      <c r="T117" s="10">
        <f t="shared" si="11"/>
        <v>40943.405601851846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0">
        <f t="shared" si="11"/>
        <v>40641.122164351851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0">
        <f t="shared" si="11"/>
        <v>40338.458333333328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0">
        <f t="shared" si="11"/>
        <v>40752.720324074071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0">
        <f t="shared" si="11"/>
        <v>40768.625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0">
        <f t="shared" si="11"/>
        <v>42645.716516203705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0">
        <f t="shared" si="11"/>
        <v>42112.094444444439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0">
        <f t="shared" si="11"/>
        <v>42653.098460648143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0">
        <f t="shared" si="11"/>
        <v>41940.583333333328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0">
        <f t="shared" si="11"/>
        <v>42139.595393518517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0">
        <f t="shared" si="11"/>
        <v>42769.66064814815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0">
        <f t="shared" si="11"/>
        <v>42165.749999999993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0">
        <f t="shared" si="11"/>
        <v>42097.24931712963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0">
        <f t="shared" si="11"/>
        <v>42662.894594907404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(((J131/60)/60)/24)+DATE(1970,1,1)-(8/24)</f>
        <v>41882.603969907403</v>
      </c>
      <c r="T131" s="10">
        <f t="shared" ref="T131:T194" si="17">(((I131/60)/60)/24)+DATE(1970,1,1)-(8/24)</f>
        <v>41942.603969907403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41778.582083333327</v>
      </c>
      <c r="T132" s="10">
        <f t="shared" si="17"/>
        <v>41806.511111111111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0">
        <f t="shared" si="17"/>
        <v>42556.666666666664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0">
        <f t="shared" si="17"/>
        <v>41950.520914351851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0">
        <f t="shared" si="17"/>
        <v>42521.396527777775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0">
        <f t="shared" si="17"/>
        <v>42251.374999999993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0">
        <f t="shared" si="17"/>
        <v>41821.458333333328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0">
        <f t="shared" si="17"/>
        <v>42140.094444444439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0">
        <f t="shared" si="17"/>
        <v>42289.240659722222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0">
        <f t="shared" si="17"/>
        <v>42216.874305555553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0">
        <f t="shared" si="17"/>
        <v>42197.587638888886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0">
        <f t="shared" si="17"/>
        <v>42082.823287037034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0">
        <f t="shared" si="17"/>
        <v>42154.819710648146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0">
        <f t="shared" si="17"/>
        <v>41959.601597222216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42558.730810185189</v>
      </c>
      <c r="T145" s="10">
        <f t="shared" si="17"/>
        <v>42615.913194444445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0">
        <f t="shared" si="17"/>
        <v>42107.387407407405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0">
        <f t="shared" si="17"/>
        <v>42227.208935185183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0">
        <f t="shared" si="17"/>
        <v>42752.682847222219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0">
        <f t="shared" si="17"/>
        <v>42012.429166666661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0">
        <f t="shared" si="17"/>
        <v>42426.948333333326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0">
        <f t="shared" si="17"/>
        <v>41997.999999999993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0">
        <f t="shared" si="17"/>
        <v>42149.82849537037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0">
        <f t="shared" si="17"/>
        <v>42173.217488425922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41874.744212962964</v>
      </c>
      <c r="T154" s="10">
        <f t="shared" si="17"/>
        <v>41904.744212962964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0">
        <f t="shared" si="17"/>
        <v>41975.294490740744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0">
        <f t="shared" si="17"/>
        <v>42158.214062499996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0">
        <f t="shared" si="17"/>
        <v>42208.226099537038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0">
        <f t="shared" si="17"/>
        <v>41853.791620370372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0">
        <f t="shared" si="17"/>
        <v>42426.578379629624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0">
        <f t="shared" si="17"/>
        <v>41933.743379629625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0">
        <f t="shared" si="17"/>
        <v>42554.101215277777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42171.579756944448</v>
      </c>
      <c r="T162" s="10">
        <f t="shared" si="17"/>
        <v>42231.579756944448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0">
        <f t="shared" si="17"/>
        <v>41822.354108796295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0">
        <f t="shared" si="17"/>
        <v>41867.654166666667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0">
        <f t="shared" si="17"/>
        <v>42277.666666666664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0">
        <f t="shared" si="17"/>
        <v>41901.429409722223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0">
        <f t="shared" si="17"/>
        <v>42381.325509259252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0">
        <f t="shared" si="17"/>
        <v>42750.742615740739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0">
        <f t="shared" si="17"/>
        <v>42220.594155092585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0">
        <f t="shared" si="17"/>
        <v>42082.460300925923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0">
        <f t="shared" si="17"/>
        <v>41930.171979166662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0">
        <f t="shared" si="17"/>
        <v>42245.894444444442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0">
        <f t="shared" si="17"/>
        <v>42593.847384259258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0">
        <f t="shared" si="17"/>
        <v>42082.01994212962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0">
        <f t="shared" si="17"/>
        <v>42063.239675925921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0">
        <f t="shared" si="17"/>
        <v>42132.42564814815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0">
        <f t="shared" si="17"/>
        <v>41880.444571759253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0">
        <f t="shared" si="17"/>
        <v>42221.490729166668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0">
        <f t="shared" si="17"/>
        <v>42086.672754629624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0">
        <f t="shared" si="17"/>
        <v>42334.663715277777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0">
        <f t="shared" si="17"/>
        <v>42432.747164351851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0">
        <f t="shared" si="17"/>
        <v>42107.458333333336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0">
        <f t="shared" si="17"/>
        <v>42177.408506944441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0">
        <f t="shared" si="17"/>
        <v>42741.678611111107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0">
        <f t="shared" si="17"/>
        <v>41969.518634259257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0">
        <f t="shared" si="17"/>
        <v>41882.832638888889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0">
        <f t="shared" si="17"/>
        <v>42600.577997685185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0">
        <f t="shared" si="17"/>
        <v>42797.499999999993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0">
        <f t="shared" si="17"/>
        <v>42205.957638888889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0">
        <f t="shared" si="17"/>
        <v>41886.849710648145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0">
        <f t="shared" si="17"/>
        <v>42616.357372685183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0">
        <f t="shared" si="17"/>
        <v>42537.317662037036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0">
        <f t="shared" si="17"/>
        <v>42279.108078703699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0">
        <f t="shared" si="17"/>
        <v>41929.458703703705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(((J195/60)/60)/24)+DATE(1970,1,1)-(8/24)</f>
        <v>41911.601458333331</v>
      </c>
      <c r="T195" s="10">
        <f t="shared" ref="T195:T258" si="23">(((I195/60)/60)/24)+DATE(1970,1,1)-(8/24)</f>
        <v>41971.643124999995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0">
        <f t="shared" si="23"/>
        <v>42435.663553240738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0">
        <f t="shared" si="23"/>
        <v>42195.337175925924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0">
        <f t="shared" si="23"/>
        <v>42287.541666666664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0">
        <f t="shared" si="23"/>
        <v>42783.541666666664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0">
        <f t="shared" si="23"/>
        <v>41917.050023148149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0">
        <f t="shared" si="23"/>
        <v>42613.790532407402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41866.750034722223</v>
      </c>
      <c r="T202" s="10">
        <f t="shared" si="23"/>
        <v>41896.750034722223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0">
        <f t="shared" si="23"/>
        <v>42043.485289351847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0">
        <f t="shared" si="23"/>
        <v>42285.540972222218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0">
        <f t="shared" si="23"/>
        <v>42033.514629629623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0">
        <f t="shared" si="23"/>
        <v>42586.250034722216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0">
        <f t="shared" si="23"/>
        <v>42283.298865740733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0">
        <f t="shared" si="23"/>
        <v>42587.67109953703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0">
        <f t="shared" si="23"/>
        <v>42007.863865740735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0">
        <f t="shared" si="23"/>
        <v>41989.03665509259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0">
        <f t="shared" si="23"/>
        <v>42195.589525462965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0">
        <f t="shared" si="23"/>
        <v>42277.874999999993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42235.826585648152</v>
      </c>
      <c r="T213" s="10">
        <f t="shared" si="23"/>
        <v>42265.826585648152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0">
        <f t="shared" si="23"/>
        <v>42476.506018518521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0">
        <f t="shared" si="23"/>
        <v>42232.254641203697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0">
        <f t="shared" si="23"/>
        <v>42069.307280092595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0">
        <f t="shared" si="23"/>
        <v>42417.665972222218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0">
        <f t="shared" si="23"/>
        <v>42116.583761574067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0">
        <f t="shared" si="23"/>
        <v>42001.307280092595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0">
        <f t="shared" si="23"/>
        <v>42139.295011574075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0">
        <f t="shared" si="23"/>
        <v>42460.957638888889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0">
        <f t="shared" si="23"/>
        <v>42236.504166666658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0">
        <f t="shared" si="23"/>
        <v>42091.462546296294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0">
        <f t="shared" si="23"/>
        <v>42089.777083333327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0">
        <f t="shared" si="23"/>
        <v>42511.711805555555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0">
        <f t="shared" si="23"/>
        <v>42194.901921296296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0">
        <f t="shared" si="23"/>
        <v>42468.586273148147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0">
        <f t="shared" si="23"/>
        <v>42155.061805555553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0">
        <f t="shared" si="23"/>
        <v>42194.560659722221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0">
        <f t="shared" si="23"/>
        <v>42156.353067129625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0">
        <f t="shared" si="23"/>
        <v>42413.600659722222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42129.443877314807</v>
      </c>
      <c r="T232" s="10">
        <f t="shared" si="23"/>
        <v>42159.443877314807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42341.625590277778</v>
      </c>
      <c r="T233" s="10">
        <f t="shared" si="23"/>
        <v>42371.625590277778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0">
        <f t="shared" si="23"/>
        <v>42062.492430555554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0">
        <f t="shared" si="23"/>
        <v>42642.578379629624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0">
        <f t="shared" si="23"/>
        <v>42175.70207175926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0">
        <f t="shared" si="23"/>
        <v>42194.575196759259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42320.751145833325</v>
      </c>
      <c r="T238" s="10">
        <f t="shared" si="23"/>
        <v>42373.666666666664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0">
        <f t="shared" si="23"/>
        <v>42437.243854166663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42713.629166666658</v>
      </c>
      <c r="T240" s="10">
        <f t="shared" si="23"/>
        <v>42734.041666666664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0">
        <f t="shared" si="23"/>
        <v>42316.166666666664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0">
        <f t="shared" si="23"/>
        <v>41399.375127314815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0">
        <f t="shared" si="23"/>
        <v>41994.364629629628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0">
        <f t="shared" si="23"/>
        <v>40897.15960648148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0">
        <f t="shared" si="23"/>
        <v>41691.714166666665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0">
        <f t="shared" si="23"/>
        <v>40252.962499999994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0">
        <f t="shared" si="23"/>
        <v>41136.719733796293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0">
        <f t="shared" si="23"/>
        <v>40530.071817129625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0">
        <f t="shared" si="23"/>
        <v>40466.818749999999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0">
        <f t="shared" si="23"/>
        <v>40915.441076388888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0">
        <f t="shared" si="23"/>
        <v>40412.402777777774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0">
        <f t="shared" si="23"/>
        <v>41431.232534722221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0">
        <f t="shared" si="23"/>
        <v>41045.458333333328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40266.329375000001</v>
      </c>
      <c r="T254" s="10">
        <f t="shared" si="23"/>
        <v>40329.832638888889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0">
        <f t="shared" si="23"/>
        <v>40954.31753472222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42263.619328703695</v>
      </c>
      <c r="T256" s="10">
        <f t="shared" si="23"/>
        <v>42293.749999999993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0">
        <f t="shared" si="23"/>
        <v>40618.151412037034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0">
        <f t="shared" si="23"/>
        <v>41349.435960648145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(((J259/60)/60)/24)+DATE(1970,1,1)-(8/24)</f>
        <v>42479.293541666666</v>
      </c>
      <c r="T259" s="10">
        <f t="shared" ref="T259:T322" si="29">(((I259/60)/60)/24)+DATE(1970,1,1)-(8/24)</f>
        <v>42509.293541666666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0">
        <f t="shared" si="29"/>
        <v>40711.718356481477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0">
        <f t="shared" si="29"/>
        <v>42102.404733796291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0">
        <f t="shared" si="29"/>
        <v>40376.082638888889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0">
        <f t="shared" si="29"/>
        <v>41067.288194444445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0">
        <f t="shared" si="29"/>
        <v>40599.914675925924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0">
        <f t="shared" si="29"/>
        <v>41179.621458333328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0">
        <f t="shared" si="29"/>
        <v>41040.286979166667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40266.912384259253</v>
      </c>
      <c r="T267" s="10">
        <f t="shared" si="29"/>
        <v>40308.511111111111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0">
        <f t="shared" si="29"/>
        <v>40290.82708333333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0">
        <f t="shared" si="29"/>
        <v>41815.119201388887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0">
        <f t="shared" si="29"/>
        <v>40853.860856481479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0">
        <f t="shared" si="29"/>
        <v>42787.863680555551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40637.533217592587</v>
      </c>
      <c r="T272" s="10">
        <f t="shared" si="29"/>
        <v>40687.833333333328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41611.766909722224</v>
      </c>
      <c r="T273" s="10">
        <f t="shared" si="29"/>
        <v>41641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0">
        <f t="shared" si="29"/>
        <v>40296.450694444444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0">
        <f t="shared" si="29"/>
        <v>40727.16511574074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0">
        <f t="shared" si="29"/>
        <v>41003.957638888889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0">
        <f t="shared" si="29"/>
        <v>41222.740347222221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</v>
      </c>
      <c r="T278" s="10">
        <f t="shared" si="29"/>
        <v>41026.706874999996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0">
        <f t="shared" si="29"/>
        <v>42147.55809027778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0">
        <f t="shared" si="29"/>
        <v>41193.707627314812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0">
        <f t="shared" si="29"/>
        <v>42792.750694444439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41744.257349537031</v>
      </c>
      <c r="T282" s="10">
        <f t="shared" si="29"/>
        <v>41789.257349537031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0">
        <f t="shared" si="29"/>
        <v>40035.476388888885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0">
        <f t="shared" si="29"/>
        <v>40231.583333333328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0">
        <f t="shared" si="29"/>
        <v>40694.874305555553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0">
        <f t="shared" si="29"/>
        <v>40929.404861111107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0">
        <f t="shared" si="29"/>
        <v>41536.422777777778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</v>
      </c>
      <c r="T288" s="10">
        <f t="shared" si="29"/>
        <v>41358.441249999996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0">
        <f t="shared" si="29"/>
        <v>41214.833333333328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0">
        <f t="shared" si="29"/>
        <v>41085.835567129623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0">
        <f t="shared" si="29"/>
        <v>41580.123078703698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0">
        <f t="shared" si="29"/>
        <v>40575.999305555553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0">
        <f t="shared" si="29"/>
        <v>41394.667361111111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0">
        <f t="shared" si="29"/>
        <v>40844.832638888889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0">
        <f t="shared" si="29"/>
        <v>41749.334652777776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0">
        <f t="shared" si="29"/>
        <v>40378.333333333328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0">
        <f t="shared" si="29"/>
        <v>41578.666666666664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0">
        <f t="shared" si="29"/>
        <v>41159.142164351848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42089.394687500004</v>
      </c>
      <c r="T299" s="10">
        <f t="shared" si="29"/>
        <v>42124.832638888889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0">
        <f t="shared" si="29"/>
        <v>41768.541666666664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0">
        <f t="shared" si="29"/>
        <v>40498.933564814812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0">
        <f t="shared" si="29"/>
        <v>40657.626597222217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0">
        <f t="shared" si="29"/>
        <v>41352.362673611111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0">
        <f t="shared" si="29"/>
        <v>40963.523587962962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41031.737800925926</v>
      </c>
      <c r="T305" s="10">
        <f t="shared" si="29"/>
        <v>41061.737800925926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0">
        <f t="shared" si="29"/>
        <v>41152.75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0">
        <f t="shared" si="29"/>
        <v>40978.296863425923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0">
        <f t="shared" si="29"/>
        <v>41353.462187500001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41282.611122685179</v>
      </c>
      <c r="T309" s="10">
        <f t="shared" si="29"/>
        <v>41312.611122685179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0">
        <f t="shared" si="29"/>
        <v>40612.361226851848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0">
        <f t="shared" si="29"/>
        <v>41155.418217592589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0">
        <f t="shared" si="29"/>
        <v>40835.75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0">
        <f t="shared" si="29"/>
        <v>40908.999305555553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0">
        <f t="shared" si="29"/>
        <v>41378.544351851851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0">
        <f t="shared" si="29"/>
        <v>40401.332638888889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0">
        <f t="shared" si="29"/>
        <v>41334.499861111108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0">
        <f t="shared" si="29"/>
        <v>41143.439050925925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0">
        <f t="shared" si="29"/>
        <v>41983.874305555553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0">
        <f t="shared" si="29"/>
        <v>41619.343553240738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0">
        <f t="shared" si="29"/>
        <v>41359.663784722223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0">
        <f t="shared" si="29"/>
        <v>40210.999305555553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0">
        <f t="shared" si="29"/>
        <v>42360.624999999993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(((J323/60)/60)/24)+DATE(1970,1,1)-(8/24)</f>
        <v>42647.113263888888</v>
      </c>
      <c r="T323" s="10">
        <f t="shared" ref="T323:T386" si="35">(((I323/60)/60)/24)+DATE(1970,1,1)-(8/24)</f>
        <v>42682.15493055556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0">
        <f t="shared" si="35"/>
        <v>42503.236666666664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0">
        <f t="shared" si="35"/>
        <v>42724.999305555553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0">
        <f t="shared" si="35"/>
        <v>42217.292916666665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0">
        <f t="shared" si="35"/>
        <v>42723.854548611103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0">
        <f t="shared" si="35"/>
        <v>42808.622916666667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0">
        <f t="shared" si="35"/>
        <v>42084.999999999993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0">
        <f t="shared" si="35"/>
        <v>42308.833333333336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0">
        <f t="shared" si="35"/>
        <v>42314.833333333336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0">
        <f t="shared" si="35"/>
        <v>41410.832638888889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0">
        <f t="shared" si="35"/>
        <v>42538.248078703698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0">
        <f t="shared" si="35"/>
        <v>42304.999999999993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0">
        <f t="shared" si="35"/>
        <v>42467.261469907404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0">
        <f t="shared" si="35"/>
        <v>42139.458333333336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0">
        <f t="shared" si="35"/>
        <v>42132.583333333336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0">
        <f t="shared" si="35"/>
        <v>42321.304606481477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0">
        <f t="shared" si="35"/>
        <v>42076.753564814811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0">
        <f t="shared" si="35"/>
        <v>42615.708333333336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0">
        <f t="shared" si="35"/>
        <v>42123.426712962959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0">
        <f t="shared" si="35"/>
        <v>42802.541666666664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0">
        <f t="shared" si="35"/>
        <v>41912.832638888889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0">
        <f t="shared" si="35"/>
        <v>42489.447511574072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0">
        <f t="shared" si="35"/>
        <v>41956.791666666664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0">
        <f t="shared" si="35"/>
        <v>42155.763888888883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0">
        <f t="shared" si="35"/>
        <v>42144.610995370364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42261.166909722226</v>
      </c>
      <c r="T348" s="10">
        <f t="shared" si="35"/>
        <v>42291.166909722226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0">
        <f t="shared" si="35"/>
        <v>42322.20380787037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0">
        <f t="shared" si="35"/>
        <v>42237.253657407404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0">
        <f t="shared" si="35"/>
        <v>42790.165601851848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0">
        <f t="shared" si="35"/>
        <v>42623.832638888889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0">
        <f t="shared" si="35"/>
        <v>42467.589745370373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0">
        <f t="shared" si="35"/>
        <v>41919.834120370368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0">
        <f t="shared" si="35"/>
        <v>42327.500219907401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0">
        <f t="shared" si="35"/>
        <v>42468.452789351846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0">
        <f t="shared" si="35"/>
        <v>41974.002245370364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0">
        <f t="shared" si="35"/>
        <v>42445.428159722222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0">
        <f t="shared" si="35"/>
        <v>42117.88885416666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0">
        <f t="shared" si="35"/>
        <v>42536.291666666664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41934.737152777772</v>
      </c>
      <c r="T361" s="10">
        <f t="shared" si="35"/>
        <v>41956.883333333331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0">
        <f t="shared" si="35"/>
        <v>42207.799305555549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0">
        <f t="shared" si="35"/>
        <v>41965.709560185183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0">
        <f t="shared" si="35"/>
        <v>41858.666666666664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0">
        <f t="shared" si="35"/>
        <v>40300.473611111105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0">
        <f t="shared" si="35"/>
        <v>41810.832638888889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0">
        <f t="shared" si="35"/>
        <v>41698.273136574069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41019.459699074068</v>
      </c>
      <c r="T368" s="10">
        <f t="shared" si="35"/>
        <v>41049.459699074068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0">
        <f t="shared" si="35"/>
        <v>41394.874305555553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0">
        <f t="shared" si="35"/>
        <v>42078.230578703697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0">
        <f t="shared" si="35"/>
        <v>40923.2183912037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0">
        <f t="shared" si="35"/>
        <v>42741.461805555555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0">
        <f t="shared" si="35"/>
        <v>41306.434479166666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0">
        <f t="shared" si="35"/>
        <v>42465.333333333336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0">
        <f t="shared" si="35"/>
        <v>41108.578680555554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0">
        <f t="shared" si="35"/>
        <v>40802.555914351848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0">
        <f t="shared" si="35"/>
        <v>41699.387499999997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0">
        <f t="shared" si="35"/>
        <v>42607.119398148141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0">
        <f t="shared" si="35"/>
        <v>42321.959027777775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0">
        <f t="shared" si="35"/>
        <v>42394.661111111105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0">
        <f t="shared" si="35"/>
        <v>41032.354999999996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0">
        <f t="shared" si="35"/>
        <v>42392.386481481481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0">
        <f t="shared" si="35"/>
        <v>41119.875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0">
        <f t="shared" si="35"/>
        <v>41158.376157407409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0">
        <f t="shared" si="35"/>
        <v>41777.78424768518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0">
        <f t="shared" si="35"/>
        <v>42010.448460648149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(((J387/60)/60)/24)+DATE(1970,1,1)-(8/24)</f>
        <v>41934.251168981478</v>
      </c>
      <c r="T387" s="10">
        <f t="shared" ref="T387:T450" si="41">(((I387/60)/60)/24)+DATE(1970,1,1)-(8/24)</f>
        <v>41964.29283564815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0">
        <f t="shared" si="41"/>
        <v>42226.617951388886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0">
        <f t="shared" si="41"/>
        <v>42230.916666666664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42548.742824074077</v>
      </c>
      <c r="T390" s="10">
        <f t="shared" si="41"/>
        <v>42578.742824074077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41673.729745370365</v>
      </c>
      <c r="T391" s="10">
        <f t="shared" si="41"/>
        <v>41705.624305555553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0">
        <f t="shared" si="41"/>
        <v>42131.703379629624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40864.708923611113</v>
      </c>
      <c r="T393" s="10">
        <f t="shared" si="41"/>
        <v>40894.707638888889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0">
        <f t="shared" si="41"/>
        <v>40793.791666666664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0">
        <f t="shared" si="41"/>
        <v>41557.375601851847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0">
        <f t="shared" si="41"/>
        <v>42477.443078703705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0">
        <f t="shared" si="41"/>
        <v>41026.563888888886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41082.231550925921</v>
      </c>
      <c r="T398" s="10">
        <f t="shared" si="41"/>
        <v>41097.231550925921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0">
        <f t="shared" si="41"/>
        <v>40421.822222222218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0">
        <f t="shared" si="41"/>
        <v>42123.459791666661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0">
        <f t="shared" si="41"/>
        <v>42718.166666666664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0">
        <f t="shared" si="41"/>
        <v>41775.8125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0">
        <f t="shared" si="41"/>
        <v>40762.508912037032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0">
        <f t="shared" si="41"/>
        <v>42313.247881944444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0">
        <f t="shared" si="41"/>
        <v>40764.963888888888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41646.294699074075</v>
      </c>
      <c r="T406" s="10">
        <f t="shared" si="41"/>
        <v>41675.627777777772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0">
        <f t="shared" si="41"/>
        <v>41703.751608796294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0">
        <f t="shared" si="41"/>
        <v>40671.915972222218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0">
        <f t="shared" si="41"/>
        <v>40866.579282407409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0">
        <f t="shared" si="41"/>
        <v>41583.444328703699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0">
        <f t="shared" si="41"/>
        <v>42573.529444444437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42113.64811342593</v>
      </c>
      <c r="T412" s="10">
        <f t="shared" si="41"/>
        <v>42173.64811342593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0">
        <f t="shared" si="41"/>
        <v>41629.875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0">
        <f t="shared" si="41"/>
        <v>41115.409467592588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0">
        <f t="shared" si="41"/>
        <v>41109.54410879629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0">
        <f t="shared" si="41"/>
        <v>41558.72991898148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0">
        <f t="shared" si="41"/>
        <v>41929.166666666664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0">
        <f t="shared" si="41"/>
        <v>41678.062858796293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41360.63726851852</v>
      </c>
      <c r="T419" s="10">
        <f t="shared" si="41"/>
        <v>41371.856249999997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0">
        <f t="shared" si="41"/>
        <v>42207.94903935185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0">
        <f t="shared" si="41"/>
        <v>41454.509108796294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0">
        <f t="shared" si="41"/>
        <v>41711.861469907402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0">
        <f t="shared" si="41"/>
        <v>42237.158055555548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41862.927048611105</v>
      </c>
      <c r="T424" s="10">
        <f t="shared" si="41"/>
        <v>41892.927048611105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0">
        <f t="shared" si="41"/>
        <v>41430.592939814815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0">
        <f t="shared" si="41"/>
        <v>40994.001145833332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0">
        <f t="shared" si="41"/>
        <v>42335.569490740738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0">
        <f t="shared" si="41"/>
        <v>42430.378634259258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42285.575694444437</v>
      </c>
      <c r="T429" s="10">
        <f t="shared" si="41"/>
        <v>42299.457638888889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0">
        <f t="shared" si="41"/>
        <v>41806.583333333328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0">
        <f t="shared" si="41"/>
        <v>40143.874305555553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0">
        <f t="shared" si="41"/>
        <v>41527.773923611108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42526.537997685176</v>
      </c>
      <c r="T433" s="10">
        <f t="shared" si="41"/>
        <v>42556.537997685176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0">
        <f t="shared" si="41"/>
        <v>42298.39329861111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42228.29655092593</v>
      </c>
      <c r="T435" s="10">
        <f t="shared" si="41"/>
        <v>42288.29655092593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0">
        <f t="shared" si="41"/>
        <v>41609.542847222219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0">
        <f t="shared" si="41"/>
        <v>41530.414120370369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0">
        <f t="shared" si="41"/>
        <v>41486.029085648144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0">
        <f t="shared" si="41"/>
        <v>42650.985254629624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0">
        <f t="shared" si="41"/>
        <v>42325.969421296293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41919.428449074068</v>
      </c>
      <c r="T441" s="10">
        <f t="shared" si="41"/>
        <v>41929.428449074068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0">
        <f t="shared" si="41"/>
        <v>42453.610567129632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0">
        <f t="shared" si="41"/>
        <v>41580.460601851846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0">
        <f t="shared" si="41"/>
        <v>42054.555358796293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0">
        <f t="shared" si="41"/>
        <v>41679.681724537033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0">
        <f t="shared" si="41"/>
        <v>40954.57362268518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0">
        <f t="shared" si="41"/>
        <v>42145.002025462956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0">
        <f t="shared" si="41"/>
        <v>42066.750231481477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0">
        <f t="shared" si="41"/>
        <v>41356.180127314808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0">
        <f t="shared" si="41"/>
        <v>41773.424710648142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(((J451/60)/60)/24)+DATE(1970,1,1)-(8/24)</f>
        <v>41534.234780092593</v>
      </c>
      <c r="T451" s="10">
        <f t="shared" ref="T451:T514" si="47">(((I451/60)/60)/24)+DATE(1970,1,1)-(8/24)</f>
        <v>41564.234780092593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0">
        <f t="shared" si="47"/>
        <v>41684.61342592592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0">
        <f t="shared" si="47"/>
        <v>41664.381840277776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42107.370543981473</v>
      </c>
      <c r="T454" s="10">
        <f t="shared" si="47"/>
        <v>42137.370543981473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0">
        <f t="shared" si="47"/>
        <v>42054.491655092592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0">
        <f t="shared" si="47"/>
        <v>41969.218055555553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40970.669236111105</v>
      </c>
      <c r="T457" s="10">
        <f t="shared" si="47"/>
        <v>41015.688194444439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41547.361122685179</v>
      </c>
      <c r="T458" s="10">
        <f t="shared" si="47"/>
        <v>41568.832638888889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0">
        <f t="shared" si="47"/>
        <v>41867.434166666666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0">
        <f t="shared" si="47"/>
        <v>41408.366435185184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0">
        <f t="shared" si="47"/>
        <v>40860.348692129628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0">
        <f t="shared" si="47"/>
        <v>41790.833333333328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0">
        <f t="shared" si="47"/>
        <v>41427.513506944444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40704.793298611112</v>
      </c>
      <c r="T464" s="10">
        <f t="shared" si="47"/>
        <v>40764.793298611112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0">
        <f t="shared" si="47"/>
        <v>40810.376770833333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42488.515451388892</v>
      </c>
      <c r="T466" s="10">
        <f t="shared" si="47"/>
        <v>42508.515451388892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0">
        <f t="shared" si="47"/>
        <v>41816.786736111106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0">
        <f t="shared" si="47"/>
        <v>41159.609537037039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0">
        <f t="shared" si="47"/>
        <v>41180.346458333333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41040.834293981476</v>
      </c>
      <c r="T470" s="10">
        <f t="shared" si="47"/>
        <v>41100.827141203699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0">
        <f t="shared" si="47"/>
        <v>41887.656527777777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0">
        <f t="shared" si="47"/>
        <v>41654.833333333328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0">
        <f t="shared" si="47"/>
        <v>41748.346979166665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0">
        <f t="shared" si="47"/>
        <v>41874.589328703703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0">
        <f t="shared" si="47"/>
        <v>41899.364803240736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0">
        <f t="shared" si="47"/>
        <v>42782.995706018519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0">
        <f t="shared" si="47"/>
        <v>42129.752812500003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0">
        <f t="shared" si="47"/>
        <v>41792.832638888889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0">
        <f t="shared" si="47"/>
        <v>41047.501550925925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0">
        <f t="shared" si="47"/>
        <v>42095.535983796297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0">
        <f t="shared" si="47"/>
        <v>41964.11614583333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41465.166840277772</v>
      </c>
      <c r="T482" s="10">
        <f t="shared" si="47"/>
        <v>41495.166840277772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0">
        <f t="shared" si="47"/>
        <v>41192.33899305555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42447.56354166667</v>
      </c>
      <c r="T484" s="10">
        <f t="shared" si="47"/>
        <v>42474.273611111108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0">
        <f t="shared" si="47"/>
        <v>41302.864259259259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0">
        <f t="shared" si="47"/>
        <v>42313.647824074076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41381.172442129624</v>
      </c>
      <c r="T487" s="10">
        <f t="shared" si="47"/>
        <v>41411.172442129624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0">
        <f t="shared" si="47"/>
        <v>41791.609247685185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0">
        <f t="shared" si="47"/>
        <v>42729.303171296291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0">
        <f t="shared" si="47"/>
        <v>42743.72106481481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0">
        <f t="shared" si="47"/>
        <v>40913.147916666661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41113.635243055556</v>
      </c>
      <c r="T492" s="10">
        <f t="shared" si="47"/>
        <v>41143.635243055556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42366.649293981485</v>
      </c>
      <c r="T493" s="10">
        <f t="shared" si="47"/>
        <v>42396.649293981485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0">
        <f t="shared" si="47"/>
        <v>42655.701736111114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42114.392800925918</v>
      </c>
      <c r="T495" s="10">
        <f t="shared" si="47"/>
        <v>42144.392800925918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0">
        <f t="shared" si="47"/>
        <v>41822.791666666664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0">
        <f t="shared" si="47"/>
        <v>42201.494270833333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0">
        <f t="shared" si="47"/>
        <v>41680.598078703704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0">
        <f t="shared" si="47"/>
        <v>41997.874999999993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0">
        <f t="shared" si="47"/>
        <v>40900.428807870368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0">
        <f t="shared" si="47"/>
        <v>40098.540972222218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40247.552673611113</v>
      </c>
      <c r="T502" s="10">
        <f t="shared" si="47"/>
        <v>40306.594444444439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0">
        <f t="shared" si="47"/>
        <v>40732.901053240741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0">
        <f t="shared" si="47"/>
        <v>40986.178530092591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0">
        <f t="shared" si="47"/>
        <v>42021.193321759252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0">
        <f t="shared" si="47"/>
        <v>41009.60864583333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0">
        <f t="shared" si="47"/>
        <v>42362.764884259253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0">
        <f t="shared" si="47"/>
        <v>41496.218981481477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0">
        <f t="shared" si="47"/>
        <v>41201.625659722216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0">
        <f t="shared" si="47"/>
        <v>41054.259722222218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0">
        <f t="shared" si="47"/>
        <v>42183.298263888886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0">
        <f t="shared" si="47"/>
        <v>42429.843043981477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0">
        <f t="shared" si="47"/>
        <v>41369.928032407406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0">
        <f t="shared" si="47"/>
        <v>42694.450543981475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(((J515/60)/60)/24)+DATE(1970,1,1)-(8/24)</f>
        <v>42552.320659722223</v>
      </c>
      <c r="T515" s="10">
        <f t="shared" ref="T515:T578" si="53">(((I515/60)/60)/24)+DATE(1970,1,1)-(8/24)</f>
        <v>42596.958333333336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0">
        <f t="shared" si="53"/>
        <v>41860.280636574069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0">
        <f t="shared" si="53"/>
        <v>42367.157418981478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0">
        <f t="shared" si="53"/>
        <v>42151.445370370369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0">
        <f t="shared" si="53"/>
        <v>42768.281956018516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0">
        <f t="shared" si="53"/>
        <v>42253.281944444439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41218.058113425926</v>
      </c>
      <c r="T521" s="10">
        <f t="shared" si="53"/>
        <v>41248.058113425926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0">
        <f t="shared" si="53"/>
        <v>42348.368761574071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0">
        <f t="shared" si="53"/>
        <v>42674.874305555553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0">
        <f t="shared" si="53"/>
        <v>42449.665798611109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0">
        <f t="shared" si="53"/>
        <v>42267.799490740734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0">
        <f t="shared" si="53"/>
        <v>42522.383900462963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0">
        <f t="shared" si="53"/>
        <v>41895.067604166667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0">
        <f t="shared" si="53"/>
        <v>42223.374999999993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0">
        <f t="shared" si="53"/>
        <v>42783.336805555555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0">
        <f t="shared" si="53"/>
        <v>42176.555555555555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0">
        <f t="shared" si="53"/>
        <v>42745.874999999993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0">
        <f t="shared" si="53"/>
        <v>42178.749999999993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0">
        <f t="shared" si="53"/>
        <v>42720.957638888889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0">
        <f t="shared" si="53"/>
        <v>42502.673703703702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0">
        <f t="shared" si="53"/>
        <v>42506.101446759254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0">
        <f t="shared" si="53"/>
        <v>42309.624999999993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42711.211863425917</v>
      </c>
      <c r="T537" s="10">
        <f t="shared" si="53"/>
        <v>42741.211863425917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42179.011655092596</v>
      </c>
      <c r="T538" s="10">
        <f t="shared" si="53"/>
        <v>42219.416666666664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0">
        <f t="shared" si="53"/>
        <v>42312.476747685178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0">
        <f t="shared" si="53"/>
        <v>42503.461377314808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0">
        <f t="shared" si="53"/>
        <v>42555.716516203705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0">
        <f t="shared" si="53"/>
        <v>42039.483865740738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0">
        <f t="shared" si="53"/>
        <v>42305.713356481479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0">
        <f t="shared" si="53"/>
        <v>42493.362453703703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0">
        <f t="shared" si="53"/>
        <v>41943.75881944444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0">
        <f t="shared" si="53"/>
        <v>42555.323611111111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0">
        <f t="shared" si="53"/>
        <v>42323.300798611112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0">
        <f t="shared" si="53"/>
        <v>42294.334664351853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0">
        <f t="shared" si="53"/>
        <v>42410.363009259258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0">
        <f t="shared" si="53"/>
        <v>42306.57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0">
        <f t="shared" si="53"/>
        <v>42193.303495370368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0">
        <f t="shared" si="53"/>
        <v>42765.874999999993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0">
        <f t="shared" si="53"/>
        <v>42217.411805555552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0">
        <f t="shared" si="53"/>
        <v>42378.283518518518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0">
        <f t="shared" si="53"/>
        <v>41957.428136574068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0">
        <f t="shared" si="53"/>
        <v>41931.351527777777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0">
        <f t="shared" si="53"/>
        <v>42533.020173611112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0">
        <f t="shared" si="53"/>
        <v>42375.526817129627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0">
        <f t="shared" si="53"/>
        <v>42706.650497685179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0">
        <f t="shared" si="53"/>
        <v>42087.508159722223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0">
        <f t="shared" si="53"/>
        <v>42350.949768518512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0">
        <f t="shared" si="53"/>
        <v>41990.438020833331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0">
        <f t="shared" si="53"/>
        <v>42303.325381944444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42692.05572916667</v>
      </c>
      <c r="T564" s="10">
        <f t="shared" si="53"/>
        <v>42722.05572916667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0">
        <f t="shared" si="53"/>
        <v>42051.736655092587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0">
        <f t="shared" si="53"/>
        <v>42441.609664351847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42165.451956018522</v>
      </c>
      <c r="T567" s="10">
        <f t="shared" si="53"/>
        <v>42195.451956018522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0">
        <f t="shared" si="53"/>
        <v>42565.351076388884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0">
        <f t="shared" si="53"/>
        <v>42005.509189814817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0">
        <f t="shared" si="53"/>
        <v>42385.124999999993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0">
        <f t="shared" si="53"/>
        <v>42370.514027777775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42388.464918981481</v>
      </c>
      <c r="T572" s="10">
        <f t="shared" si="53"/>
        <v>42418.464918981481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0">
        <f t="shared" si="53"/>
        <v>42211.832638888889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42282.382962962954</v>
      </c>
      <c r="T574" s="10">
        <f t="shared" si="53"/>
        <v>42312.424629629626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0">
        <f t="shared" si="53"/>
        <v>42021.716666666667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0">
        <f t="shared" si="53"/>
        <v>42662.110034722216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0">
        <f t="shared" si="53"/>
        <v>42168.359293981477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0">
        <f t="shared" si="53"/>
        <v>42091.096666666665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(((J579/60)/60)/24)+DATE(1970,1,1)-(8/24)</f>
        <v>42450.255810185183</v>
      </c>
      <c r="T579" s="10">
        <f t="shared" ref="T579:T642" si="59">(((I579/60)/60)/24)+DATE(1970,1,1)-(8/24)</f>
        <v>42510.255810185183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0">
        <f t="shared" si="59"/>
        <v>42254.245289351849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0">
        <f t="shared" si="59"/>
        <v>41998.518784722219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0">
        <f t="shared" si="59"/>
        <v>42635.574849537035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0">
        <f t="shared" si="59"/>
        <v>42217.679444444446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0">
        <f t="shared" si="59"/>
        <v>42078.416666666664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0">
        <f t="shared" si="59"/>
        <v>42082.563506944447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0">
        <f t="shared" si="59"/>
        <v>42079.341620370367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0">
        <f t="shared" si="59"/>
        <v>42338.666666666664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0">
        <f t="shared" si="59"/>
        <v>42050.520914351851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0">
        <f t="shared" si="59"/>
        <v>42110.423993055556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42631.43618055556</v>
      </c>
      <c r="T590" s="10">
        <f t="shared" si="59"/>
        <v>42691.477847222217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0">
        <f t="shared" si="59"/>
        <v>42193.281238425923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0">
        <f t="shared" si="59"/>
        <v>42408.209027777775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0">
        <f t="shared" si="59"/>
        <v>42207.209837962961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0">
        <f t="shared" si="59"/>
        <v>41975.898842592585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0">
        <f t="shared" si="59"/>
        <v>42100.302604166667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0">
        <f t="shared" si="59"/>
        <v>42476.446828703702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42082.736550925918</v>
      </c>
      <c r="T597" s="10">
        <f t="shared" si="59"/>
        <v>42127.736550925918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0">
        <f t="shared" si="59"/>
        <v>42676.563564814809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0">
        <f t="shared" si="59"/>
        <v>42582.333333333336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0">
        <f t="shared" si="59"/>
        <v>41977.668761574074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0">
        <f t="shared" si="59"/>
        <v>42071.302777777775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0">
        <f t="shared" si="59"/>
        <v>42133.464837962958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0">
        <f t="shared" si="59"/>
        <v>41999.52475694444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0">
        <f t="shared" si="59"/>
        <v>42173.460821759254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0">
        <f t="shared" si="59"/>
        <v>41865.305821759255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0">
        <f t="shared" si="59"/>
        <v>41878.702037037037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</v>
      </c>
      <c r="T607" s="10">
        <f t="shared" si="59"/>
        <v>42239.02439814814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0">
        <f t="shared" si="59"/>
        <v>42148.291666666664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0">
        <f t="shared" si="59"/>
        <v>42330.53398148148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0">
        <f t="shared" si="59"/>
        <v>42170.587731481479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0">
        <f t="shared" si="59"/>
        <v>42336.742407407401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0">
        <f t="shared" si="59"/>
        <v>42116.497523148144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0">
        <f t="shared" si="59"/>
        <v>42388.227280092593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42584.698449074065</v>
      </c>
      <c r="T614" s="10">
        <f t="shared" si="59"/>
        <v>42614.698449074065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0">
        <f t="shared" si="59"/>
        <v>42277.874305555553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0">
        <f t="shared" si="59"/>
        <v>42544.728472222218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0">
        <f t="shared" si="59"/>
        <v>42271.788877314808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42761.042905092596</v>
      </c>
      <c r="T618" s="10">
        <f t="shared" si="59"/>
        <v>42791.042905092596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0">
        <f t="shared" si="59"/>
        <v>42132.009756944441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0">
        <f t="shared" si="59"/>
        <v>42347.47688657407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0">
        <f t="shared" si="59"/>
        <v>41968.358680555553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0">
        <f t="shared" si="59"/>
        <v>41876.383541666662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0">
        <f t="shared" si="59"/>
        <v>42558.654363425921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0">
        <f t="shared" si="59"/>
        <v>42552.441412037035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0">
        <f t="shared" si="59"/>
        <v>42151.675891203697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0">
        <f t="shared" si="59"/>
        <v>42138.65556712963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0">
        <f t="shared" si="59"/>
        <v>42820.520567129628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0">
        <f t="shared" si="59"/>
        <v>42231.223611111105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0">
        <f t="shared" si="59"/>
        <v>42443.624999999993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0">
        <f t="shared" si="59"/>
        <v>41833.359456018516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0">
        <f t="shared" si="59"/>
        <v>42504.304490740738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0">
        <f t="shared" si="59"/>
        <v>42252.881944444445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0">
        <f t="shared" si="59"/>
        <v>42518.438993055555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0">
        <f t="shared" si="59"/>
        <v>42333.367650462962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42506.965995370374</v>
      </c>
      <c r="T635" s="10">
        <f t="shared" si="59"/>
        <v>42538.624999999993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0">
        <f t="shared" si="59"/>
        <v>42061.595243055555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0">
        <f t="shared" si="59"/>
        <v>42105.758819444447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0">
        <f t="shared" si="59"/>
        <v>42161.115972222215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0">
        <f t="shared" si="59"/>
        <v>42791.62777777778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0">
        <f t="shared" si="59"/>
        <v>42819.218310185184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0">
        <f t="shared" si="59"/>
        <v>41925.249942129631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42683.08697916667</v>
      </c>
      <c r="T642" s="10">
        <f t="shared" si="59"/>
        <v>42698.624999999993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(((J643/60)/60)/24)+DATE(1970,1,1)-(8/24)</f>
        <v>42199.236666666664</v>
      </c>
      <c r="T643" s="10">
        <f t="shared" ref="T643:T706" si="65">(((I643/60)/60)/24)+DATE(1970,1,1)-(8/24)</f>
        <v>42229.236666666664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0">
        <f t="shared" si="65"/>
        <v>42235.317986111106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0">
        <f t="shared" si="65"/>
        <v>42155.30873842592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0">
        <f t="shared" si="65"/>
        <v>41940.708333333328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0">
        <f t="shared" si="65"/>
        <v>42593.692986111106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0">
        <f t="shared" si="65"/>
        <v>41862.519293981481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0">
        <f t="shared" si="65"/>
        <v>42446.392928240741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0">
        <f t="shared" si="65"/>
        <v>41926.360046296293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0">
        <f t="shared" si="65"/>
        <v>41898.578854166662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0">
        <f t="shared" si="65"/>
        <v>41991.745185185187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0">
        <f t="shared" si="65"/>
        <v>41985.684155092589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0">
        <f t="shared" si="65"/>
        <v>42705.398726851847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0">
        <f t="shared" si="65"/>
        <v>42236.285185185181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0">
        <f t="shared" si="65"/>
        <v>42193.623993055553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0">
        <f t="shared" si="65"/>
        <v>42075.582314814812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0">
        <f t="shared" si="65"/>
        <v>42477.429618055547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0">
        <f t="shared" si="65"/>
        <v>42361.512407407405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0">
        <f t="shared" si="65"/>
        <v>42211.416666666664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0">
        <f t="shared" si="65"/>
        <v>42239.260358796295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0">
        <f t="shared" si="65"/>
        <v>41952.449988425928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0">
        <f t="shared" si="65"/>
        <v>42666.312025462961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0">
        <f t="shared" si="65"/>
        <v>42020.104710648149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0">
        <f t="shared" si="65"/>
        <v>42203.509907407402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0">
        <f t="shared" si="65"/>
        <v>42107.333043981482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0">
        <f t="shared" si="65"/>
        <v>42748.378020833326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41838.498819444445</v>
      </c>
      <c r="T668" s="10">
        <f t="shared" si="65"/>
        <v>41868.498819444445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0">
        <f t="shared" si="65"/>
        <v>42672.040081018517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0">
        <f t="shared" si="65"/>
        <v>42135.497939814813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0">
        <f t="shared" si="65"/>
        <v>42557.292337962957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0">
        <f t="shared" si="65"/>
        <v>42540.006944444445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0">
        <f t="shared" si="65"/>
        <v>42017.833333333336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0">
        <f t="shared" si="65"/>
        <v>42004.874305555553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0">
        <f t="shared" si="65"/>
        <v>41883.5071412037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0">
        <f t="shared" si="65"/>
        <v>41862.782719907402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0">
        <f t="shared" si="65"/>
        <v>42004.957638888889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42012.434965277782</v>
      </c>
      <c r="T678" s="10">
        <f t="shared" si="65"/>
        <v>42042.434965277782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0">
        <f t="shared" si="65"/>
        <v>42549.070543981477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0">
        <f t="shared" si="65"/>
        <v>42511.043263888881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0">
        <f t="shared" si="65"/>
        <v>42616.362372685187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0">
        <f t="shared" si="65"/>
        <v>41899.168182870366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0">
        <f t="shared" si="65"/>
        <v>42669.472268518519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0">
        <f t="shared" si="65"/>
        <v>42808.39030092593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0">
        <f t="shared" si="65"/>
        <v>42674.566712962966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0">
        <f t="shared" si="65"/>
        <v>41844.791666666664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0">
        <f t="shared" si="65"/>
        <v>42016.533240740733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0">
        <f t="shared" si="65"/>
        <v>42219.339930555558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0">
        <f t="shared" si="65"/>
        <v>42771.417280092595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0">
        <f t="shared" si="65"/>
        <v>42291.771446759252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0">
        <f t="shared" si="65"/>
        <v>42711.874305555553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0">
        <f t="shared" si="65"/>
        <v>42621.916666666664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0">
        <f t="shared" si="65"/>
        <v>42185.694976851846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0">
        <f t="shared" si="65"/>
        <v>42726.042395833334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0">
        <f t="shared" si="65"/>
        <v>42124.474849537037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0">
        <f t="shared" si="65"/>
        <v>42767.330543981479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0">
        <f t="shared" si="65"/>
        <v>41943.187731481477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0">
        <f t="shared" si="65"/>
        <v>41845.593773148146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0">
        <f t="shared" si="65"/>
        <v>42403.189687500002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</v>
      </c>
      <c r="T700" s="10">
        <f t="shared" si="65"/>
        <v>41899.75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0">
        <f t="shared" si="65"/>
        <v>41600.333333333328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0">
        <f t="shared" si="65"/>
        <v>42745.355104166665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0">
        <f t="shared" si="65"/>
        <v>41843.329629629625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0">
        <f t="shared" si="65"/>
        <v>42698.435034722213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0">
        <f t="shared" si="65"/>
        <v>42766.647222222215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0">
        <f t="shared" si="65"/>
        <v>42785.859583333331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(((J707/60)/60)/24)+DATE(1970,1,1)-(8/24)</f>
        <v>42726.158310185179</v>
      </c>
      <c r="T707" s="10">
        <f t="shared" ref="T707:T770" si="71">(((I707/60)/60)/24)+DATE(1970,1,1)-(8/24)</f>
        <v>42756.158310185179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0">
        <f t="shared" si="71"/>
        <v>42718.443749999999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0">
        <f t="shared" si="71"/>
        <v>42736.33017361111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0">
        <f t="shared" si="71"/>
        <v>41895.247685185182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0">
        <f t="shared" si="71"/>
        <v>41977.707858796297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0">
        <f t="shared" si="71"/>
        <v>41870.697222222218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0">
        <f t="shared" si="71"/>
        <v>42718.167453703696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42384.347592592596</v>
      </c>
      <c r="T714" s="10">
        <f t="shared" si="71"/>
        <v>42414.347592592596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0">
        <f t="shared" si="71"/>
        <v>42526.195972222216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0">
        <f t="shared" si="71"/>
        <v>42794.454652777778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0">
        <f t="shared" si="71"/>
        <v>42312.799074074072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0">
        <f t="shared" si="71"/>
        <v>41973.666666666664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41857.520856481482</v>
      </c>
      <c r="T719" s="10">
        <f t="shared" si="71"/>
        <v>41887.520856481482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0">
        <f t="shared" si="71"/>
        <v>42783.915972222218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0">
        <f t="shared" si="71"/>
        <v>42422.70689814815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0">
        <f t="shared" si="71"/>
        <v>40937.315868055557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0">
        <f t="shared" si="71"/>
        <v>41852.238506944443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0">
        <f t="shared" si="71"/>
        <v>41007.430300925924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42184.483206018522</v>
      </c>
      <c r="T725" s="10">
        <f t="shared" si="71"/>
        <v>42214.832638888889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0">
        <f t="shared" si="71"/>
        <v>40724.305127314808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0">
        <f t="shared" si="71"/>
        <v>42351.292962962958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0">
        <f t="shared" si="71"/>
        <v>41375.709340277775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41246.686909722215</v>
      </c>
      <c r="T729" s="10">
        <f t="shared" si="71"/>
        <v>41288.555555555555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0">
        <f t="shared" si="71"/>
        <v>40776.504131944443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0">
        <f t="shared" si="71"/>
        <v>41170.85255787037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0">
        <f t="shared" si="71"/>
        <v>40884.411932870367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0">
        <f t="shared" si="71"/>
        <v>40929.916666666664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0">
        <f t="shared" si="71"/>
        <v>41546.09098379629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0">
        <f t="shared" si="71"/>
        <v>41628.086712962962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0">
        <f t="shared" si="71"/>
        <v>42132.874999999993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0">
        <f t="shared" si="71"/>
        <v>41976.693749999999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0">
        <f t="shared" si="71"/>
        <v>41598.874305555553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0">
        <f t="shared" si="71"/>
        <v>41684.5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41943.270763888882</v>
      </c>
      <c r="T740" s="10">
        <f t="shared" si="71"/>
        <v>41973.874305555553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0">
        <f t="shared" si="71"/>
        <v>41862.169317129628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0">
        <f t="shared" si="71"/>
        <v>42175.81344907407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0">
        <f t="shared" si="71"/>
        <v>41436.314884259256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0">
        <f t="shared" si="71"/>
        <v>41719.542962962958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0">
        <f t="shared" si="71"/>
        <v>41015.541666666664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0">
        <f t="shared" si="71"/>
        <v>41256.623877314814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0">
        <f t="shared" si="71"/>
        <v>41397.238946759258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0">
        <f t="shared" si="71"/>
        <v>41174.832638888889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0">
        <f t="shared" si="71"/>
        <v>42019.120833333327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0">
        <f t="shared" si="71"/>
        <v>41861.513495370367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0">
        <f t="shared" si="71"/>
        <v>42763.607986111114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0">
        <f t="shared" si="71"/>
        <v>41329.544814814813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0">
        <f t="shared" si="71"/>
        <v>40759.297164351847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0">
        <f t="shared" si="71"/>
        <v>42659.124999999993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0">
        <f t="shared" si="71"/>
        <v>42049.256840277776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0">
        <f t="shared" si="71"/>
        <v>41279.41575231481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0">
        <f t="shared" si="71"/>
        <v>41413.695138888885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0">
        <f t="shared" si="71"/>
        <v>40651.391886574071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0">
        <f t="shared" si="71"/>
        <v>41248.721226851849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0">
        <f t="shared" si="71"/>
        <v>40459.503101851849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0">
        <f t="shared" si="71"/>
        <v>41828.996979166666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0">
        <f t="shared" si="71"/>
        <v>42700.472372685181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0">
        <f t="shared" si="71"/>
        <v>41672.418124999997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0">
        <f t="shared" si="71"/>
        <v>42707.916666666664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41471.113518518512</v>
      </c>
      <c r="T765" s="10">
        <f t="shared" si="71"/>
        <v>41501.113518518512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0">
        <f t="shared" si="71"/>
        <v>42256.839826388888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0">
        <f t="shared" si="71"/>
        <v>41931.209305555552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0">
        <f t="shared" si="71"/>
        <v>42051.45003472222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0">
        <f t="shared" si="71"/>
        <v>42144.810300925928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0">
        <f t="shared" si="71"/>
        <v>41623.873726851853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(((J771/60)/60)/24)+DATE(1970,1,1)-(8/24)</f>
        <v>41604.663124999999</v>
      </c>
      <c r="T771" s="10">
        <f t="shared" ref="T771:T834" si="77">(((I771/60)/60)/24)+DATE(1970,1,1)-(8/24)</f>
        <v>41634.663124999999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41289.666307870371</v>
      </c>
      <c r="T772" s="10">
        <f t="shared" si="77"/>
        <v>41329.666307870371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0">
        <f t="shared" si="77"/>
        <v>42399.490763888891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0">
        <f t="shared" si="77"/>
        <v>40117.832638888889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42100.402604166658</v>
      </c>
      <c r="T775" s="10">
        <f t="shared" si="77"/>
        <v>42134.625694444439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0">
        <f t="shared" si="77"/>
        <v>41693.446967592587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0">
        <f t="shared" si="77"/>
        <v>40892.726793981477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0">
        <f t="shared" si="77"/>
        <v>42287.874999999993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0">
        <f t="shared" si="77"/>
        <v>41486.647881944438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0">
        <f t="shared" si="77"/>
        <v>41759.368981481479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0">
        <f t="shared" si="77"/>
        <v>40465.833333333328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0">
        <f t="shared" si="77"/>
        <v>40666.340567129628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41402.667523148149</v>
      </c>
      <c r="T783" s="10">
        <f t="shared" si="77"/>
        <v>41432.667523148149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0">
        <f t="shared" si="77"/>
        <v>41146.424791666665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0">
        <f t="shared" si="77"/>
        <v>41026.583333333328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0">
        <f t="shared" si="77"/>
        <v>41714.774525462963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41303.260590277772</v>
      </c>
      <c r="T787" s="10">
        <f t="shared" si="77"/>
        <v>41333.260590277772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0">
        <f t="shared" si="77"/>
        <v>41040.32430555555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0">
        <f t="shared" si="77"/>
        <v>41579.294282407405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0">
        <f t="shared" si="77"/>
        <v>41096.832638888889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41276.852777777778</v>
      </c>
      <c r="T791" s="10">
        <f t="shared" si="77"/>
        <v>41294.999305555553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0">
        <f t="shared" si="77"/>
        <v>41305.714571759258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0">
        <f t="shared" si="77"/>
        <v>41590.915972222218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41555.540312500001</v>
      </c>
      <c r="T794" s="10">
        <f t="shared" si="77"/>
        <v>41585.581979166665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0">
        <f t="shared" si="77"/>
        <v>41457.874305555553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0">
        <f t="shared" si="77"/>
        <v>40791.379166666666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0">
        <f t="shared" si="77"/>
        <v>41005.874305555553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0">
        <f t="shared" si="77"/>
        <v>41532.548611111109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0">
        <f t="shared" si="77"/>
        <v>41027.833333333328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0">
        <f t="shared" si="77"/>
        <v>41912.256793981483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0">
        <f t="shared" si="77"/>
        <v>41026.333865740737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0">
        <f t="shared" si="77"/>
        <v>41893.100162037037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0">
        <f t="shared" si="77"/>
        <v>40725.462037037032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41122.688935185186</v>
      </c>
      <c r="T804" s="10">
        <f t="shared" si="77"/>
        <v>41168.836805555555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0">
        <f t="shared" si="77"/>
        <v>40691.708333333328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40729.772291666668</v>
      </c>
      <c r="T806" s="10">
        <f t="shared" si="77"/>
        <v>40746.832638888889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0">
        <f t="shared" si="77"/>
        <v>40740.625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0">
        <f t="shared" si="77"/>
        <v>40793.358090277776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0">
        <f t="shared" si="77"/>
        <v>42794.749999999993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0">
        <f t="shared" si="77"/>
        <v>41994.874305555553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0">
        <f t="shared" si="77"/>
        <v>41658.500347222223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0">
        <f t="shared" si="77"/>
        <v>41152.722939814812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0">
        <f t="shared" si="77"/>
        <v>41465.369444444441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0">
        <f t="shared" si="77"/>
        <v>41334.248611111107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0">
        <f t="shared" si="77"/>
        <v>41110.626909722218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0">
        <f t="shared" si="77"/>
        <v>40694.419444444444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0">
        <f t="shared" si="77"/>
        <v>41944.58452546296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0">
        <f t="shared" si="77"/>
        <v>41372.9375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0">
        <f t="shared" si="77"/>
        <v>40978.874305555553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0">
        <f t="shared" si="77"/>
        <v>41128.375694444439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0">
        <f t="shared" si="77"/>
        <v>41628.863888888889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0">
        <f t="shared" si="77"/>
        <v>41798.875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0">
        <f t="shared" si="77"/>
        <v>42127.834027777775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0">
        <f t="shared" si="77"/>
        <v>41187.614004629628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0">
        <f t="shared" si="77"/>
        <v>42085.597824074073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0">
        <f t="shared" si="77"/>
        <v>40285.957638888889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0">
        <f t="shared" si="77"/>
        <v>41210.973194444443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0">
        <f t="shared" si="77"/>
        <v>40993.663541666661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0">
        <f t="shared" si="77"/>
        <v>40953.492361111108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41072.71738425926</v>
      </c>
      <c r="T830" s="10">
        <f t="shared" si="77"/>
        <v>41085.35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0">
        <f t="shared" si="77"/>
        <v>42564.468055555553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0">
        <f t="shared" si="77"/>
        <v>41355.15075231481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0">
        <f t="shared" si="77"/>
        <v>41026.313587962963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0">
        <f t="shared" si="77"/>
        <v>40929.009027777778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(((J835/60)/60)/24)+DATE(1970,1,1)-(8/24)</f>
        <v>41718.544849537036</v>
      </c>
      <c r="T835" s="10">
        <f t="shared" ref="T835:T898" si="83">(((I835/60)/60)/24)+DATE(1970,1,1)-(8/24)</f>
        <v>41748.544849537036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0">
        <f t="shared" si="83"/>
        <v>41455.832638888889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0">
        <f t="shared" si="83"/>
        <v>41047.791666666664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0">
        <f t="shared" si="83"/>
        <v>41553.723587962959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0">
        <f t="shared" si="83"/>
        <v>41760.66506944444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0">
        <f t="shared" si="83"/>
        <v>40925.564641203702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0">
        <f t="shared" si="83"/>
        <v>41174.430046296293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0">
        <f t="shared" si="83"/>
        <v>42636.893368055556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</v>
      </c>
      <c r="T843" s="10">
        <f t="shared" si="83"/>
        <v>41953.547025462954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41526.259062500001</v>
      </c>
      <c r="T844" s="10">
        <f t="shared" si="83"/>
        <v>41560.832638888889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0">
        <f t="shared" si="83"/>
        <v>42711.999999999993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0">
        <f t="shared" si="83"/>
        <v>41943.874305555553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0">
        <f t="shared" si="83"/>
        <v>42617.832638888889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0">
        <f t="shared" si="83"/>
        <v>41708.25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42165.465000000004</v>
      </c>
      <c r="T849" s="10">
        <f t="shared" si="83"/>
        <v>42195.465000000004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0">
        <f t="shared" si="83"/>
        <v>42108.458715277775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0">
        <f t="shared" si="83"/>
        <v>42078.773888888885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0">
        <f t="shared" si="83"/>
        <v>42484.874305555553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0">
        <f t="shared" si="83"/>
        <v>42582.489583333336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0">
        <f t="shared" si="83"/>
        <v>42667.541666666664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0">
        <f t="shared" si="83"/>
        <v>42051.49894675926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0">
        <f t="shared" si="83"/>
        <v>42731.879004629627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42544.791863425926</v>
      </c>
      <c r="T857" s="10">
        <f t="shared" si="83"/>
        <v>42574.791863425926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0">
        <f t="shared" si="83"/>
        <v>42668.458333333336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0">
        <f t="shared" si="83"/>
        <v>42333.289710648147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0">
        <f t="shared" si="83"/>
        <v>42109.624305555553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0">
        <f t="shared" si="83"/>
        <v>42158.666666666664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0">
        <f t="shared" si="83"/>
        <v>41600.191122685181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0">
        <f t="shared" si="83"/>
        <v>42629.631990740738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0">
        <f t="shared" si="83"/>
        <v>41589.263287037036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0">
        <f t="shared" si="83"/>
        <v>40950.784328703703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0">
        <f t="shared" si="83"/>
        <v>41563.082638888889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41230.439780092594</v>
      </c>
      <c r="T867" s="10">
        <f t="shared" si="83"/>
        <v>41290.439780092594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0">
        <f t="shared" si="83"/>
        <v>42063.298611111109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0">
        <f t="shared" si="83"/>
        <v>40147.874305555553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0">
        <f t="shared" si="83"/>
        <v>41645.694421296292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41342.512233796297</v>
      </c>
      <c r="T871" s="10">
        <f t="shared" si="83"/>
        <v>41372.470567129625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0">
        <f t="shared" si="83"/>
        <v>41517.688923611109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0">
        <f t="shared" si="83"/>
        <v>41607.26961805555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0">
        <f t="shared" si="83"/>
        <v>40612.492210648146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41183.833796296298</v>
      </c>
      <c r="T875" s="10">
        <f t="shared" si="83"/>
        <v>41223.875462962962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0">
        <f t="shared" si="83"/>
        <v>41398.250393518516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0">
        <f t="shared" si="83"/>
        <v>42268.390405092585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0">
        <f t="shared" si="83"/>
        <v>41309.163506944438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41597.455555555556</v>
      </c>
      <c r="T879" s="10">
        <f t="shared" si="83"/>
        <v>41627.455555555556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0">
        <f t="shared" si="83"/>
        <v>40534.899583333332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0">
        <f t="shared" si="83"/>
        <v>41058.496585648143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0">
        <f t="shared" si="83"/>
        <v>41211.987708333334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0">
        <f t="shared" si="83"/>
        <v>40921.917662037034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0">
        <f t="shared" si="83"/>
        <v>40792.527199074073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0">
        <f t="shared" si="83"/>
        <v>42431.602256944439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40981.469282407401</v>
      </c>
      <c r="T886" s="10">
        <f t="shared" si="83"/>
        <v>41040.771527777775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0">
        <f t="shared" si="83"/>
        <v>42734.607766203706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0">
        <f t="shared" si="83"/>
        <v>42628.537187499998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0">
        <f t="shared" si="83"/>
        <v>41056.62563657407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0">
        <f t="shared" si="83"/>
        <v>40786.916666666664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0">
        <f t="shared" si="83"/>
        <v>41917.450729166667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0">
        <f t="shared" si="83"/>
        <v>41599.407164351847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0">
        <f t="shared" si="83"/>
        <v>41871.698263888888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0">
        <f t="shared" si="83"/>
        <v>40390.833333333328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0">
        <f t="shared" si="83"/>
        <v>42095.522719907407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42496.648263888892</v>
      </c>
      <c r="T896" s="10">
        <f t="shared" si="83"/>
        <v>42526.648263888892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0">
        <f t="shared" si="83"/>
        <v>40475.794317129628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42218.539652777778</v>
      </c>
      <c r="T898" s="10">
        <f t="shared" si="83"/>
        <v>42243.833333333336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(((J899/60)/60)/24)+DATE(1970,1,1)-(8/24)</f>
        <v>41211.355416666665</v>
      </c>
      <c r="T899" s="10">
        <f t="shared" ref="T899:T962" si="89">(((I899/60)/60)/24)+DATE(1970,1,1)-(8/24)</f>
        <v>41241.39708333333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0">
        <f t="shared" si="89"/>
        <v>40923.424884259257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0">
        <f t="shared" si="89"/>
        <v>40690.765763888885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0">
        <f t="shared" si="89"/>
        <v>42459.474560185183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0">
        <f t="shared" si="89"/>
        <v>40337.46597222222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0">
        <f t="shared" si="89"/>
        <v>41881.3125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0">
        <f t="shared" si="89"/>
        <v>41174.767361111109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0">
        <f t="shared" si="89"/>
        <v>42371.74695601852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0">
        <f t="shared" si="89"/>
        <v>40566.906550925924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0">
        <f t="shared" si="89"/>
        <v>41710.814699074072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0">
        <f t="shared" si="89"/>
        <v>40796.8590625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0">
        <f t="shared" si="89"/>
        <v>40385.874305555553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0">
        <f t="shared" si="89"/>
        <v>41112.833333333328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0">
        <f t="shared" si="89"/>
        <v>42797.212025462963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0">
        <f t="shared" si="89"/>
        <v>41662.671817129631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0">
        <f t="shared" si="89"/>
        <v>41253.817673611105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0">
        <f t="shared" si="89"/>
        <v>41033.805775462963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41116.429942129631</v>
      </c>
      <c r="T916" s="10">
        <f t="shared" si="89"/>
        <v>41146.429942129631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0">
        <f t="shared" si="89"/>
        <v>40968.874305555553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0">
        <f t="shared" si="89"/>
        <v>40472.875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0">
        <f t="shared" si="89"/>
        <v>41833.770833333328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0">
        <f t="shared" si="89"/>
        <v>41974.624548611107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0">
        <f t="shared" si="89"/>
        <v>41262.308391203704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41562.338217592594</v>
      </c>
      <c r="T922" s="10">
        <f t="shared" si="89"/>
        <v>41592.379884259259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40846.837685185179</v>
      </c>
      <c r="T923" s="10">
        <f t="shared" si="89"/>
        <v>40888.879351851851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0">
        <f t="shared" si="89"/>
        <v>41913.19667824074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0">
        <f t="shared" si="89"/>
        <v>41964.668090277781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41288.609594907408</v>
      </c>
      <c r="T926" s="10">
        <f t="shared" si="89"/>
        <v>41318.609594907408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0">
        <f t="shared" si="89"/>
        <v>41605.58924768518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0">
        <f t="shared" si="89"/>
        <v>40367.611111111109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0">
        <f t="shared" si="89"/>
        <v>41043.489525462959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0">
        <f t="shared" si="89"/>
        <v>41230.666666666664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0">
        <f t="shared" si="89"/>
        <v>41007.863067129627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0">
        <f t="shared" si="89"/>
        <v>40354.563888888886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0">
        <f t="shared" si="89"/>
        <v>41714.583333333328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0">
        <f t="shared" si="89"/>
        <v>41355.594270833331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41710.835752314815</v>
      </c>
      <c r="T935" s="10">
        <f t="shared" si="89"/>
        <v>41770.835752314815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0">
        <f t="shared" si="89"/>
        <v>41762.916666666664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0">
        <f t="shared" si="89"/>
        <v>42398.000335648147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0">
        <f t="shared" si="89"/>
        <v>40926.5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0">
        <f t="shared" si="89"/>
        <v>41581.50644675926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0">
        <f t="shared" si="89"/>
        <v>41154.14638888889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0">
        <f t="shared" si="89"/>
        <v>41455.498611111107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0">
        <f t="shared" si="89"/>
        <v>42226.675069444442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0">
        <f t="shared" si="89"/>
        <v>42775.763252314813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42382.509953703695</v>
      </c>
      <c r="T944" s="10">
        <f t="shared" si="89"/>
        <v>42418.509953703695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0">
        <f t="shared" si="89"/>
        <v>42703.376215277771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0">
        <f t="shared" si="89"/>
        <v>42478.249999999993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42732.539652777778</v>
      </c>
      <c r="T947" s="10">
        <f t="shared" si="89"/>
        <v>42784.665972222218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0">
        <f t="shared" si="89"/>
        <v>42622.417222222219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0">
        <f t="shared" si="89"/>
        <v>42551.44798611111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0">
        <f t="shared" si="89"/>
        <v>42441.494953703703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0">
        <f t="shared" si="89"/>
        <v>42420.710370370369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0">
        <f t="shared" si="89"/>
        <v>42386.41737268518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</v>
      </c>
      <c r="T953" s="10">
        <f t="shared" si="89"/>
        <v>42525.32027777777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0">
        <f t="shared" si="89"/>
        <v>42692.321898148148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0">
        <f t="shared" si="89"/>
        <v>42028.831006944441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0">
        <f t="shared" si="89"/>
        <v>42236.500451388885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0">
        <f t="shared" si="89"/>
        <v>42625.961805555555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0">
        <f t="shared" si="89"/>
        <v>42120.538877314808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0">
        <f t="shared" si="89"/>
        <v>42691.260798611103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0">
        <f t="shared" si="89"/>
        <v>42103.874305555553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0">
        <f t="shared" si="89"/>
        <v>42022.84103009259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0">
        <f t="shared" si="89"/>
        <v>42808.251793981479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(((J963/60)/60)/24)+DATE(1970,1,1)-(8/24)</f>
        <v>42740.360358796293</v>
      </c>
      <c r="T963" s="10">
        <f t="shared" ref="T963:T1026" si="95">(((I963/60)/60)/24)+DATE(1970,1,1)-(8/24)</f>
        <v>42786.458333333336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0">
        <f t="shared" si="95"/>
        <v>42411.379085648143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0">
        <f t="shared" si="95"/>
        <v>42660.302303240744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0">
        <f t="shared" si="95"/>
        <v>42248.295358796291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0">
        <f t="shared" si="95"/>
        <v>42668.832638888889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0">
        <f t="shared" si="95"/>
        <v>42649.302453703705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0">
        <f t="shared" si="95"/>
        <v>42481.879328703704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0">
        <f t="shared" si="95"/>
        <v>41866.514282407406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0">
        <f t="shared" si="95"/>
        <v>42774.969988425924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0">
        <f t="shared" si="95"/>
        <v>42757.874305555553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0">
        <f t="shared" si="95"/>
        <v>42156.375694444439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0">
        <f t="shared" si="95"/>
        <v>41885.957638888889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0">
        <f t="shared" si="95"/>
        <v>42316.723298611112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0">
        <f t="shared" si="95"/>
        <v>42454.374490740738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0">
        <f t="shared" si="95"/>
        <v>42549.363252314812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0">
        <f t="shared" si="95"/>
        <v>42229.725659722222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0">
        <f t="shared" si="95"/>
        <v>42421.608761574076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0">
        <f t="shared" si="95"/>
        <v>42424.975706018515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42506.083657407398</v>
      </c>
      <c r="T981" s="10">
        <f t="shared" si="95"/>
        <v>42541.457638888889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0">
        <f t="shared" si="95"/>
        <v>41973.612523148149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0">
        <f t="shared" si="95"/>
        <v>41860.613680555551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0">
        <f t="shared" si="95"/>
        <v>42645.419976851852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42574.334317129629</v>
      </c>
      <c r="T985" s="10">
        <f t="shared" si="95"/>
        <v>42605.537499999999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0">
        <f t="shared" si="95"/>
        <v>42090.740833333337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0">
        <f t="shared" si="95"/>
        <v>42369.624999999993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0">
        <f t="shared" si="95"/>
        <v>42378.666666666664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0">
        <f t="shared" si="95"/>
        <v>41812.961226851847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0">
        <f t="shared" si="95"/>
        <v>42644.023437499993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0">
        <f t="shared" si="95"/>
        <v>42641.600636574069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0">
        <f t="shared" si="95"/>
        <v>41885.450972222221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0">
        <f t="shared" si="95"/>
        <v>42563.45208333333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0">
        <f t="shared" si="95"/>
        <v>42497.549988425926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0">
        <f t="shared" si="95"/>
        <v>42685.874999999993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0">
        <f t="shared" si="95"/>
        <v>41973.624305555553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0">
        <f t="shared" si="95"/>
        <v>41972.333333333336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0">
        <f t="shared" si="95"/>
        <v>41847.310416666667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0">
        <f t="shared" si="95"/>
        <v>41970.811307870368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0">
        <f t="shared" si="95"/>
        <v>42326.877326388887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0">
        <f t="shared" si="95"/>
        <v>41956.001388888886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42748.726388888892</v>
      </c>
      <c r="T1002" s="10">
        <f t="shared" si="95"/>
        <v>42808.68472222222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0">
        <f t="shared" si="95"/>
        <v>42765.386724537035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0">
        <f t="shared" si="95"/>
        <v>42354.915972222218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0">
        <f t="shared" si="95"/>
        <v>42810.334039351852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0">
        <f t="shared" si="95"/>
        <v>42418.3753125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42276.291469907403</v>
      </c>
      <c r="T1007" s="10">
        <f t="shared" si="95"/>
        <v>42307.291469907403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0">
        <f t="shared" si="95"/>
        <v>41984.96597222222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0">
        <f t="shared" si="95"/>
        <v>42718.291932870365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0">
        <f t="shared" si="95"/>
        <v>42732.475868055553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0">
        <f t="shared" si="95"/>
        <v>42540.271365740737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0">
        <f t="shared" si="95"/>
        <v>42617.790972222218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0">
        <f t="shared" si="95"/>
        <v>41991.564756944441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0">
        <f t="shared" si="95"/>
        <v>42759.107083333329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0">
        <f t="shared" si="95"/>
        <v>42367.499999999993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0">
        <f t="shared" si="95"/>
        <v>42004.66915509259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0">
        <f t="shared" si="95"/>
        <v>42333.586747685178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0">
        <f t="shared" si="95"/>
        <v>42466.732129629621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0">
        <f t="shared" si="95"/>
        <v>42329.383506944439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0">
        <f t="shared" si="95"/>
        <v>42565.158946759257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0">
        <f t="shared" si="95"/>
        <v>42039.640613425923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0">
        <f t="shared" si="95"/>
        <v>42156.699305555558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0">
        <f t="shared" si="95"/>
        <v>42293.833333333336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42111.313391203708</v>
      </c>
      <c r="T1024" s="10">
        <f t="shared" si="95"/>
        <v>42141.313391203708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0">
        <f t="shared" si="95"/>
        <v>42175.586354166669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0">
        <f t="shared" si="95"/>
        <v>42400.247256944444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(((J1027/60)/60)/24)+DATE(1970,1,1)-(8/24)</f>
        <v>42049.500428240739</v>
      </c>
      <c r="T1027" s="10">
        <f t="shared" ref="T1027:T1090" si="101">(((I1027/60)/60)/24)+DATE(1970,1,1)-(8/24)</f>
        <v>42079.458761574067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0">
        <f t="shared" si="101"/>
        <v>42460.032592592594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0">
        <f t="shared" si="101"/>
        <v>41934.700775462959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0">
        <f t="shared" si="101"/>
        <v>42800.499999999993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0">
        <f t="shared" si="101"/>
        <v>42098.582638888889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0">
        <f t="shared" si="101"/>
        <v>42625.149872685179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0">
        <f t="shared" si="101"/>
        <v>42354.430671296293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0">
        <f t="shared" si="101"/>
        <v>42544.333622685182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42688.399074074077</v>
      </c>
      <c r="T1035" s="10">
        <f t="shared" si="101"/>
        <v>42716.399074074077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0">
        <f t="shared" si="101"/>
        <v>42586.832638888889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0">
        <f t="shared" si="101"/>
        <v>42046.30810185185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0">
        <f t="shared" si="101"/>
        <v>41281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0">
        <f t="shared" si="101"/>
        <v>42141.874999999993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0">
        <f t="shared" si="101"/>
        <v>42447.856747685182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0">
        <f t="shared" si="101"/>
        <v>42716.999305555553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0">
        <f t="shared" si="101"/>
        <v>42609.375104166662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41830.726759259262</v>
      </c>
      <c r="T1043" s="10">
        <f t="shared" si="101"/>
        <v>41850.726759259262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0">
        <f t="shared" si="101"/>
        <v>41894.083333333328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0">
        <f t="shared" si="101"/>
        <v>42143.919618055552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0">
        <f t="shared" si="101"/>
        <v>42068.518749999996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41844.541087962964</v>
      </c>
      <c r="T1047" s="10">
        <f t="shared" si="101"/>
        <v>41874.541087962964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0">
        <f t="shared" si="101"/>
        <v>42364.518055555549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41918.485127314809</v>
      </c>
      <c r="T1049" s="10">
        <f t="shared" si="101"/>
        <v>41948.52679398148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0">
        <f t="shared" si="101"/>
        <v>42637.719780092586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0">
        <f t="shared" si="101"/>
        <v>42412.097743055558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0">
        <f t="shared" si="101"/>
        <v>42261.463854166665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0">
        <f t="shared" si="101"/>
        <v>41877.680844907409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0">
        <f t="shared" si="101"/>
        <v>42527.506249999999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0">
        <f t="shared" si="101"/>
        <v>42799.839490740742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0">
        <f t="shared" si="101"/>
        <v>41861.583333333328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0">
        <f t="shared" si="101"/>
        <v>42436.659085648142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0">
        <f t="shared" si="101"/>
        <v>42118.344641203708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42678.537997685176</v>
      </c>
      <c r="T1059" s="10">
        <f t="shared" si="101"/>
        <v>42708.579664351848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0">
        <f t="shared" si="101"/>
        <v>42088.666666666664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0">
        <f t="shared" si="101"/>
        <v>42076.415000000001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0">
        <f t="shared" si="101"/>
        <v>42109.579780092587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0">
        <f t="shared" si="101"/>
        <v>42491.708333333336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0">
        <f t="shared" si="101"/>
        <v>42563.473854166667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0">
        <f t="shared" si="101"/>
        <v>42612.697476851848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0">
        <f t="shared" si="101"/>
        <v>41461.894710648143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0">
        <f t="shared" si="101"/>
        <v>41689.047708333332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41445.629421296297</v>
      </c>
      <c r="T1068" s="10">
        <f t="shared" si="101"/>
        <v>41490.629421296297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0">
        <f t="shared" si="101"/>
        <v>41629.522349537037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42440.037777777768</v>
      </c>
      <c r="T1070" s="10">
        <f t="shared" si="101"/>
        <v>42469.996111111112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0">
        <f t="shared" si="101"/>
        <v>41603.93818287037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0">
        <f t="shared" si="101"/>
        <v>41182.678495370368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0">
        <f t="shared" si="101"/>
        <v>42325.461724537039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0">
        <f t="shared" si="101"/>
        <v>41675.498807870368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0">
        <f t="shared" si="101"/>
        <v>40832.631261574068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0">
        <f t="shared" si="101"/>
        <v>41642.839641203704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0">
        <f t="shared" si="101"/>
        <v>41035.570787037032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0">
        <f t="shared" si="101"/>
        <v>41893.044560185182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0">
        <f t="shared" si="101"/>
        <v>42382.833460648144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0">
        <f t="shared" si="101"/>
        <v>40745.862511574072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42479.23305555556</v>
      </c>
      <c r="T1081" s="10">
        <f t="shared" si="101"/>
        <v>42504.23305555556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0">
        <f t="shared" si="101"/>
        <v>41769.804780092592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0">
        <f t="shared" si="101"/>
        <v>42032.593657407408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41101.572777777779</v>
      </c>
      <c r="T1084" s="10">
        <f t="shared" si="101"/>
        <v>41131.572777777779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0">
        <f t="shared" si="101"/>
        <v>41853.326192129629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0">
        <f t="shared" si="101"/>
        <v>41859.578749999993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0">
        <f t="shared" si="101"/>
        <v>42443.296006944445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0">
        <f t="shared" si="101"/>
        <v>41875.533460648148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41775.380636574075</v>
      </c>
      <c r="T1089" s="10">
        <f t="shared" si="101"/>
        <v>41805.380636574075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0">
        <f t="shared" si="101"/>
        <v>41753.466053240736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(((J1091/60)/60)/24)+DATE(1970,1,1)-(8/24)</f>
        <v>42150.856192129628</v>
      </c>
      <c r="T1091" s="10">
        <f t="shared" ref="T1091:T1154" si="107">(((I1091/60)/60)/24)+DATE(1970,1,1)-(8/24)</f>
        <v>42180.856192129628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0">
        <f t="shared" si="107"/>
        <v>42152.852465277778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0">
        <f t="shared" si="107"/>
        <v>42470.44527777777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0">
        <f t="shared" si="107"/>
        <v>41279.692569444444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0">
        <f t="shared" si="107"/>
        <v>42411.640474537031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40795.380011574067</v>
      </c>
      <c r="T1096" s="10">
        <f t="shared" si="107"/>
        <v>40825.380011574067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0">
        <f t="shared" si="107"/>
        <v>41516.203935185185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0">
        <f t="shared" si="107"/>
        <v>41915.8125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0">
        <f t="shared" si="107"/>
        <v>41700.459224537037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0">
        <f t="shared" si="107"/>
        <v>41742.429340277777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0">
        <f t="shared" si="107"/>
        <v>42137.503101851849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0">
        <f t="shared" si="107"/>
        <v>42413.777442129627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0">
        <f t="shared" si="107"/>
        <v>42565.424999999996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0">
        <f t="shared" si="107"/>
        <v>41616.915972222218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0">
        <f t="shared" si="107"/>
        <v>42538.888773148145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0">
        <f t="shared" si="107"/>
        <v>41801.076631944445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0">
        <f t="shared" si="107"/>
        <v>41721.760729166665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0">
        <f t="shared" si="107"/>
        <v>41003.365451388883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0">
        <f t="shared" si="107"/>
        <v>41843.528055555551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0">
        <f t="shared" si="107"/>
        <v>41012.261979166666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0">
        <f t="shared" si="107"/>
        <v>42692.4605324074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0">
        <f t="shared" si="107"/>
        <v>41250.59979166666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42346.870254629634</v>
      </c>
      <c r="T1113" s="10">
        <f t="shared" si="107"/>
        <v>42376.870254629634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0">
        <f t="shared" si="107"/>
        <v>42023.020833333336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0">
        <f t="shared" si="107"/>
        <v>41865.643749999996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0">
        <f t="shared" si="107"/>
        <v>41556.01258101852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0">
        <f t="shared" si="107"/>
        <v>42459.320543981477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41009.513981481476</v>
      </c>
      <c r="T1118" s="10">
        <f t="shared" si="107"/>
        <v>41069.513981481476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0">
        <f t="shared" si="107"/>
        <v>42363.265196759261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0">
        <f t="shared" si="107"/>
        <v>41733.79142361111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0">
        <f t="shared" si="107"/>
        <v>41735.459074074075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0">
        <f t="shared" si="107"/>
        <v>40844.539351851847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0">
        <f t="shared" si="107"/>
        <v>42442.559212962959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0">
        <f t="shared" si="107"/>
        <v>41424.370659722219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0">
        <f t="shared" si="107"/>
        <v>41748.190370370365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0">
        <f t="shared" si="107"/>
        <v>42124.333923611113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0">
        <f t="shared" si="107"/>
        <v>42272.290856481479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</v>
      </c>
      <c r="T1128" s="10">
        <f t="shared" si="107"/>
        <v>42564.99414351851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0">
        <f t="shared" si="107"/>
        <v>41957.562499999993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0">
        <f t="shared" si="107"/>
        <v>41858.316168981481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0">
        <f t="shared" si="107"/>
        <v>42525.931631944441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0">
        <f t="shared" si="107"/>
        <v>41968.704861111109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0">
        <f t="shared" si="107"/>
        <v>42362.574861111112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0">
        <f t="shared" si="107"/>
        <v>42735.782071759262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0">
        <f t="shared" si="107"/>
        <v>41851.073854166665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0">
        <f t="shared" si="107"/>
        <v>41971.856249999997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42558.656180555547</v>
      </c>
      <c r="T1137" s="10">
        <f t="shared" si="107"/>
        <v>42588.656180555547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42327.338298611103</v>
      </c>
      <c r="T1138" s="10">
        <f t="shared" si="107"/>
        <v>42357.338298611103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0">
        <f t="shared" si="107"/>
        <v>42483.486354166664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0">
        <f t="shared" si="107"/>
        <v>42756.573275462964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41975.014189814807</v>
      </c>
      <c r="T1141" s="10">
        <f t="shared" si="107"/>
        <v>42005.014189814807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0">
        <f t="shared" si="107"/>
        <v>42222.128715277773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0">
        <f t="shared" si="107"/>
        <v>42194.366319444445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42021.672766203708</v>
      </c>
      <c r="T1144" s="10">
        <f t="shared" si="107"/>
        <v>42051.672766203708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0">
        <f t="shared" si="107"/>
        <v>42354.860254629624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0">
        <f t="shared" si="107"/>
        <v>42122.848611111105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41854.414259259262</v>
      </c>
      <c r="T1147" s="10">
        <f t="shared" si="107"/>
        <v>41914.414259259262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0">
        <f t="shared" si="107"/>
        <v>41761.620057870365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0">
        <f t="shared" si="107"/>
        <v>41931.638692129629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0">
        <f t="shared" si="107"/>
        <v>42704.87940972222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0">
        <f t="shared" si="107"/>
        <v>42537.376921296294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0">
        <f t="shared" si="107"/>
        <v>42377.62123842592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42223.769247685181</v>
      </c>
      <c r="T1153" s="10">
        <f t="shared" si="107"/>
        <v>42253.769247685181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0">
        <f t="shared" si="107"/>
        <v>42139.376296296294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(((J1155/60)/60)/24)+DATE(1970,1,1)-(8/24)</f>
        <v>42143.380844907406</v>
      </c>
      <c r="T1155" s="10">
        <f t="shared" ref="T1155:T1218" si="113">(((I1155/60)/60)/24)+DATE(1970,1,1)-(8/24)</f>
        <v>42173.380844907406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0">
        <f t="shared" si="113"/>
        <v>42252.775532407402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0">
        <f t="shared" si="113"/>
        <v>41865.430648148147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0">
        <f t="shared" si="113"/>
        <v>42058.737986111104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0">
        <f t="shared" si="113"/>
        <v>41978.336574074077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0">
        <f t="shared" si="113"/>
        <v>41981.758425925924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0">
        <f t="shared" si="113"/>
        <v>42185.322916666664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0">
        <f t="shared" si="113"/>
        <v>42090.77993055556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0">
        <f t="shared" si="113"/>
        <v>42143.296168981477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0">
        <f t="shared" si="113"/>
        <v>41907.350277777776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0">
        <f t="shared" si="113"/>
        <v>41860.390277777777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0">
        <f t="shared" si="113"/>
        <v>42539.39099537037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41791.881134259253</v>
      </c>
      <c r="T1167" s="10">
        <f t="shared" si="113"/>
        <v>41825.881134259253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0">
        <f t="shared" si="113"/>
        <v>42180.833333333336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0">
        <f t="shared" si="113"/>
        <v>41894.401562499996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0">
        <f t="shared" si="113"/>
        <v>42634.720659722218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0">
        <f t="shared" si="113"/>
        <v>42057.020405092589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0">
        <f t="shared" si="113"/>
        <v>42154.559849537036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0">
        <f t="shared" si="113"/>
        <v>41956.513043981475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41841.348981481482</v>
      </c>
      <c r="T1174" s="10">
        <f t="shared" si="113"/>
        <v>41871.348981481482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0">
        <f t="shared" si="113"/>
        <v>42218.85251157407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0">
        <f t="shared" si="113"/>
        <v>42498.508414351854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0">
        <f t="shared" si="113"/>
        <v>42200.395127314812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0">
        <f t="shared" si="113"/>
        <v>42800.208333333336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0">
        <f t="shared" si="113"/>
        <v>41927.327499999999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0">
        <f t="shared" si="113"/>
        <v>41867.57236111111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0">
        <f t="shared" si="113"/>
        <v>42305.386886574073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0">
        <f t="shared" si="113"/>
        <v>41818.473541666666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0">
        <f t="shared" si="113"/>
        <v>42064.006030092591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0">
        <f t="shared" si="113"/>
        <v>42747.362499999996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0">
        <f t="shared" si="113"/>
        <v>42675.832638888889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0">
        <f t="shared" si="113"/>
        <v>42772.266331018516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0">
        <f t="shared" si="113"/>
        <v>42162.833333333336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0">
        <f t="shared" si="113"/>
        <v>42156.612499999996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0">
        <f t="shared" si="113"/>
        <v>42141.416666666664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0">
        <f t="shared" si="113"/>
        <v>42732.367361111108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0">
        <f t="shared" si="113"/>
        <v>42550.645775462959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0">
        <f t="shared" si="113"/>
        <v>41882.332465277774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0">
        <f t="shared" si="113"/>
        <v>42449.228703703695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0">
        <f t="shared" si="113"/>
        <v>42777.173356481479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42409.442743055559</v>
      </c>
      <c r="T1195" s="10">
        <f t="shared" si="113"/>
        <v>42469.401076388887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0">
        <f t="shared" si="113"/>
        <v>42102.15484953703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0">
        <f t="shared" si="113"/>
        <v>42358.041666666664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0">
        <f t="shared" si="113"/>
        <v>42356.485405092586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0">
        <f t="shared" si="113"/>
        <v>42533.915972222218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0">
        <f t="shared" si="113"/>
        <v>42368.791666666664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0">
        <f t="shared" si="113"/>
        <v>42193.437499999993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0">
        <f t="shared" si="113"/>
        <v>42110.144166666665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0">
        <f t="shared" si="113"/>
        <v>42566.273680555554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42151.955486111103</v>
      </c>
      <c r="T1204" s="10">
        <f t="shared" si="113"/>
        <v>42181.955486111103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0">
        <f t="shared" si="113"/>
        <v>42155.2815625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0">
        <f t="shared" si="113"/>
        <v>42341.874999999993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0">
        <f t="shared" si="113"/>
        <v>42168.173043981478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42772.442743055559</v>
      </c>
      <c r="T1208" s="10">
        <f t="shared" si="113"/>
        <v>42805.228472222218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0">
        <f t="shared" si="113"/>
        <v>42460.083333333336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0">
        <f t="shared" si="113"/>
        <v>42453.334074074075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0">
        <f t="shared" si="113"/>
        <v>42791.512789351851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0">
        <f t="shared" si="113"/>
        <v>42155.541666666664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0">
        <f t="shared" si="113"/>
        <v>42530.533113425925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0">
        <f t="shared" si="113"/>
        <v>42334.708333333336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0">
        <f t="shared" si="113"/>
        <v>42766.422453703701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0">
        <f t="shared" si="113"/>
        <v>42164.507002314807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0">
        <f t="shared" si="113"/>
        <v>41789.589768518512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0">
        <f t="shared" si="113"/>
        <v>42279.627083333333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(((J1219/60)/60)/24)+DATE(1970,1,1)-(8/24)</f>
        <v>42535.4761574074</v>
      </c>
      <c r="T1219" s="10">
        <f t="shared" ref="T1219:T1282" si="119">(((I1219/60)/60)/24)+DATE(1970,1,1)-(8/24)</f>
        <v>42565.4761574074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0">
        <f t="shared" si="119"/>
        <v>42308.791666666664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42633.128622685181</v>
      </c>
      <c r="T1221" s="10">
        <f t="shared" si="119"/>
        <v>42663.128622685181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0">
        <f t="shared" si="119"/>
        <v>42241.295277777775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0">
        <f t="shared" si="119"/>
        <v>42707.666666666664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0">
        <f t="shared" si="119"/>
        <v>42460.833333333336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0">
        <f t="shared" si="119"/>
        <v>42683.885520833333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0">
        <f t="shared" si="119"/>
        <v>41796.216458333329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0">
        <f t="shared" si="119"/>
        <v>41569.572662037033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0">
        <f t="shared" si="119"/>
        <v>41749.708333333328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0">
        <f t="shared" si="119"/>
        <v>41857.958333333328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0">
        <f t="shared" si="119"/>
        <v>40814.395925925921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0">
        <f t="shared" si="119"/>
        <v>41015.333333333328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0">
        <f t="shared" si="119"/>
        <v>40598.639236111107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0">
        <f t="shared" si="119"/>
        <v>42243.708333333336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41506.514699074076</v>
      </c>
      <c r="T1234" s="10">
        <f t="shared" si="119"/>
        <v>41553.514699074076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0">
        <f t="shared" si="119"/>
        <v>40960.615439814814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0">
        <f t="shared" si="119"/>
        <v>42037.455347222225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0">
        <f t="shared" si="119"/>
        <v>41622.802071759259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0">
        <f t="shared" si="119"/>
        <v>41118.333333333328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0">
        <f t="shared" si="119"/>
        <v>41144.949826388889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0">
        <f t="shared" si="119"/>
        <v>40761.277037037034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0">
        <f t="shared" si="119"/>
        <v>40913.629247685181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0">
        <f t="shared" si="119"/>
        <v>41467.57708333333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0">
        <f t="shared" si="119"/>
        <v>41945.915972222218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0">
        <f t="shared" si="119"/>
        <v>40797.220833333333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0">
        <f t="shared" si="119"/>
        <v>40732.541666666664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41355.492164351846</v>
      </c>
      <c r="T1246" s="10">
        <f t="shared" si="119"/>
        <v>41386.541666666664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41774.266597222217</v>
      </c>
      <c r="T1247" s="10">
        <f t="shared" si="119"/>
        <v>41804.266597222217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0">
        <f t="shared" si="119"/>
        <v>40882.751724537033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0">
        <f t="shared" si="119"/>
        <v>41399.958969907406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0">
        <f t="shared" si="119"/>
        <v>41802.957638888889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41067.407534722224</v>
      </c>
      <c r="T1251" s="10">
        <f t="shared" si="119"/>
        <v>41097.407534722224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0">
        <f t="shared" si="119"/>
        <v>41888.309386574074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0">
        <f t="shared" si="119"/>
        <v>40811.481099537035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0">
        <f t="shared" si="119"/>
        <v>41571.654733796291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0">
        <f t="shared" si="119"/>
        <v>41885.450312499997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0">
        <f t="shared" si="119"/>
        <v>40543.874305555553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0">
        <f t="shared" si="119"/>
        <v>41609.553842592592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40921.586006944446</v>
      </c>
      <c r="T1258" s="10">
        <f t="shared" si="119"/>
        <v>40951.586006944446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0">
        <f t="shared" si="119"/>
        <v>40635.710532407407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0">
        <f t="shared" si="119"/>
        <v>41517.277916666666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0">
        <f t="shared" si="119"/>
        <v>41798.832638888889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0">
        <f t="shared" si="119"/>
        <v>41696.50949074074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0">
        <f t="shared" si="119"/>
        <v>41668.009571759256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0">
        <f t="shared" si="119"/>
        <v>41686.429305555554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0">
        <f t="shared" si="119"/>
        <v>41726.708333333328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0">
        <f t="shared" si="119"/>
        <v>41576.329664351848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0">
        <f t="shared" si="119"/>
        <v>40512.321932870364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0">
        <f t="shared" si="119"/>
        <v>41650.543344907404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0">
        <f t="shared" si="119"/>
        <v>41479.251828703702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0">
        <f t="shared" si="119"/>
        <v>41537.512118055551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42445.489722222213</v>
      </c>
      <c r="T1271" s="10">
        <f t="shared" si="119"/>
        <v>42475.666666666664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40933.523634259262</v>
      </c>
      <c r="T1272" s="10">
        <f t="shared" si="119"/>
        <v>40993.48196759259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0">
        <f t="shared" si="119"/>
        <v>41591.391886574071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0">
        <f t="shared" si="119"/>
        <v>40343.833333333328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0">
        <f t="shared" si="119"/>
        <v>41882.396886574068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0">
        <f t="shared" si="119"/>
        <v>41151.356770833328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0">
        <f t="shared" si="119"/>
        <v>41493.534571759257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0">
        <f t="shared" si="119"/>
        <v>40056.833333333328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0">
        <f t="shared" si="119"/>
        <v>41156.22855324074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0">
        <f t="shared" si="119"/>
        <v>41814.75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0">
        <f t="shared" si="119"/>
        <v>41721.724189814813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0">
        <f t="shared" si="119"/>
        <v>40603.42423611111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(((J1283/60)/60)/24)+DATE(1970,1,1)-(8/24)</f>
        <v>41463.410138888888</v>
      </c>
      <c r="T1283" s="10">
        <f t="shared" ref="T1283:T1346" si="125">(((I1283/60)/60)/24)+DATE(1970,1,1)-(8/24)</f>
        <v>41483.410138888888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41586.141840277778</v>
      </c>
      <c r="T1284" s="10">
        <f t="shared" si="125"/>
        <v>41616.874305555553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0">
        <f t="shared" si="125"/>
        <v>41343.833333333328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0">
        <f t="shared" si="125"/>
        <v>42735.374305555553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0">
        <f t="shared" si="125"/>
        <v>42175.249710648146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0">
        <f t="shared" si="125"/>
        <v>42052.249999999993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0">
        <f t="shared" si="125"/>
        <v>42167.287685185183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0">
        <f t="shared" si="125"/>
        <v>42591.833333333336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42708.801446759251</v>
      </c>
      <c r="T1291" s="10">
        <f t="shared" si="125"/>
        <v>42738.801446759251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0">
        <f t="shared" si="125"/>
        <v>42116.957638888889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0">
        <f t="shared" si="125"/>
        <v>42100.958333333336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0">
        <f t="shared" si="125"/>
        <v>42283.624305555553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0">
        <f t="shared" si="125"/>
        <v>42322.409386574065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0">
        <f t="shared" si="125"/>
        <v>42296.124999999993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0">
        <f t="shared" si="125"/>
        <v>42214.374999999993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0">
        <f t="shared" si="125"/>
        <v>42442.675613425927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0">
        <f t="shared" si="125"/>
        <v>42491.413865740738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42458.347592592596</v>
      </c>
      <c r="T1300" s="10">
        <f t="shared" si="125"/>
        <v>42488.347592592596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0">
        <f t="shared" si="125"/>
        <v>42199.481006944443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0">
        <f t="shared" si="125"/>
        <v>42522.456249999996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0">
        <f t="shared" si="125"/>
        <v>42205.791666666664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0">
        <f t="shared" si="125"/>
        <v>42704.766331018516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0">
        <f t="shared" si="125"/>
        <v>42582.124999999993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0">
        <f t="shared" si="125"/>
        <v>42806.819502314807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0">
        <f t="shared" si="125"/>
        <v>42572.395833333336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0">
        <f t="shared" si="125"/>
        <v>41977.124236111107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42387.169895833329</v>
      </c>
      <c r="T1309" s="10">
        <f t="shared" si="125"/>
        <v>42417.169895833329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0">
        <f t="shared" si="125"/>
        <v>42651.280231481483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0">
        <f t="shared" si="125"/>
        <v>42292.549398148149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0">
        <f t="shared" si="125"/>
        <v>42601.333912037029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0">
        <f t="shared" si="125"/>
        <v>42704.510636574072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0">
        <f t="shared" si="125"/>
        <v>42112.369467592587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0">
        <f t="shared" si="125"/>
        <v>42432.37631944444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0">
        <f t="shared" si="125"/>
        <v>42664.336342592585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0">
        <f t="shared" si="125"/>
        <v>42313.708333333336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42393.628576388881</v>
      </c>
      <c r="T1318" s="10">
        <f t="shared" si="125"/>
        <v>42428.628576388881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0">
        <f t="shared" si="125"/>
        <v>42572.249999999993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0">
        <f t="shared" si="125"/>
        <v>42014.710324074076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0">
        <f t="shared" si="125"/>
        <v>41831.333333333328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0">
        <f t="shared" si="125"/>
        <v>42734.624999999993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0">
        <f t="shared" si="125"/>
        <v>42727.415937499994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0">
        <f t="shared" si="125"/>
        <v>42145.323206018518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0">
        <f t="shared" si="125"/>
        <v>42485.954861111109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0">
        <f t="shared" si="125"/>
        <v>42656.300370370365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0">
        <f t="shared" si="125"/>
        <v>42733.752719907403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41974.458657407398</v>
      </c>
      <c r="T1328" s="10">
        <f t="shared" si="125"/>
        <v>42019.458657407398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0">
        <f t="shared" si="125"/>
        <v>42153.345312500001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0">
        <f t="shared" si="125"/>
        <v>42657.309421296297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0">
        <f t="shared" si="125"/>
        <v>41974.929918981477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0">
        <f t="shared" si="125"/>
        <v>42552.833333333336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0">
        <f t="shared" si="125"/>
        <v>42599.170763888884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0">
        <f t="shared" si="125"/>
        <v>42761.726944444446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0">
        <f t="shared" si="125"/>
        <v>41835.7734375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0">
        <f t="shared" si="125"/>
        <v>42440.440821759257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0">
        <f t="shared" si="125"/>
        <v>42343.603032407402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0">
        <f t="shared" si="125"/>
        <v>41990.530416666668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0">
        <f t="shared" si="125"/>
        <v>42797.243969907409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0">
        <f t="shared" si="125"/>
        <v>42218.470289351848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0">
        <f t="shared" si="125"/>
        <v>41981.355497685181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0">
        <f t="shared" si="125"/>
        <v>41866.262187499997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0">
        <f t="shared" si="125"/>
        <v>42644.290706018517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42172.483090277768</v>
      </c>
      <c r="T1344" s="10">
        <f t="shared" si="125"/>
        <v>42202.483090277768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0">
        <f t="shared" si="125"/>
        <v>42600.832638888889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0">
        <f t="shared" si="125"/>
        <v>42551.456469907404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(((J1347/60)/60)/24)+DATE(1970,1,1)-(8/24)</f>
        <v>41799.481006944443</v>
      </c>
      <c r="T1347" s="10">
        <f t="shared" ref="T1347:T1410" si="131">(((I1347/60)/60)/24)+DATE(1970,1,1)-(8/24)</f>
        <v>41834.481006944443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0">
        <f t="shared" si="131"/>
        <v>41451.742488425924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0">
        <f t="shared" si="131"/>
        <v>42070.304687499993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</v>
      </c>
      <c r="T1350" s="10">
        <f t="shared" si="131"/>
        <v>41991.17283564814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0">
        <f t="shared" si="131"/>
        <v>42353.957638888889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0">
        <f t="shared" si="131"/>
        <v>42363.679791666662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0">
        <f t="shared" si="131"/>
        <v>42412.406759259255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0">
        <f t="shared" si="131"/>
        <v>42251.832638888889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0">
        <f t="shared" si="131"/>
        <v>41343.666666666664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0">
        <f t="shared" si="131"/>
        <v>42532.474293981482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0">
        <f t="shared" si="131"/>
        <v>41243.083333333328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41429.705555555556</v>
      </c>
      <c r="T1358" s="10">
        <f t="shared" si="131"/>
        <v>41459.705555555556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0">
        <f t="shared" si="131"/>
        <v>41333.915972222218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0">
        <f t="shared" si="131"/>
        <v>40719.237534722219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0">
        <f t="shared" si="131"/>
        <v>40730.481365740736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0">
        <f t="shared" si="131"/>
        <v>41123.567361111105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0">
        <f t="shared" si="131"/>
        <v>41811.383935185186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0">
        <f t="shared" si="131"/>
        <v>41524.601053240738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0">
        <f t="shared" si="131"/>
        <v>42414.999305555553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41951.362337962957</v>
      </c>
      <c r="T1366" s="10">
        <f t="shared" si="131"/>
        <v>42011.362337962964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0">
        <f t="shared" si="131"/>
        <v>42079.358240740738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0">
        <f t="shared" si="131"/>
        <v>41969.704432870371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0">
        <f t="shared" si="131"/>
        <v>42321.711226851847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0">
        <f t="shared" si="131"/>
        <v>42169.857569444437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0">
        <f t="shared" si="131"/>
        <v>41740.260949074072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0">
        <f t="shared" si="131"/>
        <v>41562.670023148145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0">
        <f t="shared" si="131"/>
        <v>42131.425254629627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0">
        <f t="shared" si="131"/>
        <v>41102.40662037037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0">
        <f t="shared" si="131"/>
        <v>42734.618437499994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0">
        <f t="shared" si="131"/>
        <v>42453.786898148144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0">
        <f t="shared" si="131"/>
        <v>42749.732858796291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0">
        <f t="shared" si="131"/>
        <v>42707.377384259256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0">
        <f t="shared" si="131"/>
        <v>42768.84097222222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42568.426041666658</v>
      </c>
      <c r="T1380" s="10">
        <f t="shared" si="131"/>
        <v>42583.426041666658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42130.15828703704</v>
      </c>
      <c r="T1381" s="10">
        <f t="shared" si="131"/>
        <v>42160.15828703704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0">
        <f t="shared" si="131"/>
        <v>42163.749999999993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0">
        <f t="shared" si="131"/>
        <v>42732.881076388883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0">
        <f t="shared" si="131"/>
        <v>41400.466851851852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0">
        <f t="shared" si="131"/>
        <v>42726.741643518515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0">
        <f t="shared" si="131"/>
        <v>42190.401874999996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0">
        <f t="shared" si="131"/>
        <v>42489.174305555549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0">
        <f t="shared" si="131"/>
        <v>42214.313530092586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0">
        <f t="shared" si="131"/>
        <v>42157.854166666664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0">
        <f t="shared" si="131"/>
        <v>42660.343055555553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0">
        <f t="shared" si="131"/>
        <v>42595.147650462961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42087.469976851848</v>
      </c>
      <c r="T1392" s="10">
        <f t="shared" si="131"/>
        <v>42121.383333333331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0">
        <f t="shared" si="131"/>
        <v>42237.874305555553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0">
        <f t="shared" si="131"/>
        <v>42431.821597222217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0">
        <f t="shared" si="131"/>
        <v>42583.348645833328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0">
        <f t="shared" si="131"/>
        <v>42794.791666666664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0">
        <f t="shared" si="131"/>
        <v>42749.575011574074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0">
        <f t="shared" si="131"/>
        <v>42048.665300925924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0">
        <f t="shared" si="131"/>
        <v>42670.554861111108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0">
        <f t="shared" si="131"/>
        <v>42556.540902777771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0">
        <f t="shared" si="131"/>
        <v>41918.670983796292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0">
        <f t="shared" si="131"/>
        <v>42532.895833333336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0">
        <f t="shared" si="131"/>
        <v>41420.662893518514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0">
        <f t="shared" si="131"/>
        <v>42124.67836805556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0">
        <f t="shared" si="131"/>
        <v>41480.729571759257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0">
        <f t="shared" si="131"/>
        <v>42057.17690972222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0">
        <f t="shared" si="131"/>
        <v>41971.38890046296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0">
        <f t="shared" si="131"/>
        <v>42350.083333333336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0">
        <f t="shared" si="131"/>
        <v>41863.20344907407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0">
        <f t="shared" si="131"/>
        <v>42321.580509259256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(((J1411/60)/60)/24)+DATE(1970,1,1)-(8/24)</f>
        <v>41944.800173611111</v>
      </c>
      <c r="T1411" s="10">
        <f t="shared" ref="T1411:T1474" si="137">(((I1411/60)/60)/24)+DATE(1970,1,1)-(8/24)</f>
        <v>42004.841840277775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0">
        <f t="shared" si="137"/>
        <v>42523.985185185178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0">
        <f t="shared" si="137"/>
        <v>42040.725694444445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0">
        <f t="shared" si="137"/>
        <v>41976.730312499996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0">
        <f t="shared" si="137"/>
        <v>42420.103819444441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0">
        <f t="shared" si="137"/>
        <v>42737.919756944444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0">
        <f t="shared" si="137"/>
        <v>42232.342488425922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0">
        <f t="shared" si="137"/>
        <v>42329.634479166663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0">
        <f t="shared" si="137"/>
        <v>42262.132638888892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0">
        <f t="shared" si="137"/>
        <v>42425.123078703698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0">
        <f t="shared" si="137"/>
        <v>42652.12290509259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0">
        <f t="shared" si="137"/>
        <v>42549.334328703706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0">
        <f t="shared" si="137"/>
        <v>42043.582280092589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0">
        <f t="shared" si="137"/>
        <v>42633.906296296293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0">
        <f t="shared" si="137"/>
        <v>42370.026979166665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0">
        <f t="shared" si="137"/>
        <v>42689.425949074073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0">
        <f t="shared" si="137"/>
        <v>42122.798136574071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0">
        <f t="shared" si="137"/>
        <v>42240.056944444441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0">
        <f t="shared" si="137"/>
        <v>42631.518344907403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0">
        <f t="shared" si="137"/>
        <v>42462.004826388882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42073.727337962955</v>
      </c>
      <c r="T1431" s="10">
        <f t="shared" si="137"/>
        <v>42103.727337962955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41961.480185185181</v>
      </c>
      <c r="T1432" s="10">
        <f t="shared" si="137"/>
        <v>41992.480185185181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0">
        <f t="shared" si="137"/>
        <v>42333.919166666667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0">
        <f t="shared" si="137"/>
        <v>42205.447083333333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0">
        <f t="shared" si="137"/>
        <v>42714.124999999993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0">
        <f t="shared" si="137"/>
        <v>42163.291666666664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0">
        <f t="shared" si="137"/>
        <v>42288.44699074074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0">
        <f t="shared" si="137"/>
        <v>42421.016863425924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0">
        <f t="shared" si="137"/>
        <v>41832.874305555553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0">
        <f t="shared" si="137"/>
        <v>42487.246527777774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42040.496539351843</v>
      </c>
      <c r="T1441" s="10">
        <f t="shared" si="137"/>
        <v>42070.496539351843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0">
        <f t="shared" si="137"/>
        <v>42516.415081018517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0">
        <f t="shared" si="137"/>
        <v>42258.432511574072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0">
        <f t="shared" si="137"/>
        <v>42515.312013888884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0">
        <f t="shared" si="137"/>
        <v>42737.59269675926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0">
        <f t="shared" si="137"/>
        <v>42259.540069444447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0">
        <f t="shared" si="137"/>
        <v>42169.208969907406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0">
        <f t="shared" si="137"/>
        <v>42481.114328703705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0">
        <f t="shared" si="137"/>
        <v>42559.39738425926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0">
        <f t="shared" si="137"/>
        <v>42145.892361111109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0">
        <f t="shared" si="137"/>
        <v>42134.478067129625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0">
        <f t="shared" si="137"/>
        <v>42419.837928240733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0">
        <f t="shared" si="137"/>
        <v>41961.667349537034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0">
        <f t="shared" si="137"/>
        <v>41848.369942129626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0">
        <f t="shared" si="137"/>
        <v>42840.321145833332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0">
        <f t="shared" si="137"/>
        <v>42484.582638888889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0">
        <f t="shared" si="137"/>
        <v>41887.235416666663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0">
        <f t="shared" si="137"/>
        <v>42738.335243055553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0">
        <f t="shared" si="137"/>
        <v>42319.604675925926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0">
        <f t="shared" si="137"/>
        <v>41861.833333333328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0">
        <f t="shared" si="137"/>
        <v>42340.392361111109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0">
        <f t="shared" si="137"/>
        <v>41973.656249999993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0">
        <f t="shared" si="137"/>
        <v>41932.666666666664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0">
        <f t="shared" si="137"/>
        <v>41374.329525462963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0">
        <f t="shared" si="137"/>
        <v>41371.536319444444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0">
        <f t="shared" si="137"/>
        <v>41321.328217592592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0">
        <f t="shared" si="137"/>
        <v>40989.791666666664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0">
        <f t="shared" si="137"/>
        <v>42380.874999999993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0">
        <f t="shared" si="137"/>
        <v>40993.42690972222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40645.681122685186</v>
      </c>
      <c r="T1470" s="10">
        <f t="shared" si="137"/>
        <v>40705.681122685186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0">
        <f t="shared" si="137"/>
        <v>41320.265150462961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0">
        <f t="shared" si="137"/>
        <v>41271.493784722217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0">
        <f t="shared" si="137"/>
        <v>42103.624236111107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0">
        <f t="shared" si="137"/>
        <v>41563.20952546296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(((J1475/60)/60)/24)+DATE(1970,1,1)-(8/24)</f>
        <v>40939.646284722221</v>
      </c>
      <c r="T1475" s="10">
        <f t="shared" ref="T1475:T1538" si="143">(((I1475/60)/60)/24)+DATE(1970,1,1)-(8/24)</f>
        <v>40969.646284722221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41500.394583333327</v>
      </c>
      <c r="T1476" s="10">
        <f t="shared" si="143"/>
        <v>41530.394583333327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0">
        <f t="shared" si="143"/>
        <v>41992.874305555553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0">
        <f t="shared" si="143"/>
        <v>40795.708587962959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0">
        <f t="shared" si="143"/>
        <v>40899.791666666664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0">
        <f t="shared" si="143"/>
        <v>41408.538344907407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0">
        <f t="shared" si="143"/>
        <v>41768.832638888889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0">
        <f t="shared" si="143"/>
        <v>41481.375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0">
        <f t="shared" si="143"/>
        <v>41580.589641203704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41136.524722222224</v>
      </c>
      <c r="T1484" s="10">
        <f t="shared" si="143"/>
        <v>41158.993749999994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0">
        <f t="shared" si="143"/>
        <v>42572.859664351847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0">
        <f t="shared" si="143"/>
        <v>41111.285416666666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0">
        <f t="shared" si="143"/>
        <v>42175.462650462963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0">
        <f t="shared" si="143"/>
        <v>42061.835196759253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0">
        <f t="shared" si="143"/>
        <v>42584.584155092591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0">
        <f t="shared" si="143"/>
        <v>41644.229861111111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0">
        <f t="shared" si="143"/>
        <v>41228.320046296292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0">
        <f t="shared" si="143"/>
        <v>41549.227708333332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0">
        <f t="shared" si="143"/>
        <v>42050.318055555552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0">
        <f t="shared" si="143"/>
        <v>40712.551458333335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41411.533275462964</v>
      </c>
      <c r="T1495" s="10">
        <f t="shared" si="143"/>
        <v>41441.533275462964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0">
        <f t="shared" si="143"/>
        <v>42097.318055555552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0">
        <f t="shared" si="143"/>
        <v>40782.456377314811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0">
        <f t="shared" si="143"/>
        <v>41898.141886574071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0">
        <f t="shared" si="143"/>
        <v>41486.488194444442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0">
        <f t="shared" si="143"/>
        <v>41885.650208333333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0">
        <f t="shared" si="143"/>
        <v>42586.673993055556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0">
        <f t="shared" si="143"/>
        <v>41395.57126157407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0">
        <f t="shared" si="143"/>
        <v>42193.2502662037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0">
        <f t="shared" si="143"/>
        <v>42454.583333333336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0">
        <f t="shared" si="143"/>
        <v>42666.01390046296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0">
        <f t="shared" si="143"/>
        <v>41800.022916666661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0">
        <f t="shared" si="143"/>
        <v>42451.500694444439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0">
        <f t="shared" si="143"/>
        <v>41844.452592592592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40254.117002314815</v>
      </c>
      <c r="T1509" s="10">
        <f t="shared" si="143"/>
        <v>40313.006944444445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0">
        <f t="shared" si="143"/>
        <v>41817.281030092592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0">
        <f t="shared" si="143"/>
        <v>42780.624305555553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41809.051828703698</v>
      </c>
      <c r="T1512" s="10">
        <f t="shared" si="143"/>
        <v>41839.051828703698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0">
        <f t="shared" si="143"/>
        <v>42326.291712962957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0">
        <f t="shared" si="143"/>
        <v>42771.351145833331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0">
        <f t="shared" si="143"/>
        <v>41836.30400462963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0">
        <f t="shared" si="143"/>
        <v>42274.264351851853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0">
        <f t="shared" si="143"/>
        <v>42444.878437499996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0">
        <f t="shared" si="143"/>
        <v>42649.249999999993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0">
        <f t="shared" si="143"/>
        <v>41978.916666666664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0">
        <f t="shared" si="143"/>
        <v>41790.486712962964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0">
        <f t="shared" si="143"/>
        <v>41810.582638888889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0">
        <f t="shared" si="143"/>
        <v>41991.833333333336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0">
        <f t="shared" si="143"/>
        <v>42527.834386574068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0">
        <f t="shared" si="143"/>
        <v>41929.496979166666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0">
        <f t="shared" si="143"/>
        <v>41995.666666666664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0">
        <f t="shared" si="143"/>
        <v>42786.167708333327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0">
        <f t="shared" si="143"/>
        <v>42600.369652777772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0">
        <f t="shared" si="143"/>
        <v>42387.942673611113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0">
        <f t="shared" si="143"/>
        <v>42808.225532407399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0">
        <f t="shared" si="143"/>
        <v>42766.666666666664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0">
        <f t="shared" si="143"/>
        <v>42082.253703703704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42275.433969907412</v>
      </c>
      <c r="T1532" s="10">
        <f t="shared" si="143"/>
        <v>42300.433969907412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0">
        <f t="shared" si="143"/>
        <v>41973.791666666664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0">
        <f t="shared" si="143"/>
        <v>42415.291666666664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0">
        <f t="shared" si="143"/>
        <v>42491.832638888889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42221.340995370374</v>
      </c>
      <c r="T1536" s="10">
        <f t="shared" si="143"/>
        <v>42251.340995370374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0">
        <f t="shared" si="143"/>
        <v>42513.583333333336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0">
        <f t="shared" si="143"/>
        <v>42243.468865740739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(((J1539/60)/60)/24)+DATE(1970,1,1)-(8/24)</f>
        <v>42551.981793981475</v>
      </c>
      <c r="T1539" s="10">
        <f t="shared" ref="T1539:T1602" si="149">(((I1539/60)/60)/24)+DATE(1970,1,1)-(8/24)</f>
        <v>42588.416666666664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0">
        <f t="shared" si="149"/>
        <v>42026.44872685185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42705.585868055547</v>
      </c>
      <c r="T1541" s="10">
        <f t="shared" si="149"/>
        <v>42738.585868055547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0">
        <f t="shared" si="149"/>
        <v>41968.718749999993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0">
        <f t="shared" si="149"/>
        <v>42004.378912037035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0">
        <f t="shared" si="149"/>
        <v>42185.663194444445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0">
        <f t="shared" si="149"/>
        <v>41965.217986111107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0">
        <f t="shared" si="149"/>
        <v>42094.679166666661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0">
        <f t="shared" si="149"/>
        <v>42065.552777777775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0">
        <f t="shared" si="149"/>
        <v>41898.879618055551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0">
        <f t="shared" si="149"/>
        <v>42789.093541666669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0">
        <f t="shared" si="149"/>
        <v>42316.590509259251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0">
        <f t="shared" si="149"/>
        <v>42310.84443287037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0">
        <f t="shared" si="149"/>
        <v>42502.11613425926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0">
        <f t="shared" si="149"/>
        <v>42151.491192129623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0">
        <f t="shared" si="149"/>
        <v>41912.832638888889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0">
        <f t="shared" si="149"/>
        <v>42248.949618055551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0">
        <f t="shared" si="149"/>
        <v>42217.918865740743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0">
        <f t="shared" si="149"/>
        <v>42264.374999999993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0">
        <f t="shared" si="149"/>
        <v>42554.819722222215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0">
        <f t="shared" si="149"/>
        <v>41902.319826388884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0">
        <f t="shared" si="149"/>
        <v>42244.174999999996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42107.719895833325</v>
      </c>
      <c r="T1561" s="10">
        <f t="shared" si="149"/>
        <v>42122.719895833325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0">
        <f t="shared" si="149"/>
        <v>41955.729085648149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0">
        <f t="shared" si="149"/>
        <v>41584.750034722223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0">
        <f t="shared" si="149"/>
        <v>40148.701388888883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0">
        <f t="shared" si="149"/>
        <v>41712.367488425924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0">
        <f t="shared" si="149"/>
        <v>42152.503472222219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0">
        <f t="shared" si="149"/>
        <v>40702.396539351852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0">
        <f t="shared" si="149"/>
        <v>42578.583333333336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41671.603530092587</v>
      </c>
      <c r="T1569" s="10">
        <f t="shared" si="149"/>
        <v>41686.666666666664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0">
        <f t="shared" si="149"/>
        <v>41996.728993055549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0">
        <f t="shared" si="149"/>
        <v>41419.346226851849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0">
        <f t="shared" si="149"/>
        <v>42468.43844907407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42144.436145833337</v>
      </c>
      <c r="T1573" s="10">
        <f t="shared" si="149"/>
        <v>42174.436145833337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0">
        <f t="shared" si="149"/>
        <v>42428.665972222218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0">
        <f t="shared" si="149"/>
        <v>42825.832638888889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0">
        <f t="shared" si="149"/>
        <v>42052.594085648147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41799.190925925926</v>
      </c>
      <c r="T1577" s="10">
        <f t="shared" si="149"/>
        <v>41829.190925925926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0">
        <f t="shared" si="149"/>
        <v>42185.545925925922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41054.514444444445</v>
      </c>
      <c r="T1579" s="10">
        <f t="shared" si="149"/>
        <v>41114.514444444445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0">
        <f t="shared" si="149"/>
        <v>40422.75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0">
        <f t="shared" si="149"/>
        <v>41514.663090277776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40989.716736111113</v>
      </c>
      <c r="T1582" s="10">
        <f t="shared" si="149"/>
        <v>41049.716736111113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0">
        <f t="shared" si="149"/>
        <v>42357.115624999999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0">
        <f t="shared" si="149"/>
        <v>42303.555555555555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0">
        <f t="shared" si="149"/>
        <v>41907.571655092594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0">
        <f t="shared" si="149"/>
        <v>41789.315983796296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0">
        <f t="shared" si="149"/>
        <v>42729.124999999993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42068.771087962967</v>
      </c>
      <c r="T1588" s="10">
        <f t="shared" si="149"/>
        <v>42098.729421296295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0">
        <f t="shared" si="149"/>
        <v>41986.617650462962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0">
        <f t="shared" si="149"/>
        <v>42035.508333333331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0">
        <f t="shared" si="149"/>
        <v>42286.651458333326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0">
        <f t="shared" si="149"/>
        <v>42270.523888888885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0">
        <f t="shared" si="149"/>
        <v>42463.351168981484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0">
        <f t="shared" si="149"/>
        <v>42090.697743055549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0">
        <f t="shared" si="149"/>
        <v>42063.51221064815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0">
        <f t="shared" si="149"/>
        <v>42505.347916666658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0">
        <f t="shared" si="149"/>
        <v>41808.509027777778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0">
        <f t="shared" si="149"/>
        <v>41986.13853009259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0">
        <f t="shared" si="149"/>
        <v>42633.020798611113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0">
        <f t="shared" si="149"/>
        <v>42211.334004629629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0">
        <f t="shared" si="149"/>
        <v>42468.164074074077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41790.723981481482</v>
      </c>
      <c r="T1602" s="10">
        <f t="shared" si="149"/>
        <v>41834.882638888885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(((J1603/60)/60)/24)+DATE(1970,1,1)-(8/24)</f>
        <v>40637.759641203702</v>
      </c>
      <c r="T1603" s="10">
        <f t="shared" ref="T1603:T1666" si="155">(((I1603/60)/60)/24)+DATE(1970,1,1)-(8/24)</f>
        <v>40667.759641203702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0">
        <f t="shared" si="155"/>
        <v>40830.625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0">
        <f t="shared" si="155"/>
        <v>40935.836331018516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0">
        <f t="shared" si="155"/>
        <v>40985.470312499994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0">
        <f t="shared" si="155"/>
        <v>40755.958333333328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0">
        <f t="shared" si="155"/>
        <v>40625.736550925925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0">
        <f t="shared" si="155"/>
        <v>41074.475127314814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0">
        <f t="shared" si="155"/>
        <v>41639.893055555556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0">
        <f t="shared" si="155"/>
        <v>40849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0">
        <f t="shared" si="155"/>
        <v>41258.591550925921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0">
        <f t="shared" si="155"/>
        <v>41429.667037037034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0">
        <f t="shared" si="155"/>
        <v>41276.541481481479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0">
        <f t="shared" si="155"/>
        <v>41111.736134259256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41794.647789351846</v>
      </c>
      <c r="T1616" s="10">
        <f t="shared" si="155"/>
        <v>41854.375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0">
        <f t="shared" si="155"/>
        <v>40889.759212962963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0">
        <f t="shared" si="155"/>
        <v>41235.583333333328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0">
        <f t="shared" si="155"/>
        <v>41579.458333333328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0">
        <f t="shared" si="155"/>
        <v>41341.321006944439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41875.852847222224</v>
      </c>
      <c r="T1621" s="10">
        <f t="shared" si="155"/>
        <v>41896.852847222224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0">
        <f t="shared" si="155"/>
        <v>41328.006249999999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0">
        <f t="shared" si="155"/>
        <v>41056.832638888889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41949.961504629624</v>
      </c>
      <c r="T1624" s="10">
        <f t="shared" si="155"/>
        <v>41989.999305555553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0">
        <f t="shared" si="155"/>
        <v>41513.355196759258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0">
        <f t="shared" si="155"/>
        <v>41283.033969907403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0">
        <f t="shared" si="155"/>
        <v>41163.366354166668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41579.514664351853</v>
      </c>
      <c r="T1628" s="10">
        <f t="shared" si="155"/>
        <v>41609.556331018517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0">
        <f t="shared" si="155"/>
        <v>41238.874305555553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0">
        <f t="shared" si="155"/>
        <v>41807.403726851851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0">
        <f t="shared" si="155"/>
        <v>41690.533946759257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0">
        <f t="shared" si="155"/>
        <v>40969.957638888889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0">
        <f t="shared" si="155"/>
        <v>41194.52616898148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40750.007569444439</v>
      </c>
      <c r="T1634" s="10">
        <f t="shared" si="155"/>
        <v>40810.007569444439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0">
        <f t="shared" si="155"/>
        <v>40923.875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0">
        <f t="shared" si="155"/>
        <v>40695.915972222218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0">
        <f t="shared" si="155"/>
        <v>42562.535428240742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0">
        <f t="shared" si="155"/>
        <v>40705.833333333328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0">
        <f t="shared" si="155"/>
        <v>40178.652083333334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0">
        <f t="shared" si="155"/>
        <v>41333.559027777774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0">
        <f t="shared" si="155"/>
        <v>40971.319039351853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0">
        <f t="shared" si="155"/>
        <v>40392.749305555553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0">
        <f t="shared" si="155"/>
        <v>41992.263240740744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0">
        <f t="shared" si="155"/>
        <v>40707.691284722219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0">
        <f t="shared" si="155"/>
        <v>41176.490879629629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0">
        <f t="shared" si="155"/>
        <v>41234.768055555556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41521.284027777772</v>
      </c>
      <c r="T1647" s="10">
        <f t="shared" si="155"/>
        <v>41535.284027777772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0">
        <f t="shared" si="155"/>
        <v>41865.424305555556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0">
        <f t="shared" si="155"/>
        <v>41069.076122685183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0">
        <f t="shared" si="155"/>
        <v>40622.329652777778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0">
        <f t="shared" si="155"/>
        <v>41782.351331018515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0">
        <f t="shared" si="155"/>
        <v>41556.102280092593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0">
        <f t="shared" si="155"/>
        <v>40658.957638888889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0">
        <f t="shared" si="155"/>
        <v>41602.201307870368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0">
        <f t="shared" si="155"/>
        <v>40657.501111111109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0">
        <f t="shared" si="155"/>
        <v>41017.557407407403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0">
        <f t="shared" si="155"/>
        <v>41004.416898148142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0">
        <f t="shared" si="155"/>
        <v>41256.595509259256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0">
        <f t="shared" si="155"/>
        <v>41053.448703703703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0">
        <f t="shared" si="155"/>
        <v>41261.263888888883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0">
        <f t="shared" si="155"/>
        <v>41625.166666666664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0">
        <f t="shared" si="155"/>
        <v>42490.582638888889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0">
        <f t="shared" si="155"/>
        <v>42386.541666666664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0">
        <f t="shared" si="155"/>
        <v>40907.906666666662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0">
        <f t="shared" si="155"/>
        <v>42035.688738425924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40939.428449074068</v>
      </c>
      <c r="T1666" s="10">
        <f t="shared" si="155"/>
        <v>40983.832638888889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(((J1667/60)/60)/24)+DATE(1970,1,1)-(8/24)</f>
        <v>40564.316122685181</v>
      </c>
      <c r="T1667" s="10">
        <f t="shared" ref="T1667:T1730" si="161">(((I1667/60)/60)/24)+DATE(1970,1,1)-(8/24)</f>
        <v>40595.791666666664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0">
        <f t="shared" si="161"/>
        <v>41360.878159722219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0">
        <f t="shared" si="161"/>
        <v>41708.957638888889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40844.816423611104</v>
      </c>
      <c r="T1670" s="10">
        <f t="shared" si="161"/>
        <v>40874.858090277776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0">
        <f t="shared" si="161"/>
        <v>42521.551805555551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40313.597210648149</v>
      </c>
      <c r="T1672" s="10">
        <f t="shared" si="161"/>
        <v>40363.833333333328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0">
        <f t="shared" si="161"/>
        <v>42583.210810185185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0">
        <f t="shared" si="161"/>
        <v>41064.323263888888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0">
        <f t="shared" si="161"/>
        <v>42069.545046296298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0">
        <f t="shared" si="161"/>
        <v>42599.957638888889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0">
        <f t="shared" si="161"/>
        <v>40832.585416666661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40973.392905092594</v>
      </c>
      <c r="T1678" s="10">
        <f t="shared" si="161"/>
        <v>41019.832638888889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0">
        <f t="shared" si="161"/>
        <v>42475.915972222218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0">
        <f t="shared" si="161"/>
        <v>41676.521655092591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0">
        <f t="shared" si="161"/>
        <v>40745.735474537032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0">
        <f t="shared" si="161"/>
        <v>41832.424386574072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0">
        <f t="shared" si="161"/>
        <v>42822.749999999993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0">
        <f t="shared" si="161"/>
        <v>42838.838657407403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0">
        <f t="shared" si="161"/>
        <v>42832.44835648148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0">
        <f t="shared" si="161"/>
        <v>42811.440289351849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0">
        <f t="shared" si="161"/>
        <v>42817.8752662037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0">
        <f t="shared" si="161"/>
        <v>42852.468969907401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0">
        <f t="shared" si="161"/>
        <v>42835.510416666664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0">
        <f t="shared" si="161"/>
        <v>42834.15965277778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0">
        <f t="shared" si="161"/>
        <v>42810.567476851851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0">
        <f t="shared" si="161"/>
        <v>42831.056041666663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</v>
      </c>
      <c r="T1693" s="10">
        <f t="shared" si="161"/>
        <v>42827.708333333336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0">
        <f t="shared" si="161"/>
        <v>42820.665972222218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0">
        <f t="shared" si="161"/>
        <v>42834.499999999993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0">
        <f t="shared" si="161"/>
        <v>42820.85833333333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0">
        <f t="shared" si="161"/>
        <v>42834.708333333336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0">
        <f t="shared" si="161"/>
        <v>42825.694571759253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</v>
      </c>
      <c r="T1699" s="10">
        <f t="shared" si="161"/>
        <v>42834.657962962963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0">
        <f t="shared" si="161"/>
        <v>42819.814583333333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0">
        <f t="shared" si="161"/>
        <v>42836.530613425923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0">
        <f t="shared" si="161"/>
        <v>42825.833333333336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0">
        <f t="shared" si="161"/>
        <v>42019.331076388888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0">
        <f t="shared" si="161"/>
        <v>42093.494791666664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42186.948344907411</v>
      </c>
      <c r="T1705" s="10">
        <f t="shared" si="161"/>
        <v>42246.948344907411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0">
        <f t="shared" si="161"/>
        <v>42050.806400462963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0">
        <f t="shared" si="161"/>
        <v>42256.333333333336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0">
        <f t="shared" si="161"/>
        <v>42238.973055555551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0">
        <f t="shared" si="161"/>
        <v>42457.346006944441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0">
        <f t="shared" si="161"/>
        <v>42491.533634259256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41841.230486111104</v>
      </c>
      <c r="T1711" s="10">
        <f t="shared" si="161"/>
        <v>41882.485416666663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42341.257962962954</v>
      </c>
      <c r="T1712" s="10">
        <f t="shared" si="161"/>
        <v>42387.208333333336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0">
        <f t="shared" si="161"/>
        <v>41883.312893518516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0">
        <f t="shared" si="161"/>
        <v>42185.580474537033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0">
        <f t="shared" si="161"/>
        <v>41917.467731481483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0">
        <f t="shared" si="161"/>
        <v>42125.585196759253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0">
        <f t="shared" si="161"/>
        <v>42093.806944444441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0">
        <f t="shared" si="161"/>
        <v>42713.285868055551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42460.648587962954</v>
      </c>
      <c r="T1719" s="10">
        <f t="shared" si="161"/>
        <v>42480.833333333336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0">
        <f t="shared" si="161"/>
        <v>42503.874305555553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0">
        <f t="shared" si="161"/>
        <v>41899.201284722221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0">
        <f t="shared" si="161"/>
        <v>41952.491562499999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0">
        <f t="shared" si="161"/>
        <v>42349.12804398148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0">
        <f t="shared" si="161"/>
        <v>42462.673611111109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0">
        <f t="shared" si="161"/>
        <v>42185.916666666664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0">
        <f t="shared" si="161"/>
        <v>41942.599097222221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0">
        <f t="shared" si="161"/>
        <v>41875.634826388887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0">
        <f t="shared" si="161"/>
        <v>41817.586388888885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42044.594641203708</v>
      </c>
      <c r="T1729" s="10">
        <f t="shared" si="161"/>
        <v>42099.124999999993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0">
        <f t="shared" si="161"/>
        <v>42298.292523148142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(((J1731/60)/60)/24)+DATE(1970,1,1)-(8/24)</f>
        <v>42470.718819444439</v>
      </c>
      <c r="T1731" s="10">
        <f t="shared" ref="T1731:T1794" si="167">(((I1731/60)/60)/24)+DATE(1970,1,1)-(8/24)</f>
        <v>42530.718819444439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42271.754432870373</v>
      </c>
      <c r="T1732" s="10">
        <f t="shared" si="167"/>
        <v>42301.754432870373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0">
        <f t="shared" si="167"/>
        <v>42166.291666666664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0">
        <f t="shared" si="167"/>
        <v>42384.874999999993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0">
        <f t="shared" si="167"/>
        <v>42626.562499999993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0">
        <f t="shared" si="167"/>
        <v>42131.703194444439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42559.480844907412</v>
      </c>
      <c r="T1737" s="10">
        <f t="shared" si="167"/>
        <v>42589.480844907412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0">
        <f t="shared" si="167"/>
        <v>42316.569826388884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42175.615648148152</v>
      </c>
      <c r="T1739" s="10">
        <f t="shared" si="167"/>
        <v>42205.615648148152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0">
        <f t="shared" si="167"/>
        <v>41914.540995370371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0">
        <f t="shared" si="167"/>
        <v>42494.499212962961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42171.48405092593</v>
      </c>
      <c r="T1742" s="10">
        <f t="shared" si="167"/>
        <v>42201.48405092593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0">
        <f t="shared" si="167"/>
        <v>42165.294803240737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42710.543634259251</v>
      </c>
      <c r="T1744" s="10">
        <f t="shared" si="167"/>
        <v>42742.541666666664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0">
        <f t="shared" si="167"/>
        <v>42608.832638888889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0">
        <f t="shared" si="167"/>
        <v>42071.230057870365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0">
        <f t="shared" si="167"/>
        <v>42725.749999999993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0">
        <f t="shared" si="167"/>
        <v>42697.749999999993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42292.102199074077</v>
      </c>
      <c r="T1749" s="10">
        <f t="shared" si="167"/>
        <v>42321.291666666664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0">
        <f t="shared" si="167"/>
        <v>42249.617395833331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0">
        <f t="shared" si="167"/>
        <v>42795.458333333336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0">
        <f t="shared" si="167"/>
        <v>42479.503518518519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0">
        <f t="shared" si="167"/>
        <v>42082.4065162037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0">
        <f t="shared" si="167"/>
        <v>42656.919930555552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0">
        <f t="shared" si="167"/>
        <v>42450.374629629623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0">
        <f t="shared" si="167"/>
        <v>42097.501770833333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0">
        <f t="shared" si="167"/>
        <v>42282.455567129626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0">
        <f t="shared" si="167"/>
        <v>42610.834131944437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0">
        <f t="shared" si="167"/>
        <v>42763.478472222218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0">
        <f t="shared" si="167"/>
        <v>42565.62259259259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0">
        <f t="shared" si="167"/>
        <v>42088.454039351847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0">
        <f t="shared" si="167"/>
        <v>42425.339270833334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0">
        <f t="shared" si="167"/>
        <v>42259.234490740739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0">
        <f t="shared" si="167"/>
        <v>42440.648668981477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0">
        <f t="shared" si="167"/>
        <v>42666.535185185181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0">
        <f t="shared" si="167"/>
        <v>41854.15253472222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0">
        <f t="shared" si="167"/>
        <v>41864.647129629629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0">
        <f t="shared" si="167"/>
        <v>41876.52648148148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0">
        <f t="shared" si="167"/>
        <v>41854.325046296297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0">
        <f t="shared" si="167"/>
        <v>41909.227361111109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0">
        <f t="shared" si="167"/>
        <v>42017.485636574071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0">
        <f t="shared" si="167"/>
        <v>41926.446689814817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41905.646296296298</v>
      </c>
      <c r="T1773" s="10">
        <f t="shared" si="167"/>
        <v>41935.646296296298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0">
        <f t="shared" si="167"/>
        <v>41826.384675925925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0">
        <f t="shared" si="167"/>
        <v>42023.427060185182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0">
        <f t="shared" si="167"/>
        <v>41972.290972222218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41891.643055555556</v>
      </c>
      <c r="T1777" s="10">
        <f t="shared" si="167"/>
        <v>41936.643055555556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0">
        <f t="shared" si="167"/>
        <v>41941.623506944445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0">
        <f t="shared" si="167"/>
        <v>42055.02376157407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0">
        <f t="shared" si="167"/>
        <v>42090.488368055558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0">
        <f t="shared" si="167"/>
        <v>42615.358564814807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42493.267476851855</v>
      </c>
      <c r="T1782" s="10">
        <f t="shared" si="167"/>
        <v>42553.267476851855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0">
        <f t="shared" si="167"/>
        <v>42628.284085648142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0">
        <f t="shared" si="167"/>
        <v>42421.241770833331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0">
        <f t="shared" si="167"/>
        <v>42145.616643518515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0">
        <f t="shared" si="167"/>
        <v>42034.809027777774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0">
        <f t="shared" si="167"/>
        <v>41927.666666666664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0">
        <f t="shared" si="167"/>
        <v>41988.217326388891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0">
        <f t="shared" si="167"/>
        <v>42098.28052083333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0">
        <f t="shared" si="167"/>
        <v>41943.615069444444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0">
        <f t="shared" si="167"/>
        <v>42015.916701388887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42010.341180555559</v>
      </c>
      <c r="T1792" s="10">
        <f t="shared" si="167"/>
        <v>42040.341180555559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0">
        <f t="shared" si="167"/>
        <v>42033.407002314816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0">
        <f t="shared" si="167"/>
        <v>42225.957638888889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(((J1795/60)/60)/24)+DATE(1970,1,1)-(8/24)</f>
        <v>41940.558333333334</v>
      </c>
      <c r="T1795" s="10">
        <f t="shared" ref="T1795:T1858" si="173">(((I1795/60)/60)/24)+DATE(1970,1,1)-(8/24)</f>
        <v>41970.6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0">
        <f t="shared" si="173"/>
        <v>42046.217847222222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0">
        <f t="shared" si="173"/>
        <v>42657.333333333336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0">
        <f t="shared" si="173"/>
        <v>42575.106087962959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0">
        <f t="shared" si="173"/>
        <v>42719.235983796294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0">
        <f t="shared" si="173"/>
        <v>42403.993437499994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0">
        <f t="shared" si="173"/>
        <v>41954.551018518519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0">
        <f t="shared" si="173"/>
        <v>42653.272800925923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0">
        <f t="shared" si="173"/>
        <v>42353.173611111109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0">
        <f t="shared" si="173"/>
        <v>42182.582638888889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42017.738217592596</v>
      </c>
      <c r="T1805" s="10">
        <f t="shared" si="173"/>
        <v>42048.738217592596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0">
        <f t="shared" si="173"/>
        <v>42322.386620370373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0">
        <f t="shared" si="173"/>
        <v>42279.416666666664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0">
        <f t="shared" si="173"/>
        <v>41912.304965277777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0">
        <f t="shared" si="173"/>
        <v>41909.735104166662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0">
        <f t="shared" si="173"/>
        <v>42777.347569444442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0">
        <f t="shared" si="173"/>
        <v>42064.574525462966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0">
        <f t="shared" si="173"/>
        <v>41872.576689814814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0">
        <f t="shared" si="173"/>
        <v>41935.833333333328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0">
        <f t="shared" si="173"/>
        <v>42553.985370370363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0">
        <f t="shared" si="173"/>
        <v>41859.55569444444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0">
        <f t="shared" si="173"/>
        <v>42062.980740740742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42172.573344907411</v>
      </c>
      <c r="T1817" s="10">
        <f t="shared" si="173"/>
        <v>42186.573344907411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0">
        <f t="shared" si="173"/>
        <v>42576.458333333336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0">
        <f t="shared" si="173"/>
        <v>42764.957638888889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0">
        <f t="shared" si="173"/>
        <v>42096.859374999993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0">
        <f t="shared" si="173"/>
        <v>41850.418935185182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42064.75104166667</v>
      </c>
      <c r="T1822" s="10">
        <f t="shared" si="173"/>
        <v>42094.709374999999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0">
        <f t="shared" si="173"/>
        <v>40970.985729166663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41634.463680555549</v>
      </c>
      <c r="T1824" s="10">
        <f t="shared" si="173"/>
        <v>41670.459027777775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0">
        <f t="shared" si="173"/>
        <v>41206.35157407407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41626.582951388889</v>
      </c>
      <c r="T1826" s="10">
        <f t="shared" si="173"/>
        <v>41646.755555555552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0">
        <f t="shared" si="173"/>
        <v>41466.501192129625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0">
        <f t="shared" si="173"/>
        <v>41687.590474537035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0">
        <f t="shared" si="173"/>
        <v>40604.992604166662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0">
        <f t="shared" si="173"/>
        <v>41768.583333333328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0">
        <f t="shared" si="173"/>
        <v>40564.583333333328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0">
        <f t="shared" si="173"/>
        <v>41694.350775462961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0">
        <f t="shared" si="173"/>
        <v>41041.662766203699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0">
        <f t="shared" si="173"/>
        <v>40606.206331018519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0">
        <f t="shared" si="173"/>
        <v>41334.999305555553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0">
        <f t="shared" si="173"/>
        <v>42028.630729166667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0">
        <f t="shared" si="173"/>
        <v>42460.327210648145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0">
        <f t="shared" si="173"/>
        <v>41322.476030092592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0">
        <f t="shared" si="173"/>
        <v>40985.672858796293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0">
        <f t="shared" si="173"/>
        <v>40816.791666666664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0">
        <f t="shared" si="173"/>
        <v>42644.388680555552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0">
        <f t="shared" si="173"/>
        <v>41400.874305555553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0">
        <f t="shared" si="173"/>
        <v>41778.874305555553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0">
        <f t="shared" si="173"/>
        <v>42064.915972222218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0">
        <f t="shared" si="173"/>
        <v>40594.661504629628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0">
        <f t="shared" si="173"/>
        <v>40704.791666666664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0">
        <f t="shared" si="173"/>
        <v>42537.871527777774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0">
        <f t="shared" si="173"/>
        <v>41258.316863425927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0">
        <f t="shared" si="173"/>
        <v>42114.903148148143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0">
        <f t="shared" si="173"/>
        <v>40754.957638888889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0">
        <f t="shared" si="173"/>
        <v>41199.512256944443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0">
        <f t="shared" si="173"/>
        <v>41830.626157407409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0">
        <f t="shared" si="173"/>
        <v>41847.708333333328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0">
        <f t="shared" si="173"/>
        <v>42118.666666666664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0">
        <f t="shared" si="173"/>
        <v>41226.768715277773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0">
        <f t="shared" si="173"/>
        <v>41417.687928240739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0">
        <f t="shared" si="173"/>
        <v>41645.205324074072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0">
        <f t="shared" si="173"/>
        <v>41838.52166666666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(((J1859/60)/60)/24)+DATE(1970,1,1)-(8/24)</f>
        <v>41864.435335648144</v>
      </c>
      <c r="T1859" s="10">
        <f t="shared" ref="T1859:T1922" si="179">(((I1859/60)/60)/24)+DATE(1970,1,1)-(8/24)</f>
        <v>41894.435335648144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0">
        <f t="shared" si="179"/>
        <v>40892.908807870372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0">
        <f t="shared" si="179"/>
        <v>40808.436678240738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41655.375972222217</v>
      </c>
      <c r="T1862" s="10">
        <f t="shared" si="179"/>
        <v>41676.375972222217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0">
        <f t="shared" si="179"/>
        <v>42029.966909722221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42755.159421296288</v>
      </c>
      <c r="T1864" s="10">
        <f t="shared" si="179"/>
        <v>42801.979166666664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0">
        <f t="shared" si="179"/>
        <v>41802.463946759257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0">
        <f t="shared" si="179"/>
        <v>41763.383101851847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0">
        <f t="shared" si="179"/>
        <v>42680.075775462967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0">
        <f t="shared" si="179"/>
        <v>42794.833333333336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0">
        <f t="shared" si="179"/>
        <v>42679.591574074067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0">
        <f t="shared" si="179"/>
        <v>42352.999305555553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0">
        <f t="shared" si="179"/>
        <v>42738.669548611106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0">
        <f t="shared" si="179"/>
        <v>42399.845138888886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0">
        <f t="shared" si="179"/>
        <v>41963.491909722223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0">
        <f t="shared" si="179"/>
        <v>42184.796319444438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0">
        <f t="shared" si="179"/>
        <v>42193.364583333336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0">
        <f t="shared" si="179"/>
        <v>42549.635798611103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0">
        <f t="shared" si="179"/>
        <v>42588.566064814811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41775.951446759253</v>
      </c>
      <c r="T1878" s="10">
        <f t="shared" si="179"/>
        <v>41805.951446759253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0">
        <f t="shared" si="179"/>
        <v>42063.695891203701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0">
        <f t="shared" si="179"/>
        <v>41802.675405092588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0">
        <f t="shared" si="179"/>
        <v>42443.274641203701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0">
        <f t="shared" si="179"/>
        <v>42459.19189814815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0">
        <f t="shared" si="179"/>
        <v>42072.777650462966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0">
        <f t="shared" si="179"/>
        <v>41100.658333333333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0">
        <f t="shared" si="179"/>
        <v>41007.573009259257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0">
        <f t="shared" si="179"/>
        <v>41240.166666666664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0">
        <f t="shared" si="179"/>
        <v>41131.583333333328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0">
        <f t="shared" si="179"/>
        <v>41955.615023148144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0">
        <f t="shared" si="179"/>
        <v>42341.562499999993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0">
        <f t="shared" si="179"/>
        <v>40329.874305555553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0">
        <f t="shared" si="179"/>
        <v>41344.418356481481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0">
        <f t="shared" si="179"/>
        <v>41258.452870370369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0">
        <f t="shared" si="179"/>
        <v>40380.916666666664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0">
        <f t="shared" si="179"/>
        <v>40701.304178240738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0">
        <f t="shared" si="179"/>
        <v>40648.832638888889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40920.571562500001</v>
      </c>
      <c r="T1896" s="10">
        <f t="shared" si="179"/>
        <v>40951.571562500001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0">
        <f t="shared" si="179"/>
        <v>42297.413449074076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0">
        <f t="shared" si="179"/>
        <v>41011.376909722218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41680.250069444446</v>
      </c>
      <c r="T1899" s="10">
        <f t="shared" si="179"/>
        <v>41702.541666666664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0">
        <f t="shared" si="179"/>
        <v>42401.416666666664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0">
        <f t="shared" si="179"/>
        <v>42088.566736111105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0">
        <f t="shared" si="179"/>
        <v>41188.082638888889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0">
        <f t="shared" si="179"/>
        <v>42146.208333333336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0">
        <f t="shared" si="179"/>
        <v>42067.456562499996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0">
        <f t="shared" si="179"/>
        <v>42762.437395833331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0">
        <f t="shared" si="179"/>
        <v>42371.352094907408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0">
        <f t="shared" si="179"/>
        <v>41889.592523148145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0">
        <f t="shared" si="179"/>
        <v>42544.337766203702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0">
        <f t="shared" si="179"/>
        <v>41782.253761574073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0">
        <f t="shared" si="179"/>
        <v>42733.584490740737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0">
        <f t="shared" si="179"/>
        <v>41935.095821759256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0">
        <f t="shared" si="179"/>
        <v>42308.614583333336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0">
        <f t="shared" si="179"/>
        <v>41859.700624999998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0">
        <f t="shared" si="179"/>
        <v>42158.893055555549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0">
        <f t="shared" si="179"/>
        <v>41920.177986111106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0">
        <f t="shared" si="179"/>
        <v>41943.832638888889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0">
        <f t="shared" si="179"/>
        <v>41883.715532407405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0">
        <f t="shared" si="179"/>
        <v>42681.425636574073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0">
        <f t="shared" si="179"/>
        <v>42775.93672453703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0">
        <f t="shared" si="179"/>
        <v>41863.456608796296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42113.542233796288</v>
      </c>
      <c r="T1921" s="10">
        <f t="shared" si="179"/>
        <v>42143.542233796288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0">
        <f t="shared" si="179"/>
        <v>42298.624999999993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(((J1923/60)/60)/24)+DATE(1970,1,1)-(8/24)</f>
        <v>41073.888229166667</v>
      </c>
      <c r="T1923" s="10">
        <f t="shared" ref="T1923:T1986" si="185">(((I1923/60)/60)/24)+DATE(1970,1,1)-(8/24)</f>
        <v>41103.888229166667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0">
        <f t="shared" si="185"/>
        <v>41619.922534722216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0">
        <f t="shared" si="185"/>
        <v>40812.874305555553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0">
        <f t="shared" si="185"/>
        <v>41654.481249999997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0">
        <f t="shared" si="185"/>
        <v>41557.666666666664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0">
        <f t="shared" si="185"/>
        <v>40483.68472222222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0">
        <f t="shared" si="185"/>
        <v>40975.874305555553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41371.314745370371</v>
      </c>
      <c r="T1930" s="10">
        <f t="shared" si="185"/>
        <v>41401.314745370371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0">
        <f t="shared" si="185"/>
        <v>40728.688263888886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0">
        <f t="shared" si="185"/>
        <v>41462.225486111107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0">
        <f t="shared" si="185"/>
        <v>41050.8125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40911.476539351846</v>
      </c>
      <c r="T1934" s="10">
        <f t="shared" si="185"/>
        <v>40932.476539351846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0">
        <f t="shared" si="185"/>
        <v>41908.797534722216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0">
        <f t="shared" si="185"/>
        <v>40901.875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41773.59920138889</v>
      </c>
      <c r="T1937" s="10">
        <f t="shared" si="185"/>
        <v>41810.874305555553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0">
        <f t="shared" si="185"/>
        <v>40882.915972222218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0">
        <f t="shared" si="185"/>
        <v>41074.832638888889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0">
        <f t="shared" si="185"/>
        <v>41456.875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0">
        <f t="shared" si="185"/>
        <v>41343.610046296293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0">
        <f t="shared" si="185"/>
        <v>40708.832638888889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0">
        <f t="shared" si="185"/>
        <v>41773.95753472222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0">
        <f t="shared" si="185"/>
        <v>40728.494675925926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0">
        <f t="shared" si="185"/>
        <v>42592.936527777776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0">
        <f t="shared" si="185"/>
        <v>41760.251041666663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42156.918495370373</v>
      </c>
      <c r="T1947" s="10">
        <f t="shared" si="185"/>
        <v>42196.918495370373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41688.816678240735</v>
      </c>
      <c r="T1948" s="10">
        <f t="shared" si="185"/>
        <v>41748.775011574071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0">
        <f t="shared" si="185"/>
        <v>40139.915972222218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0">
        <f t="shared" si="185"/>
        <v>42527.376388888886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41800.089710648142</v>
      </c>
      <c r="T1951" s="10">
        <f t="shared" si="185"/>
        <v>41830.089710648142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0">
        <f t="shared" si="185"/>
        <v>40654.848067129627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0">
        <f t="shared" si="185"/>
        <v>42681.128900462958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0">
        <f t="shared" si="185"/>
        <v>41563.273321759254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0">
        <f t="shared" si="185"/>
        <v>40969.791666666664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0">
        <f t="shared" si="185"/>
        <v>42440.874999999993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0">
        <f t="shared" si="185"/>
        <v>41052.458333333328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0">
        <f t="shared" si="185"/>
        <v>42112.548668981479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41178.765196759254</v>
      </c>
      <c r="T1959" s="10">
        <f t="shared" si="185"/>
        <v>41208.765196759254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0">
        <f t="shared" si="185"/>
        <v>41356.612974537034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41871.51226851852</v>
      </c>
      <c r="T1961" s="10">
        <f t="shared" si="185"/>
        <v>41912.666666666664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0">
        <f t="shared" si="185"/>
        <v>41994.029409722221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0">
        <f t="shared" si="185"/>
        <v>41187.832638888889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0">
        <f t="shared" si="185"/>
        <v>41772.447175925925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0">
        <f t="shared" si="185"/>
        <v>41898.096458333333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0">
        <f t="shared" si="185"/>
        <v>42481.939490740733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0">
        <f t="shared" si="185"/>
        <v>40919.708333333328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0">
        <f t="shared" si="185"/>
        <v>41865.207152777773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0">
        <f t="shared" si="185"/>
        <v>41760.330196759256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0">
        <f t="shared" si="185"/>
        <v>42707.295312499999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0">
        <f t="shared" si="185"/>
        <v>42587.459120370368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0">
        <f t="shared" si="185"/>
        <v>41383.818298611113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0">
        <f t="shared" si="185"/>
        <v>41592.833333333328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0">
        <f t="shared" si="185"/>
        <v>41230.720416666663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0">
        <f t="shared" si="185"/>
        <v>42587.958333333336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0">
        <f t="shared" si="185"/>
        <v>41505.000798611109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0">
        <f t="shared" si="185"/>
        <v>41343.42188657407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0">
        <f t="shared" si="185"/>
        <v>41468.566261574073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0">
        <f t="shared" si="185"/>
        <v>42356.999305555553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0">
        <f t="shared" si="185"/>
        <v>41071.958333333328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0">
        <f t="shared" si="185"/>
        <v>42326.874305555553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0">
        <f t="shared" si="185"/>
        <v>42463.167384259257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0">
        <f t="shared" si="185"/>
        <v>41829.391956018517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0">
        <f t="shared" si="185"/>
        <v>42708.294988425921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0">
        <f t="shared" si="185"/>
        <v>42614.958333333336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0">
        <f t="shared" si="185"/>
        <v>41973.498622685183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(((J1987/60)/60)/24)+DATE(1970,1,1)-(8/24)</f>
        <v>42555.365405092591</v>
      </c>
      <c r="T1987" s="10">
        <f t="shared" ref="T1987:T2050" si="191">(((I1987/60)/60)/24)+DATE(1970,1,1)-(8/24)</f>
        <v>42584.624999999993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42413.100497685176</v>
      </c>
      <c r="T1988" s="10">
        <f t="shared" si="191"/>
        <v>42443.058831018519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0">
        <f t="shared" si="191"/>
        <v>42064.306435185186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0">
        <f t="shared" si="191"/>
        <v>42236.429884259262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0">
        <f t="shared" si="191"/>
        <v>42715.347314814811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0">
        <f t="shared" si="191"/>
        <v>42412.862638888888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0">
        <f t="shared" si="191"/>
        <v>42188.560023148144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0">
        <f t="shared" si="191"/>
        <v>42052.810081018521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42329.255057870374</v>
      </c>
      <c r="T1995" s="10">
        <f t="shared" si="191"/>
        <v>42359.255057870374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0">
        <f t="shared" si="191"/>
        <v>42710.714606481481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0">
        <f t="shared" si="191"/>
        <v>42201.568703703706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0">
        <f t="shared" si="191"/>
        <v>41830.486238425925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0">
        <f t="shared" si="191"/>
        <v>41877.597361111111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0">
        <f t="shared" si="191"/>
        <v>41851.785162037035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0">
        <f t="shared" si="191"/>
        <v>41956.191064814811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0">
        <f t="shared" si="191"/>
        <v>42375.618206018517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0">
        <f t="shared" si="191"/>
        <v>42167.499999999993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0">
        <f t="shared" si="191"/>
        <v>42758.378969907404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0">
        <f t="shared" si="191"/>
        <v>40361.625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0">
        <f t="shared" si="191"/>
        <v>41830.271562499998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0">
        <f t="shared" si="191"/>
        <v>41562.832638888889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0">
        <f t="shared" si="191"/>
        <v>41976.208854166667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0">
        <f t="shared" si="191"/>
        <v>40413.833333333328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0">
        <f t="shared" si="191"/>
        <v>40805.271087962959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0">
        <f t="shared" si="191"/>
        <v>42697.031747685185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0">
        <f t="shared" si="191"/>
        <v>42600.663090277776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0">
        <f t="shared" si="191"/>
        <v>42380.624999999993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0">
        <f t="shared" si="191"/>
        <v>42040.488900462959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0">
        <f t="shared" si="191"/>
        <v>42559.627476851849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0">
        <f t="shared" si="191"/>
        <v>41357.839571759258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0">
        <f t="shared" si="191"/>
        <v>40795.543553240735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41312.547442129624</v>
      </c>
      <c r="T2018" s="10">
        <f t="shared" si="191"/>
        <v>41342.547442129624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0">
        <f t="shared" si="191"/>
        <v>40991.833333333328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0">
        <f t="shared" si="191"/>
        <v>42229.032511574071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0">
        <f t="shared" si="191"/>
        <v>42635.375243055554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</v>
      </c>
      <c r="T2022" s="10">
        <f t="shared" si="191"/>
        <v>41773.627777777772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0">
        <f t="shared" si="191"/>
        <v>41905.737233796295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0">
        <f t="shared" si="191"/>
        <v>42532.23578703704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0">
        <f t="shared" si="191"/>
        <v>42166.087418981479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0">
        <f t="shared" si="191"/>
        <v>41133.791666666664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0">
        <f t="shared" si="191"/>
        <v>42165.851226851846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0">
        <f t="shared" si="191"/>
        <v>41749.832638888889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42048.480543981481</v>
      </c>
      <c r="T2029" s="10">
        <f t="shared" si="191"/>
        <v>42093.438877314817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0">
        <f t="shared" si="191"/>
        <v>40252.579861111109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0">
        <f t="shared" si="191"/>
        <v>41877.688437500001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0">
        <f t="shared" si="191"/>
        <v>41242.663148148145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0">
        <f t="shared" si="191"/>
        <v>42012.708333333336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0">
        <f t="shared" si="191"/>
        <v>42718.874999999993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0">
        <f t="shared" si="191"/>
        <v>41754.749050925922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0">
        <f t="shared" si="191"/>
        <v>42130.956944444442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0">
        <f t="shared" si="191"/>
        <v>42356.708333333336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41738.531469907408</v>
      </c>
      <c r="T2038" s="10">
        <f t="shared" si="191"/>
        <v>41768.531469907408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0">
        <f t="shared" si="191"/>
        <v>41637.918437499997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0">
        <f t="shared" si="191"/>
        <v>41456.416666666664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0">
        <f t="shared" si="191"/>
        <v>42704.874305555553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41578.593784722223</v>
      </c>
      <c r="T2042" s="10">
        <f t="shared" si="191"/>
        <v>41593.635451388887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0">
        <f t="shared" si="191"/>
        <v>42684.234108796292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0">
        <f t="shared" si="191"/>
        <v>42391.374699074069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0">
        <f t="shared" si="191"/>
        <v>42714.874305555553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0">
        <f t="shared" si="191"/>
        <v>42168.350856481477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41068.755173611105</v>
      </c>
      <c r="T2047" s="10">
        <f t="shared" si="191"/>
        <v>41098.755173611105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0">
        <f t="shared" si="191"/>
        <v>41416.838472222218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0">
        <f t="shared" si="191"/>
        <v>42110.666666666664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0">
        <f t="shared" si="191"/>
        <v>41417.318182870367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(((J2051/60)/60)/24)+DATE(1970,1,1)-(8/24)</f>
        <v>41575.194016203699</v>
      </c>
      <c r="T2051" s="10">
        <f t="shared" ref="T2051:T2114" si="197">(((I2051/60)/60)/24)+DATE(1970,1,1)-(8/24)</f>
        <v>41610.624305555553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0">
        <f t="shared" si="197"/>
        <v>42154.738171296289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0">
        <f t="shared" si="197"/>
        <v>41633.689085648148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0">
        <f t="shared" si="197"/>
        <v>42419.750613425924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0">
        <f t="shared" si="197"/>
        <v>42333.325821759259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0">
        <f t="shared" si="197"/>
        <v>41761.187615740739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0">
        <f t="shared" si="197"/>
        <v>41975.833333333336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0">
        <f t="shared" si="197"/>
        <v>41381.427569444444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0">
        <f t="shared" si="197"/>
        <v>42426.161249999997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0">
        <f t="shared" si="197"/>
        <v>42065.499999999993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0">
        <f t="shared" si="197"/>
        <v>42400.582638888889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0">
        <f t="shared" si="197"/>
        <v>41843.309606481482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0">
        <f t="shared" si="197"/>
        <v>42735.431180555555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0">
        <f t="shared" si="197"/>
        <v>42453.0080787037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0">
        <f t="shared" si="197"/>
        <v>42505.399317129624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0">
        <f t="shared" si="197"/>
        <v>41425.166666666664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0">
        <f t="shared" si="197"/>
        <v>41633.000335648147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0">
        <f t="shared" si="197"/>
        <v>41874.438460648147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0">
        <f t="shared" si="197"/>
        <v>42148.520555555551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0">
        <f t="shared" si="197"/>
        <v>42663.508275462962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0">
        <f t="shared" si="197"/>
        <v>42371.638784722221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0">
        <f t="shared" si="197"/>
        <v>42549.323182870365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0">
        <f t="shared" si="197"/>
        <v>42644.945416666662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0">
        <f t="shared" si="197"/>
        <v>42497.248055555552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0">
        <f t="shared" si="197"/>
        <v>42132.334699074076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0">
        <f t="shared" si="197"/>
        <v>42496.492847222216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0">
        <f t="shared" si="197"/>
        <v>41480.348240740735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0">
        <f t="shared" si="197"/>
        <v>41843.547326388885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0">
        <f t="shared" si="197"/>
        <v>42160.541666666664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0">
        <f t="shared" si="197"/>
        <v>42722.438159722216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0">
        <f t="shared" si="197"/>
        <v>42180.458333333336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0">
        <f t="shared" si="197"/>
        <v>42319.665509259255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41003.823553240742</v>
      </c>
      <c r="T2083" s="10">
        <f t="shared" si="197"/>
        <v>41044.874305555553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0">
        <f t="shared" si="197"/>
        <v>40870.828657407401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0">
        <f t="shared" si="197"/>
        <v>41064.388831018514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0">
        <f t="shared" si="197"/>
        <v>41762.957638888889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0">
        <f t="shared" si="197"/>
        <v>41105.502164351848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0">
        <f t="shared" si="197"/>
        <v>40890.874305555553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0">
        <f t="shared" si="197"/>
        <v>40793.871041666665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40395.381388888884</v>
      </c>
      <c r="T2090" s="10">
        <f t="shared" si="197"/>
        <v>40431.832638888889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0">
        <f t="shared" si="197"/>
        <v>41487.742986111109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41299.048090277778</v>
      </c>
      <c r="T2092" s="10">
        <f t="shared" si="197"/>
        <v>41329.048090277778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40554.989328703698</v>
      </c>
      <c r="T2093" s="10">
        <f t="shared" si="197"/>
        <v>40603.5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0">
        <f t="shared" si="197"/>
        <v>40823.374212962961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0">
        <f t="shared" si="197"/>
        <v>41265.56287037037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0">
        <f t="shared" si="197"/>
        <v>40972.791666666664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40758.400150462956</v>
      </c>
      <c r="T2097" s="10">
        <f t="shared" si="197"/>
        <v>40818.400150462956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0">
        <f t="shared" si="197"/>
        <v>41207.832638888889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40818.251562499994</v>
      </c>
      <c r="T2099" s="10">
        <f t="shared" si="197"/>
        <v>40878.293229166666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0">
        <f t="shared" si="197"/>
        <v>40975.780497685184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0">
        <f t="shared" si="197"/>
        <v>42186.819444444445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0">
        <f t="shared" si="197"/>
        <v>41089.832638888889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0">
        <f t="shared" si="197"/>
        <v>40951.816134259258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0">
        <f t="shared" si="197"/>
        <v>40668.535277777773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0">
        <f t="shared" si="197"/>
        <v>41222.463275462964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0">
        <f t="shared" si="197"/>
        <v>41424.666666666664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0">
        <f t="shared" si="197"/>
        <v>41963.833333333336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0">
        <f t="shared" si="197"/>
        <v>41299.881643518514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0">
        <f t="shared" si="197"/>
        <v>41955.418900462959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0">
        <f t="shared" si="197"/>
        <v>41161.829861111109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0">
        <f t="shared" si="197"/>
        <v>42190.375196759262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0">
        <f t="shared" si="197"/>
        <v>41786.874305555553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0">
        <f t="shared" si="197"/>
        <v>40769.708333333328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0">
        <f t="shared" si="197"/>
        <v>41379.594826388886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(((J2115/60)/60)/24)+DATE(1970,1,1)-(8/24)</f>
        <v>41870.532129629624</v>
      </c>
      <c r="T2115" s="10">
        <f t="shared" ref="T2115:T2178" si="203">(((I2115/60)/60)/24)+DATE(1970,1,1)-(8/24)</f>
        <v>41905.532129629624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0">
        <f t="shared" si="203"/>
        <v>40520.874305555553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0">
        <f t="shared" si="203"/>
        <v>40593.747696759259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0">
        <f t="shared" si="203"/>
        <v>41184.444479166668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0">
        <f t="shared" si="203"/>
        <v>42303.874305555553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0">
        <f t="shared" si="203"/>
        <v>40748.506203703699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0">
        <f t="shared" si="203"/>
        <v>41136.796817129631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0">
        <f t="shared" si="203"/>
        <v>41640.631203703699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0">
        <f t="shared" si="203"/>
        <v>42746.409120370365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0">
        <f t="shared" si="203"/>
        <v>42741.967233796291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0">
        <f t="shared" si="203"/>
        <v>40251.957638888889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40463.694849537031</v>
      </c>
      <c r="T2126" s="10">
        <f t="shared" si="203"/>
        <v>40511.875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0">
        <f t="shared" si="203"/>
        <v>42220.690196759257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0">
        <f t="shared" si="203"/>
        <v>41981.63989583333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42045.172025462954</v>
      </c>
      <c r="T2129" s="10">
        <f t="shared" si="203"/>
        <v>42075.130358796298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0">
        <f t="shared" si="203"/>
        <v>41903.439456018517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0">
        <f t="shared" si="203"/>
        <v>42438.690972222219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0">
        <f t="shared" si="203"/>
        <v>41866.75304398148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0">
        <f t="shared" si="203"/>
        <v>42196.873738425922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0">
        <f t="shared" si="203"/>
        <v>41673.15384259259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0">
        <f t="shared" si="203"/>
        <v>40656.957638888889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0">
        <f t="shared" si="203"/>
        <v>41391.553136574068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41156.630011574067</v>
      </c>
      <c r="T2137" s="10">
        <f t="shared" si="203"/>
        <v>41186.630011574067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0">
        <f t="shared" si="203"/>
        <v>41566.175763888888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0">
        <f t="shared" si="203"/>
        <v>41978.437835648147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0">
        <f t="shared" si="203"/>
        <v>41586.721516203703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0">
        <f t="shared" si="203"/>
        <v>42677.416759259257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0">
        <f t="shared" si="203"/>
        <v>41285.500277777777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0">
        <f t="shared" si="203"/>
        <v>41956.943969907406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0">
        <f t="shared" si="203"/>
        <v>42368.368171296293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0">
        <f t="shared" si="203"/>
        <v>40380.458333333328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0">
        <f t="shared" si="203"/>
        <v>41531.213425925926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0">
        <f t="shared" si="203"/>
        <v>41604.945763888885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0">
        <f t="shared" si="203"/>
        <v>42411.346180555549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0">
        <f t="shared" si="203"/>
        <v>41959.004027777781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0">
        <f t="shared" si="203"/>
        <v>42096.358587962961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0">
        <f t="shared" si="203"/>
        <v>40389.666666666664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0">
        <f t="shared" si="203"/>
        <v>42563.951377314814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42520.514050925929</v>
      </c>
      <c r="T2153" s="10">
        <f t="shared" si="203"/>
        <v>42550.514050925929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0">
        <f t="shared" si="203"/>
        <v>41713.457280092589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0">
        <f t="shared" si="203"/>
        <v>42013.999305555553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0">
        <f t="shared" si="203"/>
        <v>41667.29892361111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0">
        <f t="shared" si="203"/>
        <v>42460.372511574074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0">
        <f t="shared" si="203"/>
        <v>41533.520902777775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0">
        <f t="shared" si="203"/>
        <v>42726.999305555553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0">
        <f t="shared" si="203"/>
        <v>41309.520532407405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40710.397847222215</v>
      </c>
      <c r="T2161" s="10">
        <f t="shared" si="203"/>
        <v>40740.397847222215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0">
        <f t="shared" si="203"/>
        <v>41048.378530092588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42240.519201388881</v>
      </c>
      <c r="T2163" s="10">
        <f t="shared" si="203"/>
        <v>42270.519201388881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0">
        <f t="shared" si="203"/>
        <v>41844.432766203703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0">
        <f t="shared" si="203"/>
        <v>42162.826388888883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0">
        <f t="shared" si="203"/>
        <v>42545.832638888889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0">
        <f t="shared" si="203"/>
        <v>42468.292071759257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0">
        <f t="shared" si="203"/>
        <v>41978.546504629623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0">
        <f t="shared" si="203"/>
        <v>41166.733067129629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0">
        <f t="shared" si="203"/>
        <v>42775.874999999993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0">
        <f t="shared" si="203"/>
        <v>42796.367488425924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0">
        <f t="shared" si="203"/>
        <v>42238.416921296295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0">
        <f t="shared" si="203"/>
        <v>42176.874999999993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42082.246759259251</v>
      </c>
      <c r="T2174" s="10">
        <f t="shared" si="203"/>
        <v>42112.246759259251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0">
        <f t="shared" si="203"/>
        <v>41526.832638888889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0">
        <f t="shared" si="203"/>
        <v>42495.209571759253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0">
        <f t="shared" si="203"/>
        <v>42571.675763888888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0">
        <f t="shared" si="203"/>
        <v>42126.299872685187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(((J2179/60)/60)/24)+DATE(1970,1,1)-(8/24)</f>
        <v>42501.917442129627</v>
      </c>
      <c r="T2179" s="10">
        <f t="shared" ref="T2179:T2242" si="209">(((I2179/60)/60)/24)+DATE(1970,1,1)-(8/24)</f>
        <v>42526.917442129627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0">
        <f t="shared" si="209"/>
        <v>42753.303206018514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0">
        <f t="shared" si="209"/>
        <v>42104.837870370371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0">
        <f t="shared" si="209"/>
        <v>42321.378101851849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0">
        <f t="shared" si="209"/>
        <v>42786.671909722216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0">
        <f t="shared" si="209"/>
        <v>41914.567418981482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42745.032141203708</v>
      </c>
      <c r="T2185" s="10">
        <f t="shared" si="209"/>
        <v>42774.874999999993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0">
        <f t="shared" si="209"/>
        <v>42394.333333333336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41319.016655092593</v>
      </c>
      <c r="T2187" s="10">
        <f t="shared" si="209"/>
        <v>41359.016655092593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0">
        <f t="shared" si="209"/>
        <v>42619.749999999993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0">
        <f t="shared" si="209"/>
        <v>42096.832638888889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0">
        <f t="shared" si="209"/>
        <v>42668.374999999993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0">
        <f t="shared" si="209"/>
        <v>42481.583333333336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0">
        <f t="shared" si="209"/>
        <v>42451.957638888889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0">
        <f t="shared" si="209"/>
        <v>42780.5003125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0">
        <f t="shared" si="209"/>
        <v>42719.624999999993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0">
        <f t="shared" si="209"/>
        <v>42694.874305555553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0">
        <f t="shared" si="209"/>
        <v>42455.382986111108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0">
        <f t="shared" si="209"/>
        <v>42227.438657407409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0">
        <f t="shared" si="209"/>
        <v>42705.958333333336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0">
        <f t="shared" si="209"/>
        <v>42063.25068287037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0">
        <f t="shared" si="209"/>
        <v>42322.222222222219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0">
        <f t="shared" si="209"/>
        <v>42292.083310185182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0">
        <f t="shared" si="209"/>
        <v>42190.791666666664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41276.513483796298</v>
      </c>
      <c r="T2203" s="10">
        <f t="shared" si="209"/>
        <v>41290.513483796298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0">
        <f t="shared" si="209"/>
        <v>41214.515833333331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0">
        <f t="shared" si="209"/>
        <v>42271.526412037034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0">
        <f t="shared" si="209"/>
        <v>41341.978229166663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41031.488298611104</v>
      </c>
      <c r="T2207" s="10">
        <f t="shared" si="209"/>
        <v>41061.488298611104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0">
        <f t="shared" si="209"/>
        <v>41014.923888888887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0">
        <f t="shared" si="209"/>
        <v>41593.902465277773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0">
        <f t="shared" si="209"/>
        <v>41005.833333333328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0">
        <f t="shared" si="209"/>
        <v>41743.625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0">
        <f t="shared" si="209"/>
        <v>41013.399999999994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0">
        <f t="shared" si="209"/>
        <v>41738.957638888889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0">
        <f t="shared" si="209"/>
        <v>41581.708333333328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0">
        <f t="shared" si="209"/>
        <v>42139.492812499993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0">
        <f t="shared" si="209"/>
        <v>41676.45888888889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0">
        <f t="shared" si="209"/>
        <v>40980.957638888889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42194.418344907412</v>
      </c>
      <c r="T2218" s="10">
        <f t="shared" si="209"/>
        <v>42208.418344907412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0">
        <f t="shared" si="209"/>
        <v>42309.999999999993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0">
        <f t="shared" si="209"/>
        <v>41149.666666666664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0">
        <f t="shared" si="209"/>
        <v>42235.385555555556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0">
        <f t="shared" si="209"/>
        <v>41481.727268518516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0">
        <f t="shared" si="209"/>
        <v>42482.666666666664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0">
        <f t="shared" si="209"/>
        <v>40936.454247685186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0">
        <f t="shared" si="209"/>
        <v>42182.307500000003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0">
        <f t="shared" si="209"/>
        <v>42672.458333333336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0">
        <f t="shared" si="209"/>
        <v>41903.458506944444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0">
        <f t="shared" si="209"/>
        <v>42411.874305555553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0">
        <f t="shared" si="209"/>
        <v>41591.515682870369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0">
        <f t="shared" si="209"/>
        <v>42231.944861111107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0">
        <f t="shared" si="209"/>
        <v>41519.833333333328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0">
        <f t="shared" si="209"/>
        <v>41754.547766203701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0">
        <f t="shared" si="209"/>
        <v>41449.875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0">
        <f t="shared" si="209"/>
        <v>41838.791666666664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42331.045590277768</v>
      </c>
      <c r="T2235" s="10">
        <f t="shared" si="209"/>
        <v>42351.666666666664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0">
        <f t="shared" si="209"/>
        <v>42740.491284722222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0">
        <f t="shared" si="209"/>
        <v>42091.64711805556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0">
        <f t="shared" si="209"/>
        <v>42401.283831018511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0">
        <f t="shared" si="209"/>
        <v>41954.999305555553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0">
        <f t="shared" si="209"/>
        <v>42804.28837962963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0">
        <f t="shared" si="209"/>
        <v>41608.834722222222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0">
        <f t="shared" si="209"/>
        <v>42482.492407407401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(((J2243/60)/60)/24)+DATE(1970,1,1)-(8/24)</f>
        <v>42766.494212962956</v>
      </c>
      <c r="T2243" s="10">
        <f t="shared" ref="T2243:T2306" si="215">(((I2243/60)/60)/24)+DATE(1970,1,1)-(8/24)</f>
        <v>42796.494212962956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0">
        <f t="shared" si="215"/>
        <v>41604.79305555555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0">
        <f t="shared" si="215"/>
        <v>42806.791666666664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0">
        <f t="shared" si="215"/>
        <v>42659.520833333336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41660.375196759262</v>
      </c>
      <c r="T2247" s="10">
        <f t="shared" si="215"/>
        <v>41691.416666666664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0">
        <f t="shared" si="215"/>
        <v>42251.458449074074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0">
        <f t="shared" si="215"/>
        <v>42214.332928240743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0">
        <f t="shared" si="215"/>
        <v>42718.542569444442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41336.369965277772</v>
      </c>
      <c r="T2251" s="10">
        <f t="shared" si="215"/>
        <v>41366.328298611108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0">
        <f t="shared" si="215"/>
        <v>42706.713807870365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0">
        <f t="shared" si="215"/>
        <v>41867.012465277774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0">
        <f t="shared" si="215"/>
        <v>42587.994652777772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0">
        <f t="shared" si="215"/>
        <v>42326.33966435185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0">
        <f t="shared" si="215"/>
        <v>42759.314444444441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0">
        <f t="shared" si="215"/>
        <v>42497.618645833332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0">
        <f t="shared" si="215"/>
        <v>42696.118587962956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0">
        <f t="shared" si="215"/>
        <v>42540.624999999993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0">
        <f t="shared" si="215"/>
        <v>42166.417673611104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0">
        <f t="shared" si="215"/>
        <v>42712.47148148148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0">
        <f t="shared" si="215"/>
        <v>41724.641782407409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0">
        <f t="shared" si="215"/>
        <v>42780.391435185178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0">
        <f t="shared" si="215"/>
        <v>41960.666666666664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0">
        <f t="shared" si="215"/>
        <v>42035.498993055553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0">
        <f t="shared" si="215"/>
        <v>42512.791666666664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0">
        <f t="shared" si="215"/>
        <v>42696.519756944443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0">
        <f t="shared" si="215"/>
        <v>42486.749999999993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0">
        <f t="shared" si="215"/>
        <v>41993.708333333336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42775.749016203699</v>
      </c>
      <c r="T2270" s="10">
        <f t="shared" si="215"/>
        <v>42805.749016203699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0">
        <f t="shared" si="215"/>
        <v>42800.874999999993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0">
        <f t="shared" si="215"/>
        <v>42745.582638888889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0">
        <f t="shared" si="215"/>
        <v>42713.666712962957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42315.366157407399</v>
      </c>
      <c r="T2274" s="10">
        <f t="shared" si="215"/>
        <v>42345.366157407399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0">
        <f t="shared" si="215"/>
        <v>42806.174097222225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0">
        <f t="shared" si="215"/>
        <v>41693.167326388888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41965.283321759263</v>
      </c>
      <c r="T2277" s="10">
        <f t="shared" si="215"/>
        <v>41995.283321759263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0">
        <f t="shared" si="215"/>
        <v>41644.318159722221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0">
        <f t="shared" si="215"/>
        <v>40966.345173611109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42338.375775462955</v>
      </c>
      <c r="T2280" s="10">
        <f t="shared" si="215"/>
        <v>42372.624305555553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42020.473368055551</v>
      </c>
      <c r="T2281" s="10">
        <f t="shared" si="215"/>
        <v>42038.833333333336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0">
        <f t="shared" si="215"/>
        <v>42264.291562499995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0">
        <f t="shared" si="215"/>
        <v>40748.951388888883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0">
        <f t="shared" si="215"/>
        <v>42382.841273148144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0">
        <f t="shared" si="215"/>
        <v>41037.750046296293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0">
        <f t="shared" si="215"/>
        <v>40613.833333333328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41058.852349537032</v>
      </c>
      <c r="T2287" s="10">
        <f t="shared" si="215"/>
        <v>41088.852349537032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0">
        <f t="shared" si="215"/>
        <v>41522.832638888889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0">
        <f t="shared" si="215"/>
        <v>41813.334027777775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0">
        <f t="shared" si="215"/>
        <v>41086.416666666664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0">
        <f t="shared" si="215"/>
        <v>41614.640277777777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0">
        <f t="shared" si="215"/>
        <v>40148.375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0">
        <f t="shared" si="215"/>
        <v>41021.833333333328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0">
        <f t="shared" si="215"/>
        <v>41017.364305555551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0">
        <f t="shared" si="215"/>
        <v>41176.832638888889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0">
        <f t="shared" si="215"/>
        <v>41294.389814814815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0">
        <f t="shared" si="215"/>
        <v>41300.621018518512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0">
        <f t="shared" si="215"/>
        <v>40962.39844907407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0">
        <f t="shared" si="215"/>
        <v>40981.832638888889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0">
        <f t="shared" si="215"/>
        <v>41724.46565972222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0">
        <f t="shared" si="215"/>
        <v>40579.699178240735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0">
        <f t="shared" si="215"/>
        <v>41088.393703703703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0">
        <f t="shared" si="215"/>
        <v>41445.813611111109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0">
        <f t="shared" si="215"/>
        <v>41638.958333333328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0">
        <f t="shared" si="215"/>
        <v>40889.819398148145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0">
        <f t="shared" si="215"/>
        <v>40543.874305555553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(((J2307/60)/60)/24)+DATE(1970,1,1)-(8/24)</f>
        <v>41834.361944444441</v>
      </c>
      <c r="T2307" s="10">
        <f t="shared" ref="T2307:T2370" si="221">(((I2307/60)/60)/24)+DATE(1970,1,1)-(8/24)</f>
        <v>41859.416666666664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0">
        <f t="shared" si="221"/>
        <v>40977.834826388884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41004.469131944439</v>
      </c>
      <c r="T2309" s="10">
        <f t="shared" si="221"/>
        <v>41034.46907407407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0">
        <f t="shared" si="221"/>
        <v>41879.708333333328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0">
        <f t="shared" si="221"/>
        <v>41342.654363425921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0">
        <f t="shared" si="221"/>
        <v>41354.41915509259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0">
        <f t="shared" si="221"/>
        <v>41765.671168981477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0">
        <f t="shared" si="221"/>
        <v>41747.625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0">
        <f t="shared" si="221"/>
        <v>41032.625300925924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0">
        <f t="shared" si="221"/>
        <v>41067.218252314815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0">
        <f t="shared" si="221"/>
        <v>41034.392858796295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0">
        <f t="shared" si="221"/>
        <v>40156.433333333334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0">
        <f t="shared" si="221"/>
        <v>40223.875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0">
        <f t="shared" si="221"/>
        <v>40081.832638888889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0">
        <f t="shared" si="221"/>
        <v>41622.748668981476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0">
        <f t="shared" si="221"/>
        <v>41731.442129629628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0">
        <f t="shared" si="221"/>
        <v>42828.885428240734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42804.562141203707</v>
      </c>
      <c r="T2324" s="10">
        <f t="shared" si="221"/>
        <v>42834.520474537036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</v>
      </c>
      <c r="T2325" s="10">
        <f t="shared" si="221"/>
        <v>42814.42184027777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0">
        <f t="shared" si="221"/>
        <v>42820.510243055549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0">
        <f t="shared" si="221"/>
        <v>42823.647349537037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0">
        <f t="shared" si="221"/>
        <v>42855.374999999993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41842.583796296298</v>
      </c>
      <c r="T2329" s="10">
        <f t="shared" si="221"/>
        <v>41877.583796296298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42139.448344907411</v>
      </c>
      <c r="T2330" s="10">
        <f t="shared" si="221"/>
        <v>42169.448344907411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0">
        <f t="shared" si="221"/>
        <v>41837.291041666664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0">
        <f t="shared" si="221"/>
        <v>42362.666666666664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0">
        <f t="shared" si="221"/>
        <v>41868.672337962962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0">
        <f t="shared" si="221"/>
        <v>42041.294803240737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0">
        <f t="shared" si="221"/>
        <v>41788.409722222219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0">
        <f t="shared" si="221"/>
        <v>41948.398611111108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0">
        <f t="shared" si="221"/>
        <v>41801.238923611112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0">
        <f t="shared" si="221"/>
        <v>41706.591377314813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0">
        <f t="shared" si="221"/>
        <v>41816.307210648149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41789.563472222217</v>
      </c>
      <c r="T2340" s="10">
        <f t="shared" si="221"/>
        <v>41819.563472222217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0">
        <f t="shared" si="221"/>
        <v>42722.999305555553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0">
        <f t="shared" si="221"/>
        <v>42673.309467592589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0">
        <f t="shared" si="221"/>
        <v>42197.480370370373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0">
        <f t="shared" si="221"/>
        <v>41917.875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0">
        <f t="shared" si="221"/>
        <v>42377.490972222215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0">
        <f t="shared" si="221"/>
        <v>42545.394317129627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0">
        <f t="shared" si="221"/>
        <v>42094.652083333327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0">
        <f t="shared" si="221"/>
        <v>42660.465636574074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42577.274027777778</v>
      </c>
      <c r="T2349" s="10">
        <f t="shared" si="221"/>
        <v>42607.274027777778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0">
        <f t="shared" si="221"/>
        <v>42420.598819444444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0">
        <f t="shared" si="221"/>
        <v>42227.442453703705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0">
        <f t="shared" si="221"/>
        <v>42738.508912037032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0">
        <f t="shared" si="221"/>
        <v>42123.767812500002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0">
        <f t="shared" si="221"/>
        <v>42161.300370370365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0">
        <f t="shared" si="221"/>
        <v>42115.342847222222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0">
        <f t="shared" si="221"/>
        <v>42014.38958333333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42096.584907407399</v>
      </c>
      <c r="T2357" s="10">
        <f t="shared" si="221"/>
        <v>42126.584907407399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0">
        <f t="shared" si="221"/>
        <v>42160.450277777774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42264.286782407398</v>
      </c>
      <c r="T2359" s="10">
        <f t="shared" si="221"/>
        <v>42294.286782407398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0">
        <f t="shared" si="221"/>
        <v>42034.693749999999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0">
        <f t="shared" si="221"/>
        <v>42219.316249999996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0">
        <f t="shared" si="221"/>
        <v>42407.373611111114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0">
        <f t="shared" si="221"/>
        <v>42490.583333333336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0">
        <f t="shared" si="221"/>
        <v>41984.35497685185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0">
        <f t="shared" si="221"/>
        <v>42366.678240740737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0">
        <f t="shared" si="221"/>
        <v>42303.601342592585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0">
        <f t="shared" si="221"/>
        <v>42386.624999999993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0">
        <f t="shared" si="221"/>
        <v>42298.198298611103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0">
        <f t="shared" si="221"/>
        <v>42485.595092592594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0">
        <f t="shared" si="221"/>
        <v>42108.346817129634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(((J2371/60)/60)/24)+DATE(1970,1,1)-(8/24)</f>
        <v>42380.47929398148</v>
      </c>
      <c r="T2371" s="10">
        <f t="shared" ref="T2371:T2434" si="227">(((I2371/60)/60)/24)+DATE(1970,1,1)-(8/24)</f>
        <v>42410.47929398148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0">
        <f t="shared" si="227"/>
        <v>41990.855798611105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0">
        <f t="shared" si="227"/>
        <v>42180.444398148145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0">
        <f t="shared" si="227"/>
        <v>42117.735775462956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42215.328981481485</v>
      </c>
      <c r="T2375" s="10">
        <f t="shared" si="227"/>
        <v>42245.328981481485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42017.509953703695</v>
      </c>
      <c r="T2376" s="10">
        <f t="shared" si="227"/>
        <v>42047.509953703695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0">
        <f t="shared" si="227"/>
        <v>42622.502743055556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0">
        <f t="shared" si="227"/>
        <v>42348.592199074068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0">
        <f t="shared" si="227"/>
        <v>42699.578506944446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0">
        <f t="shared" si="227"/>
        <v>42241.679745370369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0">
        <f t="shared" si="227"/>
        <v>42281.683055555557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0">
        <f t="shared" si="227"/>
        <v>42278.459976851846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0">
        <f t="shared" si="227"/>
        <v>42104.602407407401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0">
        <f t="shared" si="227"/>
        <v>42219.854201388887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0">
        <f t="shared" si="227"/>
        <v>42056.723460648143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0">
        <f t="shared" si="227"/>
        <v>41956.775960648149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0">
        <f t="shared" si="227"/>
        <v>42221.368425925924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0">
        <f t="shared" si="227"/>
        <v>42014.504907407405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0">
        <f t="shared" si="227"/>
        <v>42573.293287037035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0">
        <f t="shared" si="227"/>
        <v>42019.478472222218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0">
        <f t="shared" si="227"/>
        <v>42210.582638888889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0">
        <f t="shared" si="227"/>
        <v>42007.928981481477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0">
        <f t="shared" si="227"/>
        <v>42094.419490740744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0">
        <f t="shared" si="227"/>
        <v>42305.787303240737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0">
        <f t="shared" si="227"/>
        <v>42224.315011574072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0">
        <f t="shared" si="227"/>
        <v>42061.02885416666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0">
        <f t="shared" si="227"/>
        <v>42745.039583333331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0">
        <f t="shared" si="227"/>
        <v>42292.515717592592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0">
        <f t="shared" si="227"/>
        <v>42006.551574074074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0">
        <f t="shared" si="227"/>
        <v>42187.583148148151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0">
        <f t="shared" si="227"/>
        <v>41991.519745370366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0">
        <f t="shared" si="227"/>
        <v>42473.934768518513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0">
        <f t="shared" si="227"/>
        <v>42434.489537037036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0">
        <f t="shared" si="227"/>
        <v>42137.34642361111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42399.549282407403</v>
      </c>
      <c r="T2405" s="10">
        <f t="shared" si="227"/>
        <v>42459.507615740738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0">
        <f t="shared" si="227"/>
        <v>42371.706099537034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0">
        <f t="shared" si="227"/>
        <v>42616.252025462956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0">
        <f t="shared" si="227"/>
        <v>42022.777662037035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0">
        <f t="shared" si="227"/>
        <v>42104.916666666664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0">
        <f t="shared" si="227"/>
        <v>41948.849039351851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0">
        <f t="shared" si="227"/>
        <v>42234.542534722219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0">
        <f t="shared" si="227"/>
        <v>42254.074942129628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0">
        <f t="shared" si="227"/>
        <v>42241.399097222216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0">
        <f t="shared" si="227"/>
        <v>42700.445289351854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0">
        <f t="shared" si="227"/>
        <v>41790.645833333328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0">
        <f t="shared" si="227"/>
        <v>42237.832638888889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0">
        <f t="shared" si="227"/>
        <v>42566.529467592591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0">
        <f t="shared" si="227"/>
        <v>42077.291666666664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0">
        <f t="shared" si="227"/>
        <v>41861.550775462958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0">
        <f t="shared" si="227"/>
        <v>42087.481990740744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41993.404965277768</v>
      </c>
      <c r="T2421" s="10">
        <f t="shared" si="227"/>
        <v>42053.404965277768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0">
        <f t="shared" si="227"/>
        <v>41952.737210648142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0">
        <f t="shared" si="227"/>
        <v>42056.354120370372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0">
        <f t="shared" si="227"/>
        <v>42074.349953703706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0">
        <f t="shared" si="227"/>
        <v>42004.371412037035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0">
        <f t="shared" si="227"/>
        <v>41939.559120370366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0">
        <f t="shared" si="227"/>
        <v>42517.586111111108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42163.836712962955</v>
      </c>
      <c r="T2428" s="10">
        <f t="shared" si="227"/>
        <v>42223.836712962955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</v>
      </c>
      <c r="T2429" s="10">
        <f t="shared" si="227"/>
        <v>42451.943668981483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0">
        <f t="shared" si="227"/>
        <v>42075.409155092588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0">
        <f t="shared" si="227"/>
        <v>42771.363888888889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0">
        <f t="shared" si="227"/>
        <v>42411.797499999993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0">
        <f t="shared" si="227"/>
        <v>42548.766354166662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0">
        <f t="shared" si="227"/>
        <v>42070.885381944441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(((J2435/60)/60)/24)+DATE(1970,1,1)-(8/24)</f>
        <v>42397.566469907404</v>
      </c>
      <c r="T2435" s="10">
        <f t="shared" ref="T2435:T2498" si="233">(((I2435/60)/60)/24)+DATE(1970,1,1)-(8/24)</f>
        <v>42427.566469907404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42179.852708333325</v>
      </c>
      <c r="T2436" s="10">
        <f t="shared" si="233"/>
        <v>42219.852708333325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42251.944282407399</v>
      </c>
      <c r="T2437" s="10">
        <f t="shared" si="233"/>
        <v>42281.944282407399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0">
        <f t="shared" si="233"/>
        <v>42398.282060185178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0">
        <f t="shared" si="233"/>
        <v>42080.416666666664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0">
        <f t="shared" si="233"/>
        <v>42345.623402777775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0">
        <f t="shared" si="233"/>
        <v>42295.485289351847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42383.566122685181</v>
      </c>
      <c r="T2442" s="10">
        <f t="shared" si="233"/>
        <v>42413.566122685181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0">
        <f t="shared" si="233"/>
        <v>42207.874305555553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42052.333657407398</v>
      </c>
      <c r="T2444" s="10">
        <f t="shared" si="233"/>
        <v>42082.291990740741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0">
        <f t="shared" si="233"/>
        <v>41866.291921296295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0">
        <f t="shared" si="233"/>
        <v>42515.42119212963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0">
        <f t="shared" si="233"/>
        <v>42272.856724537036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0">
        <f t="shared" si="233"/>
        <v>42700.311006944445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0">
        <f t="shared" si="233"/>
        <v>42685.833333333336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0">
        <f t="shared" si="233"/>
        <v>42612.9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0">
        <f t="shared" si="233"/>
        <v>41972.850868055553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0">
        <f t="shared" si="233"/>
        <v>41939.799305555556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0">
        <f t="shared" si="233"/>
        <v>42799.575115740743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0">
        <f t="shared" si="233"/>
        <v>42367.624999999993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0">
        <f t="shared" si="233"/>
        <v>42768.358900462961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</v>
      </c>
      <c r="T2456" s="10">
        <f t="shared" si="233"/>
        <v>42804.86814814814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0">
        <f t="shared" si="233"/>
        <v>42480.448495370372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0">
        <f t="shared" si="233"/>
        <v>42791.627766203703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0">
        <f t="shared" si="233"/>
        <v>42453.227500000001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0">
        <f t="shared" si="233"/>
        <v>42530.458333333336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0">
        <f t="shared" si="233"/>
        <v>42452.262557870366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0">
        <f t="shared" si="233"/>
        <v>42737.845138888886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0">
        <f t="shared" si="233"/>
        <v>40816.791666666664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0">
        <f t="shared" si="233"/>
        <v>41108.852962962963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0">
        <f t="shared" si="233"/>
        <v>41380.458333333328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0">
        <f t="shared" si="233"/>
        <v>42277.478472222218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0">
        <f t="shared" si="233"/>
        <v>41175.385972222219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0">
        <f t="shared" si="233"/>
        <v>41402.769131944442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0">
        <f t="shared" si="233"/>
        <v>41039.375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41173.820844907401</v>
      </c>
      <c r="T2470" s="10">
        <f t="shared" si="233"/>
        <v>41209.875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0">
        <f t="shared" si="233"/>
        <v>40582.096400462957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0">
        <f t="shared" si="233"/>
        <v>41052.741377314815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0">
        <f t="shared" si="233"/>
        <v>40933.659629629627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0">
        <f t="shared" si="233"/>
        <v>40424.710416666661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0">
        <f t="shared" si="233"/>
        <v>41223.456817129627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0">
        <f t="shared" si="233"/>
        <v>40461.67796296296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40309.954340277778</v>
      </c>
      <c r="T2477" s="10">
        <f t="shared" si="233"/>
        <v>40369.583333333328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0">
        <f t="shared" si="233"/>
        <v>41946.036689814813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0">
        <f t="shared" si="233"/>
        <v>41133.358159722222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0">
        <f t="shared" si="233"/>
        <v>41287.617048611108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0">
        <f t="shared" si="233"/>
        <v>41117.75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0">
        <f t="shared" si="233"/>
        <v>42287.602824074071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0">
        <f t="shared" si="233"/>
        <v>41029.312592592592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0">
        <f t="shared" si="233"/>
        <v>40756.448877314811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0">
        <f t="shared" si="233"/>
        <v>41030.375034722223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0">
        <f t="shared" si="233"/>
        <v>40801.583368055552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0">
        <f t="shared" si="233"/>
        <v>40828.665266203701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0">
        <f t="shared" si="233"/>
        <v>41021.374722222223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0">
        <f t="shared" si="233"/>
        <v>41055.749965277777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0">
        <f t="shared" si="233"/>
        <v>40863.341527777775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0">
        <f t="shared" si="233"/>
        <v>41403.356932870367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41022.894398148142</v>
      </c>
      <c r="T2492" s="10">
        <f t="shared" si="233"/>
        <v>41082.894398148142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0">
        <f t="shared" si="233"/>
        <v>40558.743749999994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0">
        <f t="shared" si="233"/>
        <v>41076.082638888889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0">
        <f t="shared" si="233"/>
        <v>41392.834953703699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41022.311851851846</v>
      </c>
      <c r="T2496" s="10">
        <f t="shared" si="233"/>
        <v>41052.311851851846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0">
        <f t="shared" si="233"/>
        <v>41066.613136574073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41327.663101851853</v>
      </c>
      <c r="T2498" s="10">
        <f t="shared" si="233"/>
        <v>41362.621435185181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(((J2499/60)/60)/24)+DATE(1970,1,1)-(8/24)</f>
        <v>40730.545578703699</v>
      </c>
      <c r="T2499" s="10">
        <f t="shared" ref="T2499:T2562" si="239">(((I2499/60)/60)/24)+DATE(1970,1,1)-(8/24)</f>
        <v>40760.545578703699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0">
        <f t="shared" si="239"/>
        <v>42031.634108796294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41226.315243055549</v>
      </c>
      <c r="T2501" s="10">
        <f t="shared" si="239"/>
        <v>41274.416666666664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41053.439525462964</v>
      </c>
      <c r="T2502" s="10">
        <f t="shared" si="239"/>
        <v>41083.439525462964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42244.443333333329</v>
      </c>
      <c r="T2503" s="10">
        <f t="shared" si="239"/>
        <v>42274.443333333329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0">
        <f t="shared" si="239"/>
        <v>41903.492106481477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0">
        <f t="shared" si="239"/>
        <v>42528.54583333333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0">
        <f t="shared" si="239"/>
        <v>41957.723773148151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0">
        <f t="shared" si="239"/>
        <v>42076.68074074074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0">
        <f t="shared" si="239"/>
        <v>42280.541666666664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0">
        <f t="shared" si="239"/>
        <v>42134.739629629628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0">
        <f t="shared" si="239"/>
        <v>41865.618449074071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0">
        <f t="shared" si="239"/>
        <v>42114.434594907405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</v>
      </c>
      <c r="T2512" s="10">
        <f t="shared" si="239"/>
        <v>42138.66402777777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0">
        <f t="shared" si="239"/>
        <v>42401.113576388881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0">
        <f t="shared" si="239"/>
        <v>41986.543530092589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0">
        <f t="shared" si="239"/>
        <v>42791.673483796294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0">
        <f t="shared" si="239"/>
        <v>41871.056446759256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0">
        <f t="shared" si="239"/>
        <v>42057.50640046296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0">
        <f t="shared" si="239"/>
        <v>41972.361712962964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0">
        <f t="shared" si="239"/>
        <v>42082.427430555552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0">
        <f t="shared" si="239"/>
        <v>41956.38921296296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0">
        <f t="shared" si="239"/>
        <v>41838.821805555555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0">
        <f t="shared" si="239"/>
        <v>42658.472916666658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0">
        <f t="shared" si="239"/>
        <v>42290.63450231481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0">
        <f t="shared" si="239"/>
        <v>42482.286111111105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0">
        <f t="shared" si="239"/>
        <v>41960.683935185189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0">
        <f t="shared" si="239"/>
        <v>41993.854166666664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41058.511238425926</v>
      </c>
      <c r="T2527" s="10">
        <f t="shared" si="239"/>
        <v>41088.511238425926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0">
        <f t="shared" si="239"/>
        <v>41980.874305555553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0">
        <f t="shared" si="239"/>
        <v>41564.832638888889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0">
        <f t="shared" si="239"/>
        <v>42236.124999999993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0">
        <f t="shared" si="239"/>
        <v>40992.705729166664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0">
        <f t="shared" si="239"/>
        <v>42113.868055555555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0">
        <f t="shared" si="239"/>
        <v>42230.832638888889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0">
        <f t="shared" si="239"/>
        <v>41137.515810185185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0">
        <f t="shared" si="239"/>
        <v>41334.417453703703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40127.367037037038</v>
      </c>
      <c r="T2536" s="10">
        <f t="shared" si="239"/>
        <v>40178.916666666664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0">
        <f t="shared" si="239"/>
        <v>41974.499363425923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0">
        <f t="shared" si="239"/>
        <v>41484.77275462963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0">
        <f t="shared" si="239"/>
        <v>40756.315451388888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0">
        <f t="shared" si="239"/>
        <v>41328.874305555553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0">
        <f t="shared" si="239"/>
        <v>42037.568888888891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0">
        <f t="shared" si="239"/>
        <v>40845.341678240737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41483.115949074068</v>
      </c>
      <c r="T2543" s="10">
        <f t="shared" si="239"/>
        <v>41543.115949074068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0">
        <f t="shared" si="239"/>
        <v>41547.832638888889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0">
        <f t="shared" si="239"/>
        <v>40544.791666666664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0">
        <f t="shared" si="239"/>
        <v>41098.1871412037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42026.804837962954</v>
      </c>
      <c r="T2547" s="10">
        <f t="shared" si="239"/>
        <v>42061.687499999993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41524.525219907402</v>
      </c>
      <c r="T2548" s="10">
        <f t="shared" si="239"/>
        <v>41551.875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0">
        <f t="shared" si="239"/>
        <v>41003.398182870369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42618.292094907411</v>
      </c>
      <c r="T2550" s="10">
        <f t="shared" si="239"/>
        <v>42642.852083333331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0">
        <f t="shared" si="239"/>
        <v>41425.375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0">
        <f t="shared" si="239"/>
        <v>42284.832638888889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0">
        <f t="shared" si="239"/>
        <v>40989.533333333333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0">
        <f t="shared" si="239"/>
        <v>42799.476631944439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41112.86582175926</v>
      </c>
      <c r="T2555" s="10">
        <f t="shared" si="239"/>
        <v>41172.86582175926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0">
        <f t="shared" si="239"/>
        <v>42155.832638888889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0">
        <f t="shared" si="239"/>
        <v>41057.32167824074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0">
        <f t="shared" si="239"/>
        <v>41267.658067129625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0">
        <f t="shared" si="239"/>
        <v>41774.411874999998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42093.526689814818</v>
      </c>
      <c r="T2560" s="10">
        <f t="shared" si="239"/>
        <v>42125.249305555553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0">
        <f t="shared" si="239"/>
        <v>40862.484027777777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0">
        <f t="shared" si="239"/>
        <v>42069.617754629631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(((J2563/60)/60)/24)+DATE(1970,1,1)-(8/24)</f>
        <v>42260.195474537039</v>
      </c>
      <c r="T2563" s="10">
        <f t="shared" ref="T2563:T2626" si="245">(((I2563/60)/60)/24)+DATE(1970,1,1)-(8/24)</f>
        <v>42290.195474537039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0">
        <f t="shared" si="245"/>
        <v>42654.191423611112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0">
        <f t="shared" si="245"/>
        <v>42214.806145833332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0">
        <f t="shared" si="245"/>
        <v>41851.70716435185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0">
        <f t="shared" si="245"/>
        <v>42499.534722222219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0">
        <f t="shared" si="245"/>
        <v>41872.647546296292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0">
        <f t="shared" si="245"/>
        <v>42117.545578703699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0">
        <f t="shared" si="245"/>
        <v>42614.33326388889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0">
        <f t="shared" si="245"/>
        <v>42263.772129629629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0">
        <f t="shared" si="245"/>
        <v>42774.569849537038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0">
        <f t="shared" si="245"/>
        <v>42509.008344907408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0">
        <f t="shared" si="245"/>
        <v>42106.786076388882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0">
        <f t="shared" si="245"/>
        <v>41874.258668981478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0">
        <f t="shared" si="245"/>
        <v>42508.492418981477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</v>
      </c>
      <c r="T2577" s="10">
        <f t="shared" si="245"/>
        <v>42015.77539351851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0">
        <f t="shared" si="245"/>
        <v>42104.634803240733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0">
        <f t="shared" si="245"/>
        <v>41855.487233796295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42237.689571759263</v>
      </c>
      <c r="T2580" s="10">
        <f t="shared" si="245"/>
        <v>42286.374999999993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0">
        <f t="shared" si="245"/>
        <v>41897.496562499997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0">
        <f t="shared" si="245"/>
        <v>42139.791666666664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0">
        <f t="shared" si="245"/>
        <v>42324.336782407401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0">
        <f t="shared" si="245"/>
        <v>42672.655486111107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0">
        <f t="shared" si="245"/>
        <v>42079.394444444442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42139.839918981481</v>
      </c>
      <c r="T2586" s="10">
        <f t="shared" si="245"/>
        <v>42169.839918981481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0">
        <f t="shared" si="245"/>
        <v>41825.629999999997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0">
        <f t="shared" si="245"/>
        <v>42362.996944444443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0">
        <f t="shared" si="245"/>
        <v>42368.342048611106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0">
        <f t="shared" si="245"/>
        <v>42094.218055555553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0">
        <f t="shared" si="245"/>
        <v>42452.161192129628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0">
        <f t="shared" si="245"/>
        <v>42395.255752314813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0">
        <f t="shared" si="245"/>
        <v>42442.531527777777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0">
        <f t="shared" si="245"/>
        <v>41917.467835648145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42089.511875000004</v>
      </c>
      <c r="T2595" s="10">
        <f t="shared" si="245"/>
        <v>42119.511875000004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0">
        <f t="shared" si="245"/>
        <v>41858.634583333333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0">
        <f t="shared" si="245"/>
        <v>42789.910879629628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0">
        <f t="shared" si="245"/>
        <v>41858.33112268518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0">
        <f t="shared" si="245"/>
        <v>42540.008298611108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0">
        <f t="shared" si="245"/>
        <v>42270.506956018515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0">
        <f t="shared" si="245"/>
        <v>41854.420682870368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0">
        <f t="shared" si="245"/>
        <v>42454.525462962956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</v>
      </c>
      <c r="T2603" s="10">
        <f t="shared" si="245"/>
        <v>41164.832638888889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0">
        <f t="shared" si="245"/>
        <v>41955.555555555555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0">
        <f t="shared" si="245"/>
        <v>41631.579328703701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0">
        <f t="shared" si="245"/>
        <v>41027.717858796292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0">
        <f t="shared" si="245"/>
        <v>42538.20821759259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41726.379421296297</v>
      </c>
      <c r="T2608" s="10">
        <f t="shared" si="245"/>
        <v>41758.379421296297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0">
        <f t="shared" si="245"/>
        <v>42227.749999999993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0">
        <f t="shared" si="245"/>
        <v>42808.666666666664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0">
        <f t="shared" si="245"/>
        <v>41104.90452546296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0">
        <f t="shared" si="245"/>
        <v>42603.957638888889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0">
        <f t="shared" si="245"/>
        <v>42737.624305555553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0">
        <f t="shared" si="245"/>
        <v>42012.809837962959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0">
        <f t="shared" si="245"/>
        <v>41173.484884259255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0">
        <f t="shared" si="245"/>
        <v>41758.875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0">
        <f t="shared" si="245"/>
        <v>42490.166666666664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0">
        <f t="shared" si="245"/>
        <v>42241.661215277774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0">
        <f t="shared" si="245"/>
        <v>41932.541099537033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0">
        <f t="shared" si="245"/>
        <v>42339.500706018516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0">
        <f t="shared" si="245"/>
        <v>42300.124999999993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0">
        <f t="shared" si="245"/>
        <v>42287.708333333336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42115.414212962954</v>
      </c>
      <c r="T2623" s="10">
        <f t="shared" si="245"/>
        <v>42145.414212962954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0">
        <f t="shared" si="245"/>
        <v>42734.409907407404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0">
        <f t="shared" si="245"/>
        <v>42705.923217592594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41144.088217592594</v>
      </c>
      <c r="T2626" s="10">
        <f t="shared" si="245"/>
        <v>41165.088217592594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(((J2627/60)/60)/24)+DATE(1970,1,1)-(8/24)</f>
        <v>42658.476944444446</v>
      </c>
      <c r="T2627" s="10">
        <f t="shared" ref="T2627:T2690" si="251">(((I2627/60)/60)/24)+DATE(1970,1,1)-(8/24)</f>
        <v>42683.518611111103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0">
        <f t="shared" si="251"/>
        <v>42158.29478009259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0">
        <f t="shared" si="251"/>
        <v>42334.53774305556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0">
        <f t="shared" si="251"/>
        <v>41973.632719907408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0">
        <f t="shared" si="251"/>
        <v>42138.205115740733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0">
        <f t="shared" si="251"/>
        <v>42551.083333333336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0">
        <f t="shared" si="251"/>
        <v>42245.835960648146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0">
        <f t="shared" si="251"/>
        <v>42518.728460648148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0">
        <f t="shared" si="251"/>
        <v>41697.625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42612.323159722226</v>
      </c>
      <c r="T2636" s="10">
        <f t="shared" si="251"/>
        <v>42642.323159722226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0">
        <f t="shared" si="251"/>
        <v>42072.575937499998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0">
        <f t="shared" si="251"/>
        <v>42658.708333333336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0">
        <f t="shared" si="251"/>
        <v>42655.216145833336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0">
        <f t="shared" si="251"/>
        <v>42019.57980324074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0">
        <f t="shared" si="251"/>
        <v>42054.531805555554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0">
        <f t="shared" si="251"/>
        <v>42162.827245370368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0">
        <f t="shared" si="251"/>
        <v>41897.506249999999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0">
        <f t="shared" si="251"/>
        <v>42565.956249999996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42689.249016203699</v>
      </c>
      <c r="T2645" s="10">
        <f t="shared" si="251"/>
        <v>42724.999305555553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0">
        <f t="shared" si="251"/>
        <v>42804.458738425928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0">
        <f t="shared" si="251"/>
        <v>41951.550960648143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0">
        <f t="shared" si="251"/>
        <v>42255.97996527778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0">
        <f t="shared" si="251"/>
        <v>42229.928460648145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0">
        <f t="shared" si="251"/>
        <v>42438.381481481476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0">
        <f t="shared" si="251"/>
        <v>42401.663668981484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0">
        <f t="shared" si="251"/>
        <v>42725.291006944441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42327.472326388881</v>
      </c>
      <c r="T2653" s="10">
        <f t="shared" si="251"/>
        <v>42355.472326388881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0">
        <f t="shared" si="251"/>
        <v>41982.825520833336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0">
        <f t="shared" si="251"/>
        <v>41802.833333333328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42055.26766203704</v>
      </c>
      <c r="T2656" s="10">
        <f t="shared" si="251"/>
        <v>42115.225995370369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0">
        <f t="shared" si="251"/>
        <v>42409.499999999993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42767.355185185181</v>
      </c>
      <c r="T2658" s="10">
        <f t="shared" si="251"/>
        <v>42806.458333333336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0">
        <f t="shared" si="251"/>
        <v>42584.729166666664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42551.550856481481</v>
      </c>
      <c r="T2660" s="10">
        <f t="shared" si="251"/>
        <v>42581.550856481481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42081.736226851855</v>
      </c>
      <c r="T2661" s="10">
        <f t="shared" si="251"/>
        <v>42111.736226851855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0">
        <f t="shared" si="251"/>
        <v>42332.421504629623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0">
        <f t="shared" si="251"/>
        <v>41572.625115740739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0">
        <f t="shared" si="251"/>
        <v>42237.413344907407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0">
        <f t="shared" si="251"/>
        <v>42251.291666666664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0">
        <f t="shared" si="251"/>
        <v>42346.957638888889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0">
        <f t="shared" si="251"/>
        <v>42128.562199074069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0">
        <f t="shared" si="251"/>
        <v>42272.541666666664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0">
        <f t="shared" si="251"/>
        <v>42410.592777777776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42275.255381944437</v>
      </c>
      <c r="T2670" s="10">
        <f t="shared" si="251"/>
        <v>42317.272222222215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42318.702499999999</v>
      </c>
      <c r="T2671" s="10">
        <f t="shared" si="251"/>
        <v>42378.702499999999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0">
        <f t="shared" si="251"/>
        <v>41848.687268518515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41962.415694444448</v>
      </c>
      <c r="T2673" s="10">
        <f t="shared" si="251"/>
        <v>41992.484722222223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0">
        <f t="shared" si="251"/>
        <v>42365.916666666664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0">
        <f t="shared" si="251"/>
        <v>41941.614583333328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0">
        <f t="shared" si="251"/>
        <v>42555.874305555553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0">
        <f t="shared" si="251"/>
        <v>41953.565844907404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0">
        <f t="shared" si="251"/>
        <v>42512.291365740741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      <c r="T2679" s="10">
        <f t="shared" si="251"/>
        <v>41822.696099537032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0">
        <f t="shared" si="251"/>
        <v>42271.464872685181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0">
        <f t="shared" si="251"/>
        <v>42062.667754629627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0">
        <f t="shared" si="251"/>
        <v>42465.836701388886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0">
        <f t="shared" si="251"/>
        <v>41830.561921296292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0">
        <f t="shared" si="251"/>
        <v>41964.915972222218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0">
        <f t="shared" si="251"/>
        <v>42064.421759259254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41820.581307870365</v>
      </c>
      <c r="T2686" s="10">
        <f t="shared" si="251"/>
        <v>41860.581307870365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0">
        <f t="shared" si="251"/>
        <v>42121.320949074077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0">
        <f t="shared" si="251"/>
        <v>41912.641469907401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0">
        <f t="shared" si="251"/>
        <v>42184.306921296295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42027.785532407412</v>
      </c>
      <c r="T2690" s="10">
        <f t="shared" si="251"/>
        <v>42058.791666666664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(((J2691/60)/60)/24)+DATE(1970,1,1)-(8/24)</f>
        <v>42551.628356481473</v>
      </c>
      <c r="T2691" s="10">
        <f t="shared" ref="T2691:T2754" si="257">(((I2691/60)/60)/24)+DATE(1970,1,1)-(8/24)</f>
        <v>42581.628356481473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0">
        <f t="shared" si="257"/>
        <v>42157.77171296296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0">
        <f t="shared" si="257"/>
        <v>42134.390706018516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0">
        <f t="shared" si="257"/>
        <v>42087.959027777775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0">
        <f t="shared" si="257"/>
        <v>41863.805162037032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0">
        <f t="shared" si="257"/>
        <v>41907.807164351849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0">
        <f t="shared" si="257"/>
        <v>42107.806921296295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0">
        <f t="shared" si="257"/>
        <v>41998.511111111111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0">
        <f t="shared" si="257"/>
        <v>42218.583333333336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0">
        <f t="shared" si="257"/>
        <v>41817.564907407403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0">
        <f t="shared" si="257"/>
        <v>41859.563229166662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41870.541342592594</v>
      </c>
      <c r="T2702" s="10">
        <f t="shared" si="257"/>
        <v>41900.541342592594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0">
        <f t="shared" si="257"/>
        <v>42832.399699074071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0">
        <f t="shared" si="257"/>
        <v>42830.426817129628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0">
        <f t="shared" si="257"/>
        <v>42816.315162037034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0">
        <f t="shared" si="257"/>
        <v>42830.48743055555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0">
        <f t="shared" si="257"/>
        <v>42818.541180555556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0">
        <f t="shared" si="257"/>
        <v>41927.957638888889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0">
        <f t="shared" si="257"/>
        <v>41420.957638888889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0">
        <f t="shared" si="257"/>
        <v>42572.364884259259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0">
        <f t="shared" si="257"/>
        <v>42646.832638888889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0">
        <f t="shared" si="257"/>
        <v>41859.75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41780.411921296298</v>
      </c>
      <c r="T2713" s="10">
        <f t="shared" si="257"/>
        <v>41810.584027777775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0">
        <f t="shared" si="257"/>
        <v>41468.416666666664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0">
        <f t="shared" si="257"/>
        <v>42362.320416666662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0">
        <f t="shared" si="257"/>
        <v>42657.624999999993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0">
        <f t="shared" si="257"/>
        <v>42421.065138888887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0">
        <f t="shared" si="257"/>
        <v>42284.999918981477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41934.581585648149</v>
      </c>
      <c r="T2719" s="10">
        <f t="shared" si="257"/>
        <v>41979.623252314814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0">
        <f t="shared" si="257"/>
        <v>42493.624999999993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0">
        <f t="shared" si="257"/>
        <v>42477.656180555547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42655.132557870362</v>
      </c>
      <c r="T2722" s="10">
        <f t="shared" si="257"/>
        <v>42685.174224537033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0">
        <f t="shared" si="257"/>
        <v>41523.458333333328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0">
        <f t="shared" si="257"/>
        <v>42764.52376157407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0">
        <f t="shared" si="257"/>
        <v>42004.547314814808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0">
        <f t="shared" si="257"/>
        <v>42230.993738425925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0">
        <f t="shared" si="257"/>
        <v>42795.41128472222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0">
        <f t="shared" si="257"/>
        <v>42482.246655092589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0">
        <f t="shared" si="257"/>
        <v>42223.343321759261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0">
        <f t="shared" si="257"/>
        <v>42368.266597222224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0">
        <f t="shared" si="257"/>
        <v>42124.907372685186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0">
        <f t="shared" si="257"/>
        <v>41386.208043981482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0">
        <f t="shared" si="257"/>
        <v>41929.833333333328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0">
        <f t="shared" si="257"/>
        <v>41421.666666666664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0">
        <f t="shared" si="257"/>
        <v>42103.897847222215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0">
        <f t="shared" si="257"/>
        <v>42656.582638888889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0">
        <f t="shared" si="257"/>
        <v>41346.5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0">
        <f t="shared" si="257"/>
        <v>41752.333020833328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0">
        <f t="shared" si="257"/>
        <v>41654.458333333328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0">
        <f t="shared" si="257"/>
        <v>42679.810231481482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0">
        <f t="shared" si="257"/>
        <v>41764.554594907408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0">
        <f t="shared" si="257"/>
        <v>42074.656851851854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0">
        <f t="shared" si="257"/>
        <v>41931.754861111105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0">
        <f t="shared" si="257"/>
        <v>41044.386423611111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0">
        <f t="shared" si="257"/>
        <v>42661.995451388888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0">
        <f t="shared" si="257"/>
        <v>40967.729143518518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0">
        <f t="shared" si="257"/>
        <v>41104.654722222222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0">
        <f t="shared" si="257"/>
        <v>41880.44804398148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41044.314780092594</v>
      </c>
      <c r="T2749" s="10">
        <f t="shared" si="257"/>
        <v>41075.798611111109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0">
        <f t="shared" si="257"/>
        <v>42615.377337962964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0">
        <f t="shared" si="257"/>
        <v>42098.424039351848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</v>
      </c>
      <c r="T2752" s="10">
        <f t="shared" si="257"/>
        <v>41090.5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41747.553726851853</v>
      </c>
      <c r="T2753" s="10">
        <f t="shared" si="257"/>
        <v>41807.553726851853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0">
        <f t="shared" si="257"/>
        <v>40895.431759259256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(((J2755/60)/60)/24)+DATE(1970,1,1)-(8/24)</f>
        <v>41117.567395833328</v>
      </c>
      <c r="T2755" s="10">
        <f t="shared" ref="T2755:T2818" si="263">(((I2755/60)/60)/24)+DATE(1970,1,1)-(8/24)</f>
        <v>41147.567395833328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41863.302673611113</v>
      </c>
      <c r="T2756" s="10">
        <f t="shared" si="263"/>
        <v>41893.302673611113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0">
        <f t="shared" si="263"/>
        <v>42102.457488425927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41620.567141203705</v>
      </c>
      <c r="T2758" s="10">
        <f t="shared" si="263"/>
        <v>41650.567141203705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0">
        <f t="shared" si="263"/>
        <v>42588.323287037034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0">
        <f t="shared" si="263"/>
        <v>42653.10859953703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0">
        <f t="shared" si="263"/>
        <v>42567.033171296294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0">
        <f t="shared" si="263"/>
        <v>41445.127986111111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0">
        <f t="shared" si="263"/>
        <v>41276.73024305555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0">
        <f t="shared" si="263"/>
        <v>40986.661979166667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0">
        <f t="shared" si="263"/>
        <v>41418.246342592589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0">
        <f t="shared" si="263"/>
        <v>41059.458333333328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0">
        <f t="shared" si="263"/>
        <v>41210.245694444442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40736.334699074068</v>
      </c>
      <c r="T2768" s="10">
        <f t="shared" si="263"/>
        <v>40766.334699074068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0">
        <f t="shared" si="263"/>
        <v>42232.625578703701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0">
        <f t="shared" si="263"/>
        <v>40997.239849537036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41745.492939814809</v>
      </c>
      <c r="T2771" s="10">
        <f t="shared" si="263"/>
        <v>41795.492939814809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0">
        <f t="shared" si="263"/>
        <v>41716.330208333333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0">
        <f t="shared" si="263"/>
        <v>41306.375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0">
        <f t="shared" si="263"/>
        <v>41552.535810185182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0">
        <f t="shared" si="263"/>
        <v>42484.531493055554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0">
        <f t="shared" si="263"/>
        <v>41340.793148148143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0">
        <f t="shared" si="263"/>
        <v>40892.680023148147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0">
        <f t="shared" si="263"/>
        <v>42166.963842592588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0">
        <f t="shared" si="263"/>
        <v>42202.335694444446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0">
        <f t="shared" si="263"/>
        <v>41876.644745370366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0">
        <f t="shared" si="263"/>
        <v>42330.294224537036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0">
        <f t="shared" si="263"/>
        <v>42804.114444444444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0">
        <f t="shared" si="263"/>
        <v>42046.958333333336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0">
        <f t="shared" si="263"/>
        <v>42051.874305555553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0">
        <f t="shared" si="263"/>
        <v>42117.201921296299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0">
        <f t="shared" si="263"/>
        <v>41941.454201388886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0">
        <f t="shared" si="263"/>
        <v>42587.541666666664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0">
        <f t="shared" si="263"/>
        <v>41829.235879629625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0">
        <f t="shared" si="263"/>
        <v>41837.865185185183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42550.368553240733</v>
      </c>
      <c r="T2790" s="10">
        <f t="shared" si="263"/>
        <v>42580.368553240733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0">
        <f t="shared" si="263"/>
        <v>42074.833333333336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0">
        <f t="shared" si="263"/>
        <v>42046.605358796289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0">
        <f t="shared" si="263"/>
        <v>42621.833333333336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0">
        <f t="shared" si="263"/>
        <v>42227.897673611107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0">
        <f t="shared" si="263"/>
        <v>42206.085706018515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0">
        <f t="shared" si="263"/>
        <v>42432.458333333336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0">
        <f t="shared" si="263"/>
        <v>41796.625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0">
        <f t="shared" si="263"/>
        <v>41825.194768518515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0">
        <f t="shared" si="263"/>
        <v>41828.606944444444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0">
        <f t="shared" si="263"/>
        <v>42216.333333333336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0">
        <f t="shared" si="263"/>
        <v>42538.333333333336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0">
        <f t="shared" si="263"/>
        <v>42008.219513888886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0">
        <f t="shared" si="263"/>
        <v>41922.125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0">
        <f t="shared" si="263"/>
        <v>42222.313738425924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0">
        <f t="shared" si="263"/>
        <v>42200.666666666664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0">
        <f t="shared" si="263"/>
        <v>41911.120254629626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0">
        <f t="shared" si="263"/>
        <v>42238.1721412037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0">
        <f t="shared" si="263"/>
        <v>42221.124999999993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0">
        <f t="shared" si="263"/>
        <v>42184.539791666662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0">
        <f t="shared" si="263"/>
        <v>42238.513136574074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0">
        <f t="shared" si="263"/>
        <v>42459.277083333327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0">
        <f t="shared" si="263"/>
        <v>41790.832638888889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0">
        <f t="shared" si="263"/>
        <v>42058.163229166668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0">
        <f t="shared" si="263"/>
        <v>42099.833333333336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0">
        <f t="shared" si="263"/>
        <v>42718.409270833326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0">
        <f t="shared" si="263"/>
        <v>42133.066145833327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0">
        <f t="shared" si="263"/>
        <v>42589.443391203698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0">
        <f t="shared" si="263"/>
        <v>42218.333333333336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(((J2819/60)/60)/24)+DATE(1970,1,1)-(8/24)</f>
        <v>42023.30164351852</v>
      </c>
      <c r="T2819" s="10">
        <f t="shared" ref="T2819:T2882" si="269">(((I2819/60)/60)/24)+DATE(1970,1,1)-(8/24)</f>
        <v>42063.30164351852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0">
        <f t="shared" si="269"/>
        <v>42270.264884259253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0">
        <f t="shared" si="269"/>
        <v>42169.192233796297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0">
        <f t="shared" si="269"/>
        <v>42425.666666666664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0">
        <f t="shared" si="269"/>
        <v>41905.589525462965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0">
        <f t="shared" si="269"/>
        <v>42090.308935185189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0">
        <f t="shared" si="269"/>
        <v>42094.624305555553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0">
        <f t="shared" si="269"/>
        <v>42167.738194444442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0">
        <f t="shared" si="269"/>
        <v>42342.459328703706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0">
        <f t="shared" si="269"/>
        <v>42194.958333333336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0">
        <f t="shared" si="269"/>
        <v>42524.354166666664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0">
        <f t="shared" si="269"/>
        <v>42279.624999999993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0">
        <f t="shared" si="269"/>
        <v>42523.100902777776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0">
        <f t="shared" si="269"/>
        <v>41770.832638888889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0">
        <f t="shared" si="269"/>
        <v>42201.491550925923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0">
        <f t="shared" si="269"/>
        <v>41966.583333333336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0">
        <f t="shared" si="269"/>
        <v>42287.749999999993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0">
        <f t="shared" si="269"/>
        <v>42034.626504629625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0">
        <f t="shared" si="269"/>
        <v>42342.666666666664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0">
        <f t="shared" si="269"/>
        <v>42783.874305555553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0">
        <f t="shared" si="269"/>
        <v>42347.616712962961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0">
        <f t="shared" si="269"/>
        <v>41864.583333333328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0">
        <f t="shared" si="269"/>
        <v>41875.874305555553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0">
        <f t="shared" si="269"/>
        <v>42081.374999999993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</v>
      </c>
      <c r="T2843" s="10">
        <f t="shared" si="269"/>
        <v>42351.447881944441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41784.619155092587</v>
      </c>
      <c r="T2844" s="10">
        <f t="shared" si="269"/>
        <v>41811.125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0">
        <f t="shared" si="269"/>
        <v>42533.833333333336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0">
        <f t="shared" si="269"/>
        <v>42739.212731481479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0">
        <f t="shared" si="269"/>
        <v>42162.683252314811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0">
        <f t="shared" si="269"/>
        <v>42153.358726851853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0">
        <f t="shared" si="269"/>
        <v>42513.472974537035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0">
        <f t="shared" si="269"/>
        <v>42153.315497685187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0">
        <f t="shared" si="269"/>
        <v>42483.094907407409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0">
        <f t="shared" si="269"/>
        <v>41887.673738425925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0">
        <f t="shared" si="269"/>
        <v>42398.636805555558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0">
        <f t="shared" si="269"/>
        <v>41810.711840277778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0">
        <f t="shared" si="269"/>
        <v>41895.85760416666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0">
        <f t="shared" si="269"/>
        <v>42131.383321759255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0">
        <f t="shared" si="269"/>
        <v>42398.648611111108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0">
        <f t="shared" si="269"/>
        <v>42224.56527777778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0">
        <f t="shared" si="269"/>
        <v>42786.416666666664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0">
        <f t="shared" si="269"/>
        <v>41978.144444444442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0">
        <f t="shared" si="269"/>
        <v>42293.028981481482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42480.467314814807</v>
      </c>
      <c r="T2862" s="10">
        <f t="shared" si="269"/>
        <v>42540.467314814807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0">
        <f t="shared" si="269"/>
        <v>42271.2575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0">
        <f t="shared" si="269"/>
        <v>41814.456354166665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0">
        <f t="shared" si="269"/>
        <v>41891.34170138889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0">
        <f t="shared" si="269"/>
        <v>42202.220833333333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0">
        <f t="shared" si="269"/>
        <v>42009.780775462961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0">
        <f t="shared" si="269"/>
        <v>42657.583333333336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0">
        <f t="shared" si="269"/>
        <v>42554.833333333336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0">
        <f t="shared" si="269"/>
        <v>42648.493680555555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0">
        <f t="shared" si="269"/>
        <v>42570.260196759256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0">
        <f t="shared" si="269"/>
        <v>41775.856076388889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0">
        <f t="shared" si="269"/>
        <v>41994.405243055553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0">
        <f t="shared" si="269"/>
        <v>42174.782847222225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0">
        <f t="shared" si="269"/>
        <v>42032.484155092585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0">
        <f t="shared" si="269"/>
        <v>42752.511412037034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0">
        <f t="shared" si="269"/>
        <v>42494.795057870368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0">
        <f t="shared" si="269"/>
        <v>42201.410636574066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42672.621805555551</v>
      </c>
      <c r="T2879" s="10">
        <f t="shared" si="269"/>
        <v>42704.374999999993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0">
        <f t="shared" si="269"/>
        <v>42188.282349537032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0">
        <f t="shared" si="269"/>
        <v>42389.391909722217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0">
        <f t="shared" si="269"/>
        <v>42236.378472222219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(((J2883/60)/60)/24)+DATE(1970,1,1)-(8/24)</f>
        <v>41916.264305555553</v>
      </c>
      <c r="T2883" s="10">
        <f t="shared" ref="T2883:T2946" si="275">(((I2883/60)/60)/24)+DATE(1970,1,1)-(8/24)</f>
        <v>41976.305972222217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0">
        <f t="shared" si="275"/>
        <v>42491.262939814813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0">
        <f t="shared" si="275"/>
        <v>42405.874305555553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0">
        <f t="shared" si="275"/>
        <v>41978.393923611111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0">
        <f t="shared" si="275"/>
        <v>42076.70140046296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0">
        <f t="shared" si="275"/>
        <v>42265.832638888889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0">
        <f t="shared" si="275"/>
        <v>42015.094027777777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0">
        <f t="shared" si="275"/>
        <v>41929.874305555553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0">
        <f t="shared" si="275"/>
        <v>41880.529918981476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0">
        <f t="shared" si="275"/>
        <v>41859.791666666664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0">
        <f t="shared" si="275"/>
        <v>42475.508425925924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0">
        <f t="shared" si="275"/>
        <v>41876.541666666664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0">
        <f t="shared" si="275"/>
        <v>42012.749999999993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0">
        <f t="shared" si="275"/>
        <v>42097.611284722218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0">
        <f t="shared" si="275"/>
        <v>41812.541666666664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0">
        <f t="shared" si="275"/>
        <v>42715.916666666664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0">
        <f t="shared" si="275"/>
        <v>42288.311863425923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0">
        <f t="shared" si="275"/>
        <v>42308.331631944442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0">
        <f t="shared" si="275"/>
        <v>42574.744884259257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0">
        <f t="shared" si="275"/>
        <v>41859.900833333333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0">
        <f t="shared" si="275"/>
        <v>42042.571053240739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0">
        <f t="shared" si="275"/>
        <v>42240.106435185182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0">
        <f t="shared" si="275"/>
        <v>42255.83354166666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0">
        <f t="shared" si="275"/>
        <v>41952.166666666664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0">
        <f t="shared" si="275"/>
        <v>42619.723530092589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0">
        <f t="shared" si="275"/>
        <v>42216.708333333336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42444.544409722213</v>
      </c>
      <c r="T2909" s="10">
        <f t="shared" si="275"/>
        <v>42504.544409722213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42499.398368055547</v>
      </c>
      <c r="T2910" s="10">
        <f t="shared" si="275"/>
        <v>42529.398368055547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0">
        <f t="shared" si="275"/>
        <v>41968.490277777775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0">
        <f t="shared" si="275"/>
        <v>42167.507951388885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0">
        <f t="shared" si="275"/>
        <v>42182.435486111113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0">
        <f t="shared" si="275"/>
        <v>42383.798310185179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0">
        <f t="shared" si="275"/>
        <v>41888.589571759258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0">
        <f t="shared" si="275"/>
        <v>42077.532337962963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0">
        <f t="shared" si="275"/>
        <v>42445.0230324074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0">
        <f t="shared" si="275"/>
        <v>41778.143391203703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0">
        <f t="shared" si="275"/>
        <v>42262.901006944441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0">
        <f t="shared" si="275"/>
        <v>42306.296377314815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0">
        <f t="shared" si="275"/>
        <v>41856.286215277774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0">
        <f t="shared" si="275"/>
        <v>42088.41747685185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0">
        <f t="shared" si="275"/>
        <v>41907.553287037037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0">
        <f t="shared" si="275"/>
        <v>42142.540821759256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0">
        <f t="shared" si="275"/>
        <v>42027.791666666664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0">
        <f t="shared" si="275"/>
        <v>42132.832638888889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41863.250787037032</v>
      </c>
      <c r="T2927" s="10">
        <f t="shared" si="275"/>
        <v>41893.250787037032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0">
        <f t="shared" si="275"/>
        <v>42058.432627314811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0">
        <f t="shared" si="275"/>
        <v>41834.875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0">
        <f t="shared" si="275"/>
        <v>42433.664884259262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0">
        <f t="shared" si="275"/>
        <v>41784.230995370366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0">
        <f t="shared" si="275"/>
        <v>42131.250740740739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0">
        <f t="shared" si="275"/>
        <v>41896.922222222223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0">
        <f t="shared" si="275"/>
        <v>42056.124999999993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0">
        <f t="shared" si="275"/>
        <v>42525.623298611106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0">
        <f t="shared" si="275"/>
        <v>41805.302824074075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0">
        <f t="shared" si="275"/>
        <v>42611.374999999993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0">
        <f t="shared" si="275"/>
        <v>41924.874305555553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0">
        <f t="shared" si="275"/>
        <v>41833.123993055553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0">
        <f t="shared" si="275"/>
        <v>42034.370532407404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0">
        <f t="shared" si="275"/>
        <v>41878.708333333328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0">
        <f t="shared" si="275"/>
        <v>42022.440023148149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0">
        <f t="shared" si="275"/>
        <v>42064.626793981479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0">
        <f t="shared" si="275"/>
        <v>42354.512499999997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0">
        <f t="shared" si="275"/>
        <v>42106.796064814807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0">
        <f t="shared" si="275"/>
        <v>42162.580995370365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(((J2947/60)/60)/24)+DATE(1970,1,1)-(8/24)</f>
        <v>42117.806250000001</v>
      </c>
      <c r="T2947" s="10">
        <f t="shared" ref="T2947:T3010" si="281">(((I2947/60)/60)/24)+DATE(1970,1,1)-(8/24)</f>
        <v>42147.806250000001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0">
        <f t="shared" si="281"/>
        <v>42597.197824074072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0">
        <f t="shared" si="281"/>
        <v>42698.382638888892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0">
        <f t="shared" si="281"/>
        <v>42157.315891203696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0">
        <f t="shared" si="281"/>
        <v>42327.531446759262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0">
        <f t="shared" si="281"/>
        <v>42392.031851851854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0">
        <f t="shared" si="281"/>
        <v>41917.469594907401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0">
        <f t="shared" si="281"/>
        <v>42659.833333333336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0">
        <f t="shared" si="281"/>
        <v>42285.458576388883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0">
        <f t="shared" si="281"/>
        <v>42810.208368055559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0">
        <f t="shared" si="281"/>
        <v>42171.407974537033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0">
        <f t="shared" si="281"/>
        <v>42494.625578703701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0">
        <f t="shared" si="281"/>
        <v>42090.636249999996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0">
        <f t="shared" si="281"/>
        <v>42498.404131944444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0">
        <f t="shared" si="281"/>
        <v>42527.675057870372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0">
        <f t="shared" si="281"/>
        <v>41893.42387731481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0">
        <f t="shared" si="281"/>
        <v>42088.833333333336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0">
        <f t="shared" si="281"/>
        <v>42063.957638888889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0">
        <f t="shared" si="281"/>
        <v>42187.13685185185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0">
        <f t="shared" si="281"/>
        <v>41857.563888888886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0">
        <f t="shared" si="281"/>
        <v>42192.396215277775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0">
        <f t="shared" si="281"/>
        <v>42263.405231481483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0">
        <f t="shared" si="281"/>
        <v>42071.822824074072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0">
        <f t="shared" si="281"/>
        <v>42598.832638888889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0">
        <f t="shared" si="281"/>
        <v>42127.618750000001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0">
        <f t="shared" si="281"/>
        <v>41838.336238425924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0">
        <f t="shared" si="281"/>
        <v>41882.324976851851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0">
        <f t="shared" si="281"/>
        <v>42708.708333333336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0">
        <f t="shared" si="281"/>
        <v>42369.833333333336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0">
        <f t="shared" si="281"/>
        <v>41907.732638888883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0">
        <f t="shared" si="281"/>
        <v>41969.791666666664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0">
        <f t="shared" si="281"/>
        <v>42442.166666666664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0">
        <f t="shared" si="281"/>
        <v>42085.759722222218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0">
        <f t="shared" si="281"/>
        <v>41931.915972222218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0">
        <f t="shared" si="281"/>
        <v>42009.916666666664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0">
        <f t="shared" si="281"/>
        <v>42239.749999999993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0">
        <f t="shared" si="281"/>
        <v>42270.226342592585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0">
        <f t="shared" si="281"/>
        <v>42411.353506944441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0">
        <f t="shared" si="281"/>
        <v>41954.340694444443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0">
        <f t="shared" si="281"/>
        <v>42605.945381944439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42654.640370370362</v>
      </c>
      <c r="T2987" s="10">
        <f t="shared" si="281"/>
        <v>42673.833333333336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0">
        <f t="shared" si="281"/>
        <v>42491.125069444439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0">
        <f t="shared" si="281"/>
        <v>42655.666666666664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42511.028715277782</v>
      </c>
      <c r="T2990" s="10">
        <f t="shared" si="281"/>
        <v>42541.028715277782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0">
        <f t="shared" si="281"/>
        <v>42358.874305555553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0">
        <f t="shared" si="281"/>
        <v>42376.240972222215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0">
        <f t="shared" si="281"/>
        <v>42762.503819444442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0">
        <f t="shared" si="281"/>
        <v>42652.434143518512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0">
        <f t="shared" si="281"/>
        <v>42420.50540509259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0">
        <f t="shared" si="281"/>
        <v>41915.145509259259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0">
        <f t="shared" si="281"/>
        <v>42754.331840277773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42090.57916666667</v>
      </c>
      <c r="T2998" s="10">
        <f t="shared" si="281"/>
        <v>42150.57916666667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0">
        <f t="shared" si="281"/>
        <v>42792.874305555553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0">
        <f t="shared" si="281"/>
        <v>41805.850694444445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0">
        <f t="shared" si="281"/>
        <v>42794.749999999993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0">
        <f t="shared" si="281"/>
        <v>42766.416666666664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0">
        <f t="shared" si="281"/>
        <v>42564.562291666669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0">
        <f t="shared" si="281"/>
        <v>41269.502916666665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0">
        <f t="shared" si="281"/>
        <v>42429.915972222218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0">
        <f t="shared" si="281"/>
        <v>41958.589398148142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0">
        <f t="shared" si="281"/>
        <v>41918.341493055552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41957.423506944448</v>
      </c>
      <c r="T3008" s="10">
        <f t="shared" si="281"/>
        <v>41987.423506944448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0">
        <f t="shared" si="281"/>
        <v>42118.882905092592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0">
        <f t="shared" si="281"/>
        <v>42389.878692129627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(((J3011/60)/60)/24)+DATE(1970,1,1)-(8/24)</f>
        <v>41939.236574074072</v>
      </c>
      <c r="T3011" s="10">
        <f t="shared" ref="T3011:T3074" si="287">(((I3011/60)/60)/24)+DATE(1970,1,1)-(8/24)</f>
        <v>41969.278240740743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0">
        <f t="shared" si="287"/>
        <v>42056.499062499999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0">
        <f t="shared" si="287"/>
        <v>42361.624305555553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0">
        <f t="shared" si="287"/>
        <v>42045.369560185187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0">
        <f t="shared" si="287"/>
        <v>42176.502881944441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41919.790277777778</v>
      </c>
      <c r="T3016" s="10">
        <f t="shared" si="287"/>
        <v>41947.875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0">
        <f t="shared" si="287"/>
        <v>41800.833333333328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0">
        <f t="shared" si="287"/>
        <v>41838.214722222219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0">
        <f t="shared" si="287"/>
        <v>41871.516701388886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42162.965000000004</v>
      </c>
      <c r="T3020" s="10">
        <f t="shared" si="287"/>
        <v>42205.583333333336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0">
        <f t="shared" si="287"/>
        <v>41785.791666666664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0">
        <f t="shared" si="287"/>
        <v>42230.513113425921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0">
        <f t="shared" si="287"/>
        <v>42695.915972222218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0">
        <f t="shared" si="287"/>
        <v>42609.620474537034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42121.34243055556</v>
      </c>
      <c r="T3025" s="10">
        <f t="shared" si="287"/>
        <v>42166.34243055556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0">
        <f t="shared" si="287"/>
        <v>41188.660590277774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0">
        <f t="shared" si="287"/>
        <v>41789.333333333328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0">
        <f t="shared" si="287"/>
        <v>42797.126064814809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0">
        <f t="shared" si="287"/>
        <v>42083.329293981478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0">
        <f t="shared" si="287"/>
        <v>42596.930844907409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0">
        <f t="shared" si="287"/>
        <v>41960.857638888883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0">
        <f t="shared" si="287"/>
        <v>42263.4140162037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0">
        <f t="shared" si="287"/>
        <v>42657.549155092587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0">
        <f t="shared" si="287"/>
        <v>42257.711331018516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0">
        <f t="shared" si="287"/>
        <v>42599.776909722219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0">
        <f t="shared" si="287"/>
        <v>42674.832638888889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0">
        <f t="shared" si="287"/>
        <v>41398.226956018516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0">
        <f t="shared" si="287"/>
        <v>41502.165972222218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0">
        <f t="shared" si="287"/>
        <v>40452.874305555553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0">
        <f t="shared" si="287"/>
        <v>42432.918946759259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0">
        <f t="shared" si="287"/>
        <v>41636.999305555553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0">
        <f t="shared" si="287"/>
        <v>42181.624999999993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0">
        <f t="shared" si="287"/>
        <v>42389.535277777781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0">
        <f t="shared" si="287"/>
        <v>42283.354710648149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0">
        <f t="shared" si="287"/>
        <v>42109.784722222219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0">
        <f t="shared" si="287"/>
        <v>42402.393495370365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0">
        <f t="shared" si="287"/>
        <v>41872.822395833333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0">
        <f t="shared" si="287"/>
        <v>41891.869444444441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0">
        <f t="shared" si="287"/>
        <v>42487.219444444439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41975.567847222213</v>
      </c>
      <c r="T3050" s="10">
        <f t="shared" si="287"/>
        <v>42004.556944444441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0">
        <f t="shared" si="287"/>
        <v>42168.681192129625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0">
        <f t="shared" si="287"/>
        <v>42494.835185185184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42744.082696759251</v>
      </c>
      <c r="T3053" s="10">
        <f t="shared" si="287"/>
        <v>42774.082696759251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0">
        <f t="shared" si="287"/>
        <v>42152.332638888889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0">
        <f t="shared" si="287"/>
        <v>41913.832638888889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0">
        <f t="shared" si="287"/>
        <v>42064.711111111108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0">
        <f t="shared" si="287"/>
        <v>42013.624884259254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0">
        <f t="shared" si="287"/>
        <v>41911.303055555552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0">
        <f t="shared" si="287"/>
        <v>42463.275590277779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0">
        <f t="shared" si="287"/>
        <v>42510.040972222218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0">
        <f t="shared" si="287"/>
        <v>41859.602384259255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0">
        <f t="shared" si="287"/>
        <v>42274.941365740735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0">
        <f t="shared" si="287"/>
        <v>41864.450787037036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0">
        <f t="shared" si="287"/>
        <v>42277.416666666664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42630.589560185181</v>
      </c>
      <c r="T3065" s="10">
        <f t="shared" si="287"/>
        <v>42665.589560185181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0">
        <f t="shared" si="287"/>
        <v>42329.957638888889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0">
        <f t="shared" si="287"/>
        <v>41849.721898148149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0">
        <f t="shared" si="287"/>
        <v>42560.895104166666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0">
        <f t="shared" si="287"/>
        <v>42256.605081018519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0">
        <f t="shared" si="287"/>
        <v>42293.358240740738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0">
        <f t="shared" si="287"/>
        <v>41987.500393518516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0">
        <f t="shared" si="287"/>
        <v>42711.400104166663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0">
        <f t="shared" si="287"/>
        <v>42114.915972222218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0">
        <f t="shared" si="287"/>
        <v>42672.740277777775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(((J3075/60)/60)/24)+DATE(1970,1,1)-(8/24)</f>
        <v>42111.350694444445</v>
      </c>
      <c r="T3075" s="10">
        <f t="shared" ref="T3075:T3138" si="293">(((I3075/60)/60)/24)+DATE(1970,1,1)-(8/24)</f>
        <v>42169.47152777778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42409.237951388881</v>
      </c>
      <c r="T3076" s="10">
        <f t="shared" si="293"/>
        <v>42439.237951388881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42550.768981481473</v>
      </c>
      <c r="T3077" s="10">
        <f t="shared" si="293"/>
        <v>42600.768981481473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0">
        <f t="shared" si="293"/>
        <v>42286.318553240737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0">
        <f t="shared" si="293"/>
        <v>42796.62358796296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0">
        <f t="shared" si="293"/>
        <v>42060.805497685178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0">
        <f t="shared" si="293"/>
        <v>42085.338368055549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0">
        <f t="shared" si="293"/>
        <v>41999.736620370364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0">
        <f t="shared" si="293"/>
        <v>42266.848275462959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0">
        <f t="shared" si="293"/>
        <v>42323.631319444445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0">
        <f t="shared" si="293"/>
        <v>41882.875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0">
        <f t="shared" si="293"/>
        <v>42129.45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42246.550451388881</v>
      </c>
      <c r="T3087" s="10">
        <f t="shared" si="293"/>
        <v>42276.550451388881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0">
        <f t="shared" si="293"/>
        <v>42233.337488425925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0">
        <f t="shared" si="293"/>
        <v>42724.858680555553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0">
        <f t="shared" si="293"/>
        <v>42012.236805555549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0">
        <f t="shared" si="293"/>
        <v>42559.749305555553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0">
        <f t="shared" si="293"/>
        <v>42125.443807870368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0">
        <f t="shared" si="293"/>
        <v>42596.615081018514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0">
        <f t="shared" si="293"/>
        <v>42292.583333333336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41760.575706018513</v>
      </c>
      <c r="T3095" s="10">
        <f t="shared" si="293"/>
        <v>41790.832638888889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0">
        <f t="shared" si="293"/>
        <v>42267.462453703702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0">
        <f t="shared" si="293"/>
        <v>42582.69189814815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0">
        <f t="shared" si="293"/>
        <v>42144.492199074077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0">
        <f t="shared" si="293"/>
        <v>42650.249999999993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0">
        <f t="shared" si="293"/>
        <v>42407.678472222215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0">
        <f t="shared" si="293"/>
        <v>42411.856377314813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0">
        <f t="shared" si="293"/>
        <v>41932.2890625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0">
        <f t="shared" si="293"/>
        <v>42200.99722222222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0">
        <f t="shared" si="293"/>
        <v>42605.007152777776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0">
        <f t="shared" si="293"/>
        <v>42166.82298611111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0">
        <f t="shared" si="293"/>
        <v>42037.749999999993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0">
        <f t="shared" si="293"/>
        <v>41930.875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42241.09578703704</v>
      </c>
      <c r="T3108" s="10">
        <f t="shared" si="293"/>
        <v>42263.583333333336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42128.480914351843</v>
      </c>
      <c r="T3109" s="10">
        <f t="shared" si="293"/>
        <v>42135.480914351843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0">
        <f t="shared" si="293"/>
        <v>42122.305486111109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0">
        <f t="shared" si="293"/>
        <v>41878.791782407403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0">
        <f t="shared" si="293"/>
        <v>42784.698136574072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</v>
      </c>
      <c r="T3113" s="10">
        <f t="shared" si="293"/>
        <v>41916.26180555555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0">
        <f t="shared" si="293"/>
        <v>42674.788587962961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0">
        <f t="shared" si="293"/>
        <v>42111.397939814815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0">
        <f t="shared" si="293"/>
        <v>41903.29918981481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0">
        <f t="shared" si="293"/>
        <v>42526.113738425927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0">
        <f t="shared" si="293"/>
        <v>42095.18200231481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42509.041203703695</v>
      </c>
      <c r="T3119" s="10">
        <f t="shared" si="293"/>
        <v>42517.216666666667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0">
        <f t="shared" si="293"/>
        <v>42553.316238425927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0">
        <f t="shared" si="293"/>
        <v>42089.670509259253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42435.608749999999</v>
      </c>
      <c r="T3122" s="10">
        <f t="shared" si="293"/>
        <v>42495.567083333335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0">
        <f t="shared" si="293"/>
        <v>41908.346469907403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0">
        <f t="shared" si="293"/>
        <v>42683.640416666669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0">
        <f t="shared" si="293"/>
        <v>42560.659699074073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0">
        <f t="shared" si="293"/>
        <v>42037.446770833332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0">
        <f t="shared" si="293"/>
        <v>42375.873518518514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42426.684745370374</v>
      </c>
      <c r="T3128" s="10">
        <f t="shared" si="293"/>
        <v>42456.643078703702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0">
        <f t="shared" si="293"/>
        <v>42064.523483796293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0">
        <f t="shared" si="293"/>
        <v>42810.450706018521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0">
        <f t="shared" si="293"/>
        <v>42843.467812499999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0">
        <f t="shared" si="293"/>
        <v>42838.874305555553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0">
        <f t="shared" si="293"/>
        <v>42833.204224537032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0">
        <f t="shared" si="293"/>
        <v>42845.975231481476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0">
        <f t="shared" si="293"/>
        <v>42818.190208333333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42800.386793981481</v>
      </c>
      <c r="T3136" s="10">
        <f t="shared" si="293"/>
        <v>42821.345127314817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0">
        <f t="shared" si="293"/>
        <v>42828.818530092591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0">
        <f t="shared" si="293"/>
        <v>42825.624305555553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(((J3139/60)/60)/24)+DATE(1970,1,1)-(8/24)</f>
        <v>42807.551724537036</v>
      </c>
      <c r="T3139" s="10">
        <f t="shared" ref="T3139:T3202" si="299">(((I3139/60)/60)/24)+DATE(1970,1,1)-(8/24)</f>
        <v>42858.466666666667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0">
        <f t="shared" si="299"/>
        <v>42828.312581018516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0">
        <f t="shared" si="299"/>
        <v>42818.856249999997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0">
        <f t="shared" si="299"/>
        <v>42832.343784722216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0">
        <f t="shared" si="299"/>
        <v>42841.499999999993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0">
        <f t="shared" si="299"/>
        <v>42813.138182870367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0">
        <f t="shared" si="299"/>
        <v>42834.024953703702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0">
        <f t="shared" si="299"/>
        <v>42812.916666666664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0">
        <f t="shared" si="299"/>
        <v>42821.665902777771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0">
        <f t="shared" si="299"/>
        <v>42841.307476851849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41909.636053240742</v>
      </c>
      <c r="T3149" s="10">
        <f t="shared" si="299"/>
        <v>41949.677719907406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0">
        <f t="shared" si="299"/>
        <v>41912.833333333328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0">
        <f t="shared" si="299"/>
        <v>41249.75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0">
        <f t="shared" si="299"/>
        <v>40567.833333333328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0">
        <f t="shared" si="299"/>
        <v>41892.506643518514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0">
        <f t="shared" si="299"/>
        <v>41580.534340277773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0">
        <f t="shared" si="299"/>
        <v>40663.874305555553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0">
        <f t="shared" si="299"/>
        <v>41000.500671296293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0">
        <f t="shared" si="299"/>
        <v>41263.165798611109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0">
        <f t="shared" si="299"/>
        <v>41061.619722222218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0">
        <f t="shared" si="299"/>
        <v>41838.875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41447.506388888884</v>
      </c>
      <c r="T3160" s="10">
        <f t="shared" si="299"/>
        <v>41477.506388888884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0">
        <f t="shared" si="299"/>
        <v>40926.625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0">
        <f t="shared" si="299"/>
        <v>41863.874305555553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0">
        <f t="shared" si="299"/>
        <v>41927.202800925923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0">
        <f t="shared" si="299"/>
        <v>41826.75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0">
        <f t="shared" si="299"/>
        <v>41805.420428240737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41766.472395833334</v>
      </c>
      <c r="T3166" s="10">
        <f t="shared" si="299"/>
        <v>41799.472395833334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0">
        <f t="shared" si="299"/>
        <v>40665.832638888889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0">
        <f t="shared" si="299"/>
        <v>41968.999305555553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0">
        <f t="shared" si="299"/>
        <v>41852.842372685183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0">
        <f t="shared" si="299"/>
        <v>41803.583333333328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0">
        <f t="shared" si="299"/>
        <v>41620.874305555553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0">
        <f t="shared" si="299"/>
        <v>41821.833333333328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0">
        <f t="shared" si="299"/>
        <v>42496.274976851848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0">
        <f t="shared" si="299"/>
        <v>40953.396620370368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41878.545046296291</v>
      </c>
      <c r="T3175" s="10">
        <f t="shared" si="299"/>
        <v>41908.545046296291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0">
        <f t="shared" si="299"/>
        <v>41876.531342592592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0">
        <f t="shared" si="299"/>
        <v>40591.553553240738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0">
        <f t="shared" si="299"/>
        <v>41504.291666666664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0">
        <f t="shared" si="299"/>
        <v>41811.333437499998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0">
        <f t="shared" si="299"/>
        <v>41836.271701388883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0">
        <f t="shared" si="299"/>
        <v>41400.36887731481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0">
        <f t="shared" si="299"/>
        <v>41810.079270833332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0">
        <f t="shared" si="299"/>
        <v>41805.333333333328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0">
        <f t="shared" si="299"/>
        <v>40939.375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0">
        <f t="shared" si="299"/>
        <v>41509.461446759255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0">
        <f t="shared" si="299"/>
        <v>41821.660081018512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0">
        <f t="shared" si="299"/>
        <v>41836.643993055557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0">
        <f t="shared" si="299"/>
        <v>41898.541666666664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0">
        <f t="shared" si="299"/>
        <v>41855.333020833328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0">
        <f t="shared" si="299"/>
        <v>42165.082199074073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0">
        <f t="shared" si="299"/>
        <v>42148.013101851851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0">
        <f t="shared" si="299"/>
        <v>42712.859664351847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0">
        <f t="shared" si="299"/>
        <v>42598.422094907401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0">
        <f t="shared" si="299"/>
        <v>42063.583333333336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0">
        <f t="shared" si="299"/>
        <v>42055.634907407402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0">
        <f t="shared" si="299"/>
        <v>42211.729143518511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0">
        <f t="shared" si="299"/>
        <v>42047.260902777773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0">
        <f t="shared" si="299"/>
        <v>42217.249999999993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0">
        <f t="shared" si="299"/>
        <v>42039.15993055555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0">
        <f t="shared" si="299"/>
        <v>42051.091168981475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41858.428449074068</v>
      </c>
      <c r="T3201" s="10">
        <f t="shared" si="299"/>
        <v>41888.541666666664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0">
        <f t="shared" si="299"/>
        <v>42489.898611111108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(((J3203/60)/60)/24)+DATE(1970,1,1)-(8/24)</f>
        <v>41861.433761574073</v>
      </c>
      <c r="T3203" s="10">
        <f t="shared" ref="T3203:T3266" si="305">(((I3203/60)/60)/24)+DATE(1970,1,1)-(8/24)</f>
        <v>41882.433761574073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0">
        <f t="shared" si="305"/>
        <v>42351.915972222218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0">
        <f t="shared" si="305"/>
        <v>42272.655347222222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0">
        <f t="shared" si="305"/>
        <v>42202.343055555553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0">
        <f t="shared" si="305"/>
        <v>42125.041342592587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0">
        <f t="shared" si="305"/>
        <v>42265.942719907405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0">
        <f t="shared" si="305"/>
        <v>42116.902858796289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0">
        <f t="shared" si="305"/>
        <v>41848.271724537037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41778.303912037038</v>
      </c>
      <c r="T3211" s="10">
        <f t="shared" si="305"/>
        <v>41810.625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0">
        <f t="shared" si="305"/>
        <v>41060.832638888889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41834.253240740742</v>
      </c>
      <c r="T3213" s="10">
        <f t="shared" si="305"/>
        <v>41865.75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0">
        <f t="shared" si="305"/>
        <v>41859.462395833332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0">
        <f t="shared" si="305"/>
        <v>42211.430081018516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0">
        <f t="shared" si="305"/>
        <v>42374.663194444445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0">
        <f t="shared" si="305"/>
        <v>42256.832638888889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0">
        <f t="shared" si="305"/>
        <v>42196.270833333336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0">
        <f t="shared" si="305"/>
        <v>42678.212777777771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0">
        <f t="shared" si="305"/>
        <v>42003.666666666664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0">
        <f t="shared" si="305"/>
        <v>42085.608182870368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0">
        <f t="shared" si="305"/>
        <v>42806.541666666664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0">
        <f t="shared" si="305"/>
        <v>42190.363460648143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0">
        <f t="shared" si="305"/>
        <v>42301.561805555553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42206.50203703704</v>
      </c>
      <c r="T3225" s="10">
        <f t="shared" si="305"/>
        <v>42236.50203703704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0">
        <f t="shared" si="305"/>
        <v>42744.874999999993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0">
        <f t="shared" si="305"/>
        <v>42524.541666666664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0">
        <f t="shared" si="305"/>
        <v>42307.250138888885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0">
        <f t="shared" si="305"/>
        <v>42752.549027777779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0">
        <f t="shared" si="305"/>
        <v>42354.874305555553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0">
        <f t="shared" si="305"/>
        <v>41962.999976851854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41897.834791666668</v>
      </c>
      <c r="T3232" s="10">
        <f t="shared" si="305"/>
        <v>41912.832638888889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0">
        <f t="shared" si="305"/>
        <v>42476.610497685186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0">
        <f t="shared" si="305"/>
        <v>42493.832638888889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0">
        <f t="shared" si="305"/>
        <v>42796.471701388888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0">
        <f t="shared" si="305"/>
        <v>42767.646527777775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0">
        <f t="shared" si="305"/>
        <v>42552.014479166661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0">
        <f t="shared" si="305"/>
        <v>42732.583715277775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0">
        <f t="shared" si="305"/>
        <v>42275.832638888889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0">
        <f t="shared" si="305"/>
        <v>42186.177060185182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0">
        <f t="shared" si="305"/>
        <v>42302.665972222218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0">
        <f t="shared" si="305"/>
        <v>42782.624999999993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0">
        <f t="shared" si="305"/>
        <v>41925.957638888889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0">
        <f t="shared" si="305"/>
        <v>41901.422361111108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0">
        <f t="shared" si="305"/>
        <v>42285.666666666664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0">
        <f t="shared" si="305"/>
        <v>42705.402569444443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0">
        <f t="shared" si="305"/>
        <v>42166.749999999993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0">
        <f t="shared" si="305"/>
        <v>42258.832638888889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0">
        <f t="shared" si="305"/>
        <v>42197.10083333333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0">
        <f t="shared" si="305"/>
        <v>42098.513391203705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0">
        <f t="shared" si="305"/>
        <v>42175.413356481477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0">
        <f t="shared" si="305"/>
        <v>41948.450509259259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0">
        <f t="shared" si="305"/>
        <v>42176.39775462963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0">
        <f t="shared" si="305"/>
        <v>42620.139351851853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0">
        <f t="shared" si="305"/>
        <v>42620.822916666664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0">
        <f t="shared" si="305"/>
        <v>42088.710752314808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0">
        <f t="shared" si="305"/>
        <v>41919.434895833328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0">
        <f t="shared" si="305"/>
        <v>42165.832638888889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0">
        <f t="shared" si="305"/>
        <v>42788.226296296292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0">
        <f t="shared" si="305"/>
        <v>42012.553946759253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0">
        <f t="shared" si="305"/>
        <v>42643.832638888889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0">
        <f t="shared" si="305"/>
        <v>42338.380995370368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0">
        <f t="shared" si="305"/>
        <v>42201.392083333332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0">
        <f t="shared" si="305"/>
        <v>41994.833333333336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0">
        <f t="shared" si="305"/>
        <v>42307.541666666664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0">
        <f t="shared" si="305"/>
        <v>42032.583333333336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(((J3267/60)/60)/24)+DATE(1970,1,1)-(8/24)</f>
        <v>42311.378645833327</v>
      </c>
      <c r="T3267" s="10">
        <f t="shared" ref="T3267:T3330" si="311">(((I3267/60)/60)/24)+DATE(1970,1,1)-(8/24)</f>
        <v>42341.374999999993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42136.20280092593</v>
      </c>
      <c r="T3268" s="10">
        <f t="shared" si="311"/>
        <v>42167.541666666664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0">
        <f t="shared" si="311"/>
        <v>42202.424305555549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0">
        <f t="shared" si="311"/>
        <v>42606.570925925924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</v>
      </c>
      <c r="T3271" s="10">
        <f t="shared" si="311"/>
        <v>42171.124999999993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0">
        <f t="shared" si="311"/>
        <v>42197.199826388889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0">
        <f t="shared" si="311"/>
        <v>41945.145543981482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0">
        <f t="shared" si="311"/>
        <v>42314.208437499998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0">
        <f t="shared" si="311"/>
        <v>42627.458333333336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0">
        <f t="shared" si="311"/>
        <v>42444.541666666664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0">
        <f t="shared" si="311"/>
        <v>42043.854166666664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0">
        <f t="shared" si="311"/>
        <v>42460.832638888889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41931.349606481483</v>
      </c>
      <c r="T3279" s="10">
        <f t="shared" si="311"/>
        <v>41961.391273148147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0">
        <f t="shared" si="311"/>
        <v>42154.515081018515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42430.769201388881</v>
      </c>
      <c r="T3281" s="10">
        <f t="shared" si="311"/>
        <v>42460.727534722224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0">
        <f t="shared" si="311"/>
        <v>42155.874999999993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0">
        <f t="shared" si="311"/>
        <v>42248.686400462961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0">
        <f t="shared" si="311"/>
        <v>42488.860972222225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0">
        <f t="shared" si="311"/>
        <v>42410.541666666664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0">
        <f t="shared" si="311"/>
        <v>42397.915972222218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0">
        <f t="shared" si="311"/>
        <v>42793.874999999993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0">
        <f t="shared" si="311"/>
        <v>42597.506736111107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0">
        <f t="shared" si="311"/>
        <v>42336.416990740741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0">
        <f t="shared" si="311"/>
        <v>42541.624999999993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0">
        <f t="shared" si="311"/>
        <v>42786.034745370365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0">
        <f t="shared" si="311"/>
        <v>42805.181608796294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0">
        <f t="shared" si="311"/>
        <v>42263.832638888889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0">
        <f t="shared" si="311"/>
        <v>42342.478564814817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0">
        <f t="shared" si="311"/>
        <v>42798.092037037037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0">
        <f t="shared" si="311"/>
        <v>42171.20780092592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0">
        <f t="shared" si="311"/>
        <v>42639.109131944446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0">
        <f t="shared" si="311"/>
        <v>42330.583333333336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0">
        <f t="shared" si="311"/>
        <v>42212.624305555553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0">
        <f t="shared" si="311"/>
        <v>42259.666666666664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0">
        <f t="shared" si="311"/>
        <v>42291.584062499998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0">
        <f t="shared" si="311"/>
        <v>42123.410439814812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42538.402500000004</v>
      </c>
      <c r="T3303" s="10">
        <f t="shared" si="311"/>
        <v>42582.957638888889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0">
        <f t="shared" si="311"/>
        <v>42711.018240740734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0">
        <f t="shared" si="311"/>
        <v>42091.276435185187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0">
        <f t="shared" si="311"/>
        <v>42726.29111111111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0">
        <f t="shared" si="311"/>
        <v>42216.522546296292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0">
        <f t="shared" si="311"/>
        <v>42530.791666666664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0">
        <f t="shared" si="311"/>
        <v>42504.723831018513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0">
        <f t="shared" si="311"/>
        <v>42473.543576388889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0">
        <f t="shared" si="311"/>
        <v>42659.316874999997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0">
        <f t="shared" si="311"/>
        <v>42283.595196759255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0">
        <f t="shared" si="311"/>
        <v>42293.958449074074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0">
        <f t="shared" si="311"/>
        <v>42685.583333333336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0">
        <f t="shared" si="311"/>
        <v>42395.708333333336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0">
        <f t="shared" si="311"/>
        <v>42132.503472222219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42465.970381944448</v>
      </c>
      <c r="T3317" s="10">
        <f t="shared" si="311"/>
        <v>42495.970381944448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0">
        <f t="shared" si="311"/>
        <v>41859.245833333334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42498.706296296288</v>
      </c>
      <c r="T3319" s="10">
        <f t="shared" si="311"/>
        <v>42528.706296296288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0">
        <f t="shared" si="311"/>
        <v>42470.770833333336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0">
        <f t="shared" si="311"/>
        <v>42035.252152777779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0">
        <f t="shared" si="311"/>
        <v>42542.712465277778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0">
        <f t="shared" si="311"/>
        <v>41927.832638888889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0">
        <f t="shared" si="311"/>
        <v>42542.829861111109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0">
        <f t="shared" si="311"/>
        <v>42638.032499999994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0">
        <f t="shared" si="311"/>
        <v>42526.249884259254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0">
        <f t="shared" si="311"/>
        <v>42099.410613425927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0">
        <f t="shared" si="311"/>
        <v>42071.339178240734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0">
        <f t="shared" si="311"/>
        <v>42498.041273148141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0">
        <f t="shared" si="311"/>
        <v>41824.708333333328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(((J3331/60)/60)/24)+DATE(1970,1,1)-(8/24)</f>
        <v>41836.989675925921</v>
      </c>
      <c r="T3331" s="10">
        <f t="shared" ref="T3331:T3394" si="317">(((I3331/60)/60)/24)+DATE(1970,1,1)-(8/24)</f>
        <v>41847.625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0">
        <f t="shared" si="317"/>
        <v>42095.512361111112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0">
        <f t="shared" si="317"/>
        <v>42283.36442129629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0">
        <f t="shared" si="317"/>
        <v>41839.526967592588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0">
        <f t="shared" si="317"/>
        <v>42170.343518518515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0">
        <f t="shared" si="317"/>
        <v>42215.187754629624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0">
        <f t="shared" si="317"/>
        <v>41854.625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42437.065347222226</v>
      </c>
      <c r="T3338" s="10">
        <f t="shared" si="317"/>
        <v>42465.023680555554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0">
        <f t="shared" si="317"/>
        <v>41922.541666666664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0">
        <f t="shared" si="317"/>
        <v>42790.241666666661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0">
        <f t="shared" si="317"/>
        <v>42579.332384259258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0">
        <f t="shared" si="317"/>
        <v>42710.640671296293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0">
        <f t="shared" si="317"/>
        <v>42533.374999999993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42061.963078703695</v>
      </c>
      <c r="T3344" s="10">
        <f t="shared" si="317"/>
        <v>42094.874305555553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0">
        <f t="shared" si="317"/>
        <v>42473.220833333333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0">
        <f t="shared" si="317"/>
        <v>41880.866817129623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0">
        <f t="shared" si="317"/>
        <v>42111.692361111105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0">
        <f t="shared" si="317"/>
        <v>42060.691087962965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0">
        <f t="shared" si="317"/>
        <v>42498.541666666664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0">
        <f t="shared" si="317"/>
        <v>42489.832638888889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0">
        <f t="shared" si="317"/>
        <v>42534.374999999993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0">
        <f t="shared" si="317"/>
        <v>42337.624999999993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0">
        <f t="shared" si="317"/>
        <v>41843.125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0">
        <f t="shared" si="317"/>
        <v>42552.624999999993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0">
        <f t="shared" si="317"/>
        <v>42492.624999999993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0">
        <f t="shared" si="317"/>
        <v>42305.834027777775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0">
        <f t="shared" si="317"/>
        <v>42500.136805555558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0">
        <f t="shared" si="317"/>
        <v>42566.482314814813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0">
        <f t="shared" si="317"/>
        <v>41852.084606481476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0">
        <f t="shared" si="317"/>
        <v>41962.019432870373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0">
        <f t="shared" si="317"/>
        <v>42790.723773148151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0">
        <f t="shared" si="317"/>
        <v>42718.332638888889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0">
        <f t="shared" si="317"/>
        <v>41883.332638888889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0">
        <f t="shared" si="317"/>
        <v>42069.871527777774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0">
        <f t="shared" si="317"/>
        <v>41870.333333333328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0">
        <f t="shared" si="317"/>
        <v>42444.541666666664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42320.768425925926</v>
      </c>
      <c r="T3367" s="10">
        <f t="shared" si="317"/>
        <v>42350.768425925926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0">
        <f t="shared" si="317"/>
        <v>42136.734224537031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0">
        <f t="shared" si="317"/>
        <v>42217.600624999999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0">
        <f t="shared" si="317"/>
        <v>42004.874999999993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0">
        <f t="shared" si="317"/>
        <v>42749.708101851851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0">
        <f t="shared" si="317"/>
        <v>42720.999999999993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0">
        <f t="shared" si="317"/>
        <v>42340.541261574072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0">
        <f t="shared" si="317"/>
        <v>41875.874305555553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0">
        <f t="shared" si="317"/>
        <v>42203.333333333336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0">
        <f t="shared" si="317"/>
        <v>42305.398333333331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0">
        <f t="shared" si="317"/>
        <v>41777.277465277773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0">
        <f t="shared" si="317"/>
        <v>42119.326319444437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42053.399293981485</v>
      </c>
      <c r="T3379" s="10">
        <f t="shared" si="317"/>
        <v>42083.37222222222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0">
        <f t="shared" si="317"/>
        <v>41882.213888888888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0">
        <f t="shared" si="317"/>
        <v>42242.624999999993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41937.620115740734</v>
      </c>
      <c r="T3382" s="10">
        <f t="shared" si="317"/>
        <v>41972.661782407398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0">
        <f t="shared" si="317"/>
        <v>42073.809988425921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0">
        <f t="shared" si="317"/>
        <v>42583.624305555553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0">
        <f t="shared" si="317"/>
        <v>42544.449305555558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0">
        <f t="shared" si="317"/>
        <v>42328.791666666664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0">
        <f t="shared" si="317"/>
        <v>41983.534166666665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0">
        <f t="shared" si="317"/>
        <v>41976.311412037037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41947.429259259254</v>
      </c>
      <c r="T3389" s="10">
        <f t="shared" si="317"/>
        <v>41987.429259259261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0">
        <f t="shared" si="317"/>
        <v>42173.127789351849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0">
        <f t="shared" si="317"/>
        <v>42524.230115740742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</v>
      </c>
      <c r="T3392" s="10">
        <f t="shared" si="317"/>
        <v>41830.44149305555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0">
        <f t="shared" si="317"/>
        <v>41859.602777777778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0">
        <f t="shared" si="317"/>
        <v>42496.51221064815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(((J3395/60)/60)/24)+DATE(1970,1,1)-(8/24)</f>
        <v>41923.588310185187</v>
      </c>
      <c r="T3395" s="10">
        <f t="shared" ref="T3395:T3458" si="323">(((I3395/60)/60)/24)+DATE(1970,1,1)-(8/24)</f>
        <v>41948.698611111111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0">
        <f t="shared" si="323"/>
        <v>41847.262094907404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42140.378981481481</v>
      </c>
      <c r="T3397" s="10">
        <f t="shared" si="323"/>
        <v>42154.423611111109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41764.113298611104</v>
      </c>
      <c r="T3398" s="10">
        <f t="shared" si="323"/>
        <v>41790.832638888889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0">
        <f t="shared" si="323"/>
        <v>42418.583333333336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41941.418703703705</v>
      </c>
      <c r="T3400" s="10">
        <f t="shared" si="323"/>
        <v>41964.374999999993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0">
        <f t="shared" si="323"/>
        <v>42056.587094907409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0">
        <f t="shared" si="323"/>
        <v>41879.620532407404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0">
        <f t="shared" si="323"/>
        <v>42223.3905787037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0">
        <f t="shared" si="323"/>
        <v>42319.771527777775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0">
        <f t="shared" si="323"/>
        <v>42180.128749999996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0">
        <f t="shared" si="323"/>
        <v>42172.170162037037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0">
        <f t="shared" si="323"/>
        <v>42430.665972222218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0">
        <f t="shared" si="323"/>
        <v>41836.159444444442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0">
        <f t="shared" si="323"/>
        <v>41826.08899305555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0">
        <f t="shared" si="323"/>
        <v>41838.65861111111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42544.480995370373</v>
      </c>
      <c r="T3411" s="10">
        <f t="shared" si="323"/>
        <v>42582.540277777771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0">
        <f t="shared" si="323"/>
        <v>42526.958333333336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0">
        <f t="shared" si="323"/>
        <v>42284.689490740733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0">
        <f t="shared" si="323"/>
        <v>41909.625717592593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0">
        <f t="shared" si="323"/>
        <v>42062.874305555553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0">
        <f t="shared" si="323"/>
        <v>42704.999305555553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0">
        <f t="shared" si="323"/>
        <v>42477.645833333336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0">
        <f t="shared" si="323"/>
        <v>42117.437499999993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0">
        <f t="shared" si="323"/>
        <v>41937.696527777778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0">
        <f t="shared" si="323"/>
        <v>41782.501238425924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0">
        <f t="shared" si="323"/>
        <v>42466.562499999993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0">
        <f t="shared" si="323"/>
        <v>42413.666666666664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0">
        <f t="shared" si="323"/>
        <v>42067.457905092589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0">
        <f t="shared" si="323"/>
        <v>42351.666666666664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0">
        <f t="shared" si="323"/>
        <v>42118.578020833331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0">
        <f t="shared" si="323"/>
        <v>42039.957638888889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0">
        <f t="shared" si="323"/>
        <v>41916.28398148148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0">
        <f t="shared" si="323"/>
        <v>41902.75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0">
        <f t="shared" si="323"/>
        <v>41822.311944444438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0">
        <f t="shared" si="323"/>
        <v>42063.374999999993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0">
        <f t="shared" si="323"/>
        <v>42675.688206018516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0">
        <f t="shared" si="323"/>
        <v>41850.612280092588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0">
        <f t="shared" si="323"/>
        <v>41869.397604166668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0">
        <f t="shared" si="323"/>
        <v>42405.583333333336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41775.729803240742</v>
      </c>
      <c r="T3435" s="10">
        <f t="shared" si="323"/>
        <v>41806.791666666664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41800.047094907408</v>
      </c>
      <c r="T3436" s="10">
        <f t="shared" si="323"/>
        <v>41830.047094907408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0">
        <f t="shared" si="323"/>
        <v>42588.791666666664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0">
        <f t="shared" si="323"/>
        <v>41872.352777777778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0">
        <f t="shared" si="323"/>
        <v>42235.377546296295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42100.594525462955</v>
      </c>
      <c r="T3440" s="10">
        <f t="shared" si="323"/>
        <v>42126.541666666664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0">
        <f t="shared" si="323"/>
        <v>42387.874305555553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0">
        <f t="shared" si="323"/>
        <v>41831.34375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0">
        <f t="shared" si="323"/>
        <v>42321.511805555558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</v>
      </c>
      <c r="T3444" s="10">
        <f t="shared" si="323"/>
        <v>42154.50777777777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0">
        <f t="shared" si="323"/>
        <v>41891.191504629627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0">
        <f t="shared" si="323"/>
        <v>42529.249305555553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0">
        <f t="shared" si="323"/>
        <v>42300.197175925925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0">
        <f t="shared" si="323"/>
        <v>42040.180555555555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0">
        <f t="shared" si="323"/>
        <v>42447.514027777775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0">
        <f t="shared" si="323"/>
        <v>41989.785752314812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0">
        <f t="shared" si="323"/>
        <v>42559.833333333336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0">
        <f t="shared" si="323"/>
        <v>42096.329525462956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0">
        <f t="shared" si="323"/>
        <v>42115.390358796292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0">
        <f t="shared" si="323"/>
        <v>41842.832638888889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0">
        <f t="shared" si="323"/>
        <v>42595.645324074074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0">
        <f t="shared" si="323"/>
        <v>41851.365266203698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0">
        <f t="shared" si="323"/>
        <v>42656.416979166665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0">
        <f t="shared" si="323"/>
        <v>41851.957638888889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(((J3459/60)/60)/24)+DATE(1970,1,1)-(8/24)</f>
        <v>42016.373344907406</v>
      </c>
      <c r="T3459" s="10">
        <f t="shared" ref="T3459:T3522" si="329">(((I3459/60)/60)/24)+DATE(1970,1,1)-(8/24)</f>
        <v>42046.915972222218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0">
        <f t="shared" si="329"/>
        <v>42037.852083333331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0">
        <f t="shared" si="329"/>
        <v>42510.146527777775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41852.193888888884</v>
      </c>
      <c r="T3462" s="10">
        <f t="shared" si="329"/>
        <v>41866.193888888884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0">
        <f t="shared" si="329"/>
        <v>42671.791666666664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0">
        <f t="shared" si="329"/>
        <v>42195.416666666664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0">
        <f t="shared" si="329"/>
        <v>42653.832638888889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0">
        <f t="shared" si="329"/>
        <v>42604.796724537031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0">
        <f t="shared" si="329"/>
        <v>42225.333333333336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0">
        <f t="shared" si="329"/>
        <v>42479.644097222219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0">
        <f t="shared" si="329"/>
        <v>42083.296666666669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42605.432048611103</v>
      </c>
      <c r="T3470" s="10">
        <f t="shared" si="329"/>
        <v>42633.791666666664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0">
        <f t="shared" si="329"/>
        <v>42488.308391203704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0">
        <f t="shared" si="329"/>
        <v>42566.568055555552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41841.487152777772</v>
      </c>
      <c r="T3473" s="10">
        <f t="shared" si="329"/>
        <v>41882.5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0">
        <f t="shared" si="329"/>
        <v>41948.915972222218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0">
        <f t="shared" si="329"/>
        <v>42083.518749999996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0">
        <f t="shared" si="329"/>
        <v>42571.168182870366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0">
        <f t="shared" si="329"/>
        <v>41945.666666666664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0">
        <f t="shared" si="329"/>
        <v>41938.791666666664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0">
        <f t="shared" si="329"/>
        <v>42140.791666666664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42053.583587962967</v>
      </c>
      <c r="T3480" s="10">
        <f t="shared" si="329"/>
        <v>42079.541666666664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41781.521759259253</v>
      </c>
      <c r="T3481" s="10">
        <f t="shared" si="329"/>
        <v>41811.521759259253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0">
        <f t="shared" si="329"/>
        <v>42195.541666666664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41988.914212962954</v>
      </c>
      <c r="T3483" s="10">
        <f t="shared" si="329"/>
        <v>42005.914212962954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0">
        <f t="shared" si="329"/>
        <v>41826.438263888886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0">
        <f t="shared" si="329"/>
        <v>41823.335428240738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0">
        <f t="shared" si="329"/>
        <v>42536.427071759252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0">
        <f t="shared" si="329"/>
        <v>42402.359722222223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0">
        <f t="shared" si="329"/>
        <v>42157.957638888889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0">
        <f t="shared" si="329"/>
        <v>42179.607083333329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0">
        <f t="shared" si="329"/>
        <v>42111.333333333336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0">
        <f t="shared" si="329"/>
        <v>41783.541666666664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0">
        <f t="shared" si="329"/>
        <v>42473.469027777777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0">
        <f t="shared" si="329"/>
        <v>42141.916481481479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0">
        <f t="shared" si="329"/>
        <v>42302.675891203697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0">
        <f t="shared" si="329"/>
        <v>41867.882638888885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0">
        <f t="shared" si="329"/>
        <v>42699.916666666664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41915.429502314815</v>
      </c>
      <c r="T3497" s="10">
        <f t="shared" si="329"/>
        <v>41944.387499999997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0">
        <f t="shared" si="329"/>
        <v>42624.513495370367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42511.408611111103</v>
      </c>
      <c r="T3499" s="10">
        <f t="shared" si="329"/>
        <v>42523.583333333336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0">
        <f t="shared" si="329"/>
        <v>42518.572222222218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0">
        <f t="shared" si="329"/>
        <v>42185.957638888889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42419.586087962954</v>
      </c>
      <c r="T3502" s="10">
        <f t="shared" si="329"/>
        <v>42435.874305555553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0">
        <f t="shared" si="329"/>
        <v>42258.430497685178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0">
        <f t="shared" si="329"/>
        <v>42444.832638888889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0">
        <f t="shared" si="329"/>
        <v>42575.144999999997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0">
        <f t="shared" si="329"/>
        <v>42327.457071759258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0">
        <f t="shared" si="329"/>
        <v>41771.833333333328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0">
        <f t="shared" si="329"/>
        <v>41874.400925925926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0">
        <f t="shared" si="329"/>
        <v>42521.589548611104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0">
        <f t="shared" si="329"/>
        <v>42500.541666666664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0">
        <f t="shared" si="329"/>
        <v>41963.871527777774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0">
        <f t="shared" si="329"/>
        <v>41822.287569444445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0">
        <f t="shared" si="329"/>
        <v>41950.4375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0">
        <f t="shared" si="329"/>
        <v>42117.161944444444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0">
        <f t="shared" si="329"/>
        <v>41793.874305555553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0">
        <f t="shared" si="329"/>
        <v>42036.874305555553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0">
        <f t="shared" si="329"/>
        <v>42155.439479166664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0">
        <f t="shared" si="329"/>
        <v>41889.791666666664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41794.484189814815</v>
      </c>
      <c r="T3519" s="10">
        <f t="shared" si="329"/>
        <v>41824.125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0">
        <f t="shared" si="329"/>
        <v>41914.26458333333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0">
        <f t="shared" si="329"/>
        <v>42067.265624999993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0">
        <f t="shared" si="329"/>
        <v>42253.240972222215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(((J3523/60)/60)/24)+DATE(1970,1,1)-(8/24)</f>
        <v>41881.028009259258</v>
      </c>
      <c r="T3523" s="10">
        <f t="shared" ref="T3523:T3586" si="335">(((I3523/60)/60)/24)+DATE(1970,1,1)-(8/24)</f>
        <v>41911.028009259258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0">
        <f t="shared" si="335"/>
        <v>42262.087500000001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0">
        <f t="shared" si="335"/>
        <v>42638.624999999993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0">
        <f t="shared" si="335"/>
        <v>41894.833333333328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0">
        <f t="shared" si="335"/>
        <v>42225.333333333336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0">
        <f t="shared" si="335"/>
        <v>42487.915972222218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0">
        <f t="shared" si="335"/>
        <v>42195.832638888889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0">
        <f t="shared" si="335"/>
        <v>42753.168032407404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0">
        <f t="shared" si="335"/>
        <v>42197.708333333336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0">
        <f t="shared" si="335"/>
        <v>42470.499999999993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0">
        <f t="shared" si="335"/>
        <v>42551.32099537037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0">
        <f t="shared" si="335"/>
        <v>41899.832638888889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0">
        <f t="shared" si="335"/>
        <v>42319.469525462955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0">
        <f t="shared" si="335"/>
        <v>42278.291932870365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42248.306828703695</v>
      </c>
      <c r="T3537" s="10">
        <f t="shared" si="335"/>
        <v>42279.416666666664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0">
        <f t="shared" si="335"/>
        <v>42358.165972222218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41923.021018518513</v>
      </c>
      <c r="T3539" s="10">
        <f t="shared" si="335"/>
        <v>41959.999305555553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0">
        <f t="shared" si="335"/>
        <v>42599.087268518517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0">
        <f t="shared" si="335"/>
        <v>42621.422708333332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0">
        <f t="shared" si="335"/>
        <v>42546.670034722221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0">
        <f t="shared" si="335"/>
        <v>42247.396701388883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0">
        <f t="shared" si="335"/>
        <v>41889.266458333332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0">
        <f t="shared" si="335"/>
        <v>42180.421979166662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0">
        <f t="shared" si="335"/>
        <v>42070.498344907406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0">
        <f t="shared" si="335"/>
        <v>42105.474062499998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0">
        <f t="shared" si="335"/>
        <v>42094.832638888889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0">
        <f t="shared" si="335"/>
        <v>42503.832638888889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0">
        <f t="shared" si="335"/>
        <v>42433.708333333336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0">
        <f t="shared" si="335"/>
        <v>42251.061030092591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0">
        <f t="shared" si="335"/>
        <v>42492.560162037036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0">
        <f t="shared" si="335"/>
        <v>41781.588194444441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0">
        <f t="shared" si="335"/>
        <v>41818.253749999996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0">
        <f t="shared" si="335"/>
        <v>42227.666666666664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0">
        <f t="shared" si="335"/>
        <v>42046.374999999993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0">
        <f t="shared" si="335"/>
        <v>42691.15039351851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0">
        <f t="shared" si="335"/>
        <v>41868.316249999996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0">
        <f t="shared" si="335"/>
        <v>41763.943414351852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0">
        <f t="shared" si="335"/>
        <v>42181.541666666664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0">
        <f t="shared" si="335"/>
        <v>42216.040277777771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42115.556319444448</v>
      </c>
      <c r="T3562" s="10">
        <f t="shared" si="335"/>
        <v>42150.781249999993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0">
        <f t="shared" si="335"/>
        <v>42221.441666666658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0">
        <f t="shared" si="335"/>
        <v>42442.583333333336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0">
        <f t="shared" si="335"/>
        <v>42583.458333333336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42236.289918981485</v>
      </c>
      <c r="T3566" s="10">
        <f t="shared" si="335"/>
        <v>42282.333333333336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0">
        <f t="shared" si="335"/>
        <v>42004.409814814811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0">
        <f t="shared" si="335"/>
        <v>42027.174571759257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0">
        <f t="shared" si="335"/>
        <v>42165.477361111109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0">
        <f t="shared" si="335"/>
        <v>41899.407337962963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0">
        <f t="shared" si="335"/>
        <v>42012.355277777773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41975.998645833337</v>
      </c>
      <c r="T3572" s="10">
        <f t="shared" si="335"/>
        <v>42003.958333333336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0">
        <f t="shared" si="335"/>
        <v>41942.525613425925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0">
        <f t="shared" si="335"/>
        <v>42176.23706018518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0">
        <f t="shared" si="335"/>
        <v>41951.083865740737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41926.609351851846</v>
      </c>
      <c r="T3576" s="10">
        <f t="shared" si="335"/>
        <v>41956.651018518511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0">
        <f t="shared" si="335"/>
        <v>42592.832638888889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0">
        <f t="shared" si="335"/>
        <v>42709.257569444446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0">
        <f t="shared" si="335"/>
        <v>42119.936111111114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0">
        <f t="shared" si="335"/>
        <v>42490.400196759256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0">
        <f t="shared" si="335"/>
        <v>42460.38722222222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0">
        <f t="shared" si="335"/>
        <v>42063.874305555553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0">
        <f t="shared" si="335"/>
        <v>41850.13784722222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0">
        <f t="shared" si="335"/>
        <v>42464.762523148143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0">
        <f t="shared" si="335"/>
        <v>42478.050983796296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0">
        <f t="shared" si="335"/>
        <v>42197.983148148145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(((J3587/60)/60)/24)+DATE(1970,1,1)-(8/24)</f>
        <v>41964.382986111108</v>
      </c>
      <c r="T3587" s="10">
        <f t="shared" ref="T3587:T3650" si="341">(((I3587/60)/60)/24)+DATE(1970,1,1)-(8/24)</f>
        <v>41994.382986111108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0">
        <f t="shared" si="341"/>
        <v>42636.364236111105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0">
        <f t="shared" si="341"/>
        <v>42548.458333333336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0">
        <f t="shared" si="341"/>
        <v>42123.624999999993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0">
        <f t="shared" si="341"/>
        <v>42150.314201388886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0">
        <f t="shared" si="341"/>
        <v>41932.000393518516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0">
        <f t="shared" si="341"/>
        <v>42027.874305555553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0">
        <f t="shared" si="341"/>
        <v>42045.874305555553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0">
        <f t="shared" si="341"/>
        <v>42009.518055555549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0">
        <f t="shared" si="341"/>
        <v>42616.733587962961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0">
        <f t="shared" si="341"/>
        <v>42075.957638888889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0">
        <f t="shared" si="341"/>
        <v>41877.381736111107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0">
        <f t="shared" si="341"/>
        <v>42431.915972222218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0">
        <f t="shared" si="341"/>
        <v>41884.874305555553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0">
        <f t="shared" si="341"/>
        <v>42245.666666666664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0">
        <f t="shared" si="341"/>
        <v>42656.515787037039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0">
        <f t="shared" si="341"/>
        <v>42020.665300925924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0">
        <f t="shared" si="341"/>
        <v>42507.56109953703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0">
        <f t="shared" si="341"/>
        <v>42313.572685185187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0">
        <f t="shared" si="341"/>
        <v>42488.957638888889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0">
        <f t="shared" si="341"/>
        <v>42413.459791666661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0">
        <f t="shared" si="341"/>
        <v>42596.271493055552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0">
        <f t="shared" si="341"/>
        <v>42352.666666666664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42506.37604166667</v>
      </c>
      <c r="T3610" s="10">
        <f t="shared" si="341"/>
        <v>42538.249999999993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42429.658391203695</v>
      </c>
      <c r="T3611" s="10">
        <f t="shared" si="341"/>
        <v>42459.616724537038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0">
        <f t="shared" si="341"/>
        <v>42233.09879629629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0">
        <f t="shared" si="341"/>
        <v>42102.037048611113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41789.393645833334</v>
      </c>
      <c r="T3614" s="10">
        <f t="shared" si="341"/>
        <v>41799.393645833334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0">
        <f t="shared" si="341"/>
        <v>41818.256643518514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0">
        <f t="shared" si="341"/>
        <v>42173.708518518521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0">
        <f t="shared" si="341"/>
        <v>42348.260370370372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0">
        <f t="shared" si="341"/>
        <v>42082.574814814812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0">
        <f t="shared" si="341"/>
        <v>42793.666666666664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0">
        <f t="shared" si="341"/>
        <v>42158.294560185182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42660.79891203704</v>
      </c>
      <c r="T3621" s="10">
        <f t="shared" si="341"/>
        <v>42693.583333333336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0">
        <f t="shared" si="341"/>
        <v>42067.833333333336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0">
        <f t="shared" si="341"/>
        <v>42643.541666666664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0">
        <f t="shared" si="341"/>
        <v>41909.807638888888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0">
        <f t="shared" si="341"/>
        <v>41845.958333333328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42545.440856481473</v>
      </c>
      <c r="T3626" s="10">
        <f t="shared" si="341"/>
        <v>42605.440856481473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0">
        <f t="shared" si="341"/>
        <v>42187.319178240738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0">
        <f t="shared" si="341"/>
        <v>41867.333993055552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0">
        <f t="shared" si="341"/>
        <v>42510.832638888889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0">
        <f t="shared" si="341"/>
        <v>42351.541620370372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0">
        <f t="shared" si="341"/>
        <v>42495.374999999993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0">
        <f t="shared" si="341"/>
        <v>41972.555439814816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0">
        <f t="shared" si="341"/>
        <v>41904.832638888889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0">
        <f t="shared" si="341"/>
        <v>41966.603576388887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0">
        <f t="shared" si="341"/>
        <v>42692.708333333336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0">
        <f t="shared" si="341"/>
        <v>42748.832638888889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0">
        <f t="shared" si="341"/>
        <v>42480.549490740734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42226.361446759263</v>
      </c>
      <c r="T3638" s="10">
        <f t="shared" si="341"/>
        <v>42261.361446759263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0">
        <f t="shared" si="341"/>
        <v>42005.367303240739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0">
        <f t="shared" si="341"/>
        <v>42113.29782407407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0">
        <f t="shared" si="341"/>
        <v>42650.299305555549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0">
        <f t="shared" si="341"/>
        <v>42134.448263888888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41899.293738425928</v>
      </c>
      <c r="T3643" s="10">
        <f t="shared" si="341"/>
        <v>41916.875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0">
        <f t="shared" si="341"/>
        <v>42338.374999999993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0">
        <f t="shared" si="341"/>
        <v>42324.852303240739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0">
        <f t="shared" si="341"/>
        <v>42436.874305555553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0">
        <f t="shared" si="341"/>
        <v>42695.678680555553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0">
        <f t="shared" si="341"/>
        <v>42171.645833333336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0">
        <f t="shared" si="341"/>
        <v>42643.415821759256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0">
        <f t="shared" si="341"/>
        <v>41916.958854166667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(((J3651/60)/60)/24)+DATE(1970,1,1)-(8/24)</f>
        <v>41780.379560185182</v>
      </c>
      <c r="T3651" s="10">
        <f t="shared" ref="T3651:T3714" si="347">(((I3651/60)/60)/24)+DATE(1970,1,1)-(8/24)</f>
        <v>41806.379560185182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0">
        <f t="shared" si="347"/>
        <v>42402.145648148151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0">
        <f t="shared" si="347"/>
        <v>41861.332638888889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0">
        <f t="shared" si="347"/>
        <v>42606.832638888889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0">
        <f t="shared" si="347"/>
        <v>42221.030173611107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0">
        <f t="shared" si="347"/>
        <v>42463.374999999993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0">
        <f t="shared" si="347"/>
        <v>42202.957638888889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42737.57680555556</v>
      </c>
      <c r="T3658" s="10">
        <f t="shared" si="347"/>
        <v>42767.624305555553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42499.296516203707</v>
      </c>
      <c r="T3659" s="10">
        <f t="shared" si="347"/>
        <v>42522.570833333331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0">
        <f t="shared" si="347"/>
        <v>41821.832638888889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0">
        <f t="shared" si="347"/>
        <v>42082.277083333327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0">
        <f t="shared" si="347"/>
        <v>41996.547743055555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0">
        <f t="shared" si="347"/>
        <v>42469.833333333336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0">
        <f t="shared" si="347"/>
        <v>42093.84506944444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0">
        <f t="shared" si="347"/>
        <v>42725.160069444442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0">
        <f t="shared" si="347"/>
        <v>42536.91538194444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0">
        <f t="shared" si="347"/>
        <v>42305.495833333327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0">
        <f t="shared" si="347"/>
        <v>41843.958333333328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42173.636793981481</v>
      </c>
      <c r="T3669" s="10">
        <f t="shared" si="347"/>
        <v>42203.636793981481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0">
        <f t="shared" si="347"/>
        <v>42208.439583333333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0">
        <f t="shared" si="347"/>
        <v>42166.341863425921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0">
        <f t="shared" si="347"/>
        <v>42155.624999999993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0">
        <f t="shared" si="347"/>
        <v>41840.832638888889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0">
        <f t="shared" si="347"/>
        <v>41908.613240740735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0">
        <f t="shared" si="347"/>
        <v>41948.202777777777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0">
        <f t="shared" si="347"/>
        <v>42616.539687499993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0">
        <f t="shared" si="347"/>
        <v>42505.624999999993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0">
        <f t="shared" si="347"/>
        <v>41894.482453703698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41802.240949074068</v>
      </c>
      <c r="T3679" s="10">
        <f t="shared" si="347"/>
        <v>41822.832638888889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0">
        <f t="shared" si="347"/>
        <v>42155.197893518511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0">
        <f t="shared" si="347"/>
        <v>41820.874305555553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42627.120763888881</v>
      </c>
      <c r="T3682" s="10">
        <f t="shared" si="347"/>
        <v>42648.120763888881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0">
        <f t="shared" si="347"/>
        <v>42384.318171296291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0">
        <f t="shared" si="347"/>
        <v>41805.957638888889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0">
        <f t="shared" si="347"/>
        <v>42662.783518518518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0">
        <f t="shared" si="347"/>
        <v>42248.84706018518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0">
        <f t="shared" si="347"/>
        <v>41778.541666666664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0">
        <f t="shared" si="347"/>
        <v>42244.832638888889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0">
        <f t="shared" si="347"/>
        <v>41816.884895833333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0">
        <f t="shared" si="347"/>
        <v>41859.453749999993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0">
        <f t="shared" si="347"/>
        <v>42176.600694444445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41940.264849537038</v>
      </c>
      <c r="T3692" s="10">
        <f t="shared" si="347"/>
        <v>41970.306516203702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0">
        <f t="shared" si="347"/>
        <v>42064.874305555553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0">
        <f t="shared" si="347"/>
        <v>41900.666666666664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0">
        <f t="shared" si="347"/>
        <v>42338.604166666664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0">
        <f t="shared" si="347"/>
        <v>42526.749999999993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0">
        <f t="shared" si="347"/>
        <v>42015.537152777775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0">
        <f t="shared" si="347"/>
        <v>42048.283749999995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0">
        <f t="shared" si="347"/>
        <v>42500.1325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0">
        <f t="shared" si="347"/>
        <v>42431.473229166666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0">
        <f t="shared" si="347"/>
        <v>41927.268703703703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0">
        <f t="shared" si="347"/>
        <v>41912.333333333328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0">
        <f t="shared" si="347"/>
        <v>42159.208252314813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0">
        <f t="shared" si="347"/>
        <v>42561.624305555553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0">
        <f t="shared" si="347"/>
        <v>42594.957638888889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0">
        <f t="shared" si="347"/>
        <v>42521.356412037036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0">
        <f t="shared" si="347"/>
        <v>41813.416666666664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0">
        <f t="shared" si="347"/>
        <v>41894.580428240741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0">
        <f t="shared" si="347"/>
        <v>42572.893055555549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41809.808865740735</v>
      </c>
      <c r="T3710" s="10">
        <f t="shared" si="347"/>
        <v>41823.808865740735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0">
        <f t="shared" si="347"/>
        <v>41815.374374999999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0">
        <f t="shared" si="347"/>
        <v>42097.242916666662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0">
        <f t="shared" si="347"/>
        <v>41805.333333333328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42133.838738425926</v>
      </c>
      <c r="T3714" s="10">
        <f t="shared" si="347"/>
        <v>42154.957638888889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(((J3715/60)/60)/24)+DATE(1970,1,1)-(8/24)</f>
        <v>42505.404699074068</v>
      </c>
      <c r="T3715" s="10">
        <f t="shared" ref="T3715:T3778" si="353">(((I3715/60)/60)/24)+DATE(1970,1,1)-(8/24)</f>
        <v>42525.404699074068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42118.222997685189</v>
      </c>
      <c r="T3716" s="10">
        <f t="shared" si="353"/>
        <v>42149.832638888889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0">
        <f t="shared" si="353"/>
        <v>42094.202777777777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0">
        <f t="shared" si="353"/>
        <v>42390.554502314808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0">
        <f t="shared" si="353"/>
        <v>42133.532974537033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0">
        <f t="shared" si="353"/>
        <v>42062.382812499993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0">
        <f t="shared" si="353"/>
        <v>42177.396597222221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0">
        <f t="shared" si="353"/>
        <v>42187.659791666665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0">
        <f t="shared" si="353"/>
        <v>41948.644490740735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0">
        <f t="shared" si="353"/>
        <v>42411.624305555553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41943.419699074075</v>
      </c>
      <c r="T3725" s="10">
        <f t="shared" si="353"/>
        <v>41973.461365740739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42465.158101851855</v>
      </c>
      <c r="T3726" s="10">
        <f t="shared" si="353"/>
        <v>42494.624999999993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0">
        <f t="shared" si="353"/>
        <v>42418.562499999993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42461.807534722226</v>
      </c>
      <c r="T3728" s="10">
        <f t="shared" si="353"/>
        <v>42489.541666666664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0">
        <f t="shared" si="353"/>
        <v>42662.871527777774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0">
        <f t="shared" si="353"/>
        <v>42234.837685185186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0">
        <f t="shared" si="353"/>
        <v>42085.829999999994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0">
        <f t="shared" si="353"/>
        <v>42233.34443287037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0">
        <f t="shared" si="353"/>
        <v>42013.807638888888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0">
        <f t="shared" si="353"/>
        <v>42028.166666666664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0">
        <f t="shared" si="353"/>
        <v>42112.604166666664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0">
        <f t="shared" si="353"/>
        <v>42149.568240740737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0">
        <f t="shared" si="353"/>
        <v>42152.359826388885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0">
        <f t="shared" si="353"/>
        <v>42086.416666666664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0">
        <f t="shared" si="353"/>
        <v>42319.957638888889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0">
        <f t="shared" si="353"/>
        <v>41835.583333333328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0">
        <f t="shared" si="353"/>
        <v>42568.116527777776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0">
        <f t="shared" si="353"/>
        <v>41862.745810185181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0">
        <f t="shared" si="353"/>
        <v>42355.587384259255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0">
        <f t="shared" si="353"/>
        <v>41887.881296296291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0">
        <f t="shared" si="353"/>
        <v>41823.376898148148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0">
        <f t="shared" si="353"/>
        <v>41824.832638888889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41831.364606481482</v>
      </c>
      <c r="T3747" s="10">
        <f t="shared" si="353"/>
        <v>41861.364606481482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0">
        <f t="shared" si="353"/>
        <v>42651.05600694444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0">
        <f t="shared" si="353"/>
        <v>42190.624305555553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0">
        <f t="shared" si="353"/>
        <v>42415.915972222218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0">
        <f t="shared" si="353"/>
        <v>42488.832638888889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0">
        <f t="shared" si="353"/>
        <v>42044.999305555553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0">
        <f t="shared" si="353"/>
        <v>42462.66056712962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0">
        <f t="shared" si="353"/>
        <v>42659.541666666664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0">
        <f t="shared" si="353"/>
        <v>42157.666666666664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0">
        <f t="shared" si="353"/>
        <v>41845.874305555553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0">
        <f t="shared" si="353"/>
        <v>42475.533645833326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0">
        <f t="shared" si="353"/>
        <v>41801.481458333328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0">
        <f t="shared" si="353"/>
        <v>41974.517534722218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</v>
      </c>
      <c r="T3760" s="10">
        <f t="shared" si="353"/>
        <v>41777.875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0">
        <f t="shared" si="353"/>
        <v>42241.774918981479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0">
        <f t="shared" si="353"/>
        <v>41764.191967592589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0">
        <f t="shared" si="353"/>
        <v>42226.624999999993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0">
        <f t="shared" si="353"/>
        <v>42218.480196759258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0">
        <f t="shared" si="353"/>
        <v>42095.375300925924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0">
        <f t="shared" si="353"/>
        <v>42518.691666666658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0">
        <f t="shared" si="353"/>
        <v>41850.443078703705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0">
        <f t="shared" si="353"/>
        <v>41822.833854166667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0">
        <f t="shared" si="353"/>
        <v>42063.874305555553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0">
        <f t="shared" si="353"/>
        <v>41802.394560185181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0">
        <f t="shared" si="353"/>
        <v>42475.264803240738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0">
        <f t="shared" si="353"/>
        <v>42168.597337962965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0">
        <f t="shared" si="353"/>
        <v>42507.666666666664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0">
        <f t="shared" si="353"/>
        <v>42702.916666666664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</v>
      </c>
      <c r="T3775" s="10">
        <f t="shared" si="353"/>
        <v>42688.755555555552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0">
        <f t="shared" si="353"/>
        <v>42103.458969907406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0">
        <f t="shared" si="353"/>
        <v>42102.833333333336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0">
        <f t="shared" si="353"/>
        <v>41851.708333333328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(((J3779/60)/60)/24)+DATE(1970,1,1)-(8/24)</f>
        <v>41886.778020833335</v>
      </c>
      <c r="T3779" s="10">
        <f t="shared" ref="T3779:T3842" si="359">(((I3779/60)/60)/24)+DATE(1970,1,1)-(8/24)</f>
        <v>41908.833333333328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0">
        <f t="shared" si="359"/>
        <v>42049.485879629625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0">
        <f t="shared" si="359"/>
        <v>42455.36041666667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0">
        <f t="shared" si="359"/>
        <v>42198.504166666658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0">
        <f t="shared" si="359"/>
        <v>41890.549594907403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42546.528900462967</v>
      </c>
      <c r="T3784" s="10">
        <f t="shared" si="359"/>
        <v>42575.624999999993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0">
        <f t="shared" si="359"/>
        <v>42444.333333333336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0">
        <f t="shared" si="359"/>
        <v>42561.647361111107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0">
        <f t="shared" si="359"/>
        <v>42584.085416666661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0">
        <f t="shared" si="359"/>
        <v>42516.704571759255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0">
        <f t="shared" si="359"/>
        <v>42195.832638888889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0">
        <f t="shared" si="359"/>
        <v>42361.345833333333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0">
        <f t="shared" si="359"/>
        <v>42170.465486111112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0">
        <f t="shared" si="359"/>
        <v>42696.3752662037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0">
        <f t="shared" si="359"/>
        <v>41826.3587037037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0">
        <f t="shared" si="359"/>
        <v>42200.113680555551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0">
        <f t="shared" si="359"/>
        <v>41989.60565972222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0">
        <f t="shared" si="359"/>
        <v>42162.247152777774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0">
        <f t="shared" si="359"/>
        <v>42244.604166666664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0">
        <f t="shared" si="359"/>
        <v>42748.696250000001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0">
        <f t="shared" si="359"/>
        <v>42114.548206018517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41831.389444444445</v>
      </c>
      <c r="T3800" s="10">
        <f t="shared" si="359"/>
        <v>41861.389444444445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0">
        <f t="shared" si="359"/>
        <v>42440.597719907404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0">
        <f t="shared" si="359"/>
        <v>42014.874305555553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0">
        <f t="shared" si="359"/>
        <v>42006.342777777776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0">
        <f t="shared" si="359"/>
        <v>42298.792893518512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0">
        <f t="shared" si="359"/>
        <v>42433.638518518514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0">
        <f t="shared" si="359"/>
        <v>42581.958333333336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0">
        <f t="shared" si="359"/>
        <v>41909.553703703699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0">
        <f t="shared" si="359"/>
        <v>41818.925706018512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0">
        <f t="shared" si="359"/>
        <v>42097.575682870367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0">
        <f t="shared" si="359"/>
        <v>42119.078923611109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0">
        <f t="shared" si="359"/>
        <v>41850.625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0">
        <f t="shared" si="359"/>
        <v>42084.474050925921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0">
        <f t="shared" si="359"/>
        <v>42521.124999999993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0">
        <f t="shared" si="359"/>
        <v>42155.832638888889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0">
        <f t="shared" si="359"/>
        <v>42535.571527777771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0">
        <f t="shared" si="359"/>
        <v>42094.832638888889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0">
        <f t="shared" si="359"/>
        <v>42236.624999999993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0">
        <f t="shared" si="359"/>
        <v>41837.356747685182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0">
        <f t="shared" si="359"/>
        <v>42300.832638888889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0">
        <f t="shared" si="359"/>
        <v>42075.467384259253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0">
        <f t="shared" si="359"/>
        <v>42202.543055555558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0">
        <f t="shared" si="359"/>
        <v>42190.318483796298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0">
        <f t="shared" si="359"/>
        <v>42372.847303240742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0">
        <f t="shared" si="359"/>
        <v>42388.624305555553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0">
        <f t="shared" si="359"/>
        <v>42204.832638888889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0">
        <f t="shared" si="359"/>
        <v>42583.236805555549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0">
        <f t="shared" si="359"/>
        <v>42171.736273148148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0">
        <f t="shared" si="359"/>
        <v>42131.090208333328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0">
        <f t="shared" si="359"/>
        <v>42089.666666666664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0">
        <f t="shared" si="359"/>
        <v>42004.235960648148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0">
        <f t="shared" si="359"/>
        <v>42613.532071759262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0">
        <f t="shared" si="359"/>
        <v>42517.407534722217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0">
        <f t="shared" si="359"/>
        <v>41948.557233796295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0">
        <f t="shared" si="359"/>
        <v>42419.781655092585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</v>
      </c>
      <c r="T3835" s="10">
        <f t="shared" si="359"/>
        <v>41974.464583333327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0">
        <f t="shared" si="359"/>
        <v>42173.111886574072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0">
        <f t="shared" si="359"/>
        <v>42481.608888888884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0">
        <f t="shared" si="359"/>
        <v>42584.839583333327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0">
        <f t="shared" si="359"/>
        <v>42188.432384259257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0">
        <f t="shared" si="359"/>
        <v>42146.377418981479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42154.809305555551</v>
      </c>
      <c r="T3841" s="10">
        <f t="shared" si="359"/>
        <v>42214.809305555551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0">
        <f t="shared" si="359"/>
        <v>42457.32672453703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(((J3843/60)/60)/24)+DATE(1970,1,1)-(8/24)</f>
        <v>41780.45239583333</v>
      </c>
      <c r="T3843" s="10">
        <f t="shared" ref="T3843:T3906" si="365">(((I3843/60)/60)/24)+DATE(1970,1,1)-(8/24)</f>
        <v>41840.45239583333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0">
        <f t="shared" si="365"/>
        <v>41770.160324074073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0">
        <f t="shared" si="365"/>
        <v>41790.739166666666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0">
        <f t="shared" si="365"/>
        <v>41792.957638888889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42248.293680555551</v>
      </c>
      <c r="T3847" s="10">
        <f t="shared" si="365"/>
        <v>42278.293680555551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0">
        <f t="shared" si="365"/>
        <v>41915.957638888889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0">
        <f t="shared" si="365"/>
        <v>42203.891099537032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0">
        <f t="shared" si="365"/>
        <v>42295.483668981477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0">
        <f t="shared" si="365"/>
        <v>42166.433842592589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0">
        <f t="shared" si="365"/>
        <v>42004.791006944441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0">
        <f t="shared" si="365"/>
        <v>42202.10623842592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0">
        <f t="shared" si="365"/>
        <v>42089.815694444442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0">
        <f t="shared" si="365"/>
        <v>41883.506689814814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0">
        <f t="shared" si="365"/>
        <v>42133.55159722222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0">
        <f t="shared" si="365"/>
        <v>42089.595729166664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0">
        <f t="shared" si="365"/>
        <v>42071.368090277778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0">
        <f t="shared" si="365"/>
        <v>41852.383333333331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42128.097731481481</v>
      </c>
      <c r="T3860" s="10">
        <f t="shared" si="365"/>
        <v>42146.541666666664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0">
        <f t="shared" si="365"/>
        <v>41815.541666666664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41833.327662037031</v>
      </c>
      <c r="T3862" s="10">
        <f t="shared" si="365"/>
        <v>41863.327662037031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0">
        <f t="shared" si="365"/>
        <v>41955.574305555558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0">
        <f t="shared" si="365"/>
        <v>42625.374305555553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0">
        <f t="shared" si="365"/>
        <v>42313.341493055552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0">
        <f t="shared" si="365"/>
        <v>42325.60016203703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0">
        <f t="shared" si="365"/>
        <v>41880.895833333328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0">
        <f t="shared" si="365"/>
        <v>42451.811805555553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0">
        <f t="shared" si="365"/>
        <v>42539.480775462966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41865.326446759253</v>
      </c>
      <c r="T3870" s="10">
        <f t="shared" si="365"/>
        <v>41890.326446759253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0">
        <f t="shared" si="365"/>
        <v>42076.799305555549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41792.838865740734</v>
      </c>
      <c r="T3872" s="10">
        <f t="shared" si="365"/>
        <v>41822.838865740734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0">
        <f t="shared" si="365"/>
        <v>42823.405671296299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0">
        <f t="shared" si="365"/>
        <v>42229.8124537037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0">
        <f t="shared" si="365"/>
        <v>42285.362673611111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0">
        <f t="shared" si="365"/>
        <v>42027.708333333336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0">
        <f t="shared" si="365"/>
        <v>42616.083333333336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0">
        <f t="shared" si="365"/>
        <v>42402.290833333333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0">
        <f t="shared" si="365"/>
        <v>42712.344351851854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0">
        <f t="shared" si="365"/>
        <v>42184.832638888889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0">
        <f t="shared" si="365"/>
        <v>42029.527731481481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0">
        <f t="shared" si="365"/>
        <v>41850.625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0">
        <f t="shared" si="365"/>
        <v>42785.685173611106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0">
        <f t="shared" si="365"/>
        <v>42400.627083333333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0">
        <f t="shared" si="365"/>
        <v>41884.269317129627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0">
        <f t="shared" si="365"/>
        <v>42090.416574074072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0">
        <f t="shared" si="365"/>
        <v>42499.617951388886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0">
        <f t="shared" si="365"/>
        <v>41983.894699074073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0">
        <f t="shared" si="365"/>
        <v>42125.583333333336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0">
        <f t="shared" si="365"/>
        <v>42792.212476851848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0">
        <f t="shared" si="365"/>
        <v>42008.643055555549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0">
        <f t="shared" si="365"/>
        <v>42231.42527777778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0">
        <f t="shared" si="365"/>
        <v>42085.874305555553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41867.31894675926</v>
      </c>
      <c r="T3894" s="10">
        <f t="shared" si="365"/>
        <v>41874.958333333328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0">
        <f t="shared" si="365"/>
        <v>41820.916666666664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0">
        <f t="shared" si="365"/>
        <v>42709.874305555553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0">
        <f t="shared" si="365"/>
        <v>42062.916875000003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0">
        <f t="shared" si="365"/>
        <v>41806.858541666668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0">
        <f t="shared" si="365"/>
        <v>42012.540312499994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0">
        <f t="shared" si="365"/>
        <v>42233.333333333336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41843.441678240735</v>
      </c>
      <c r="T3901" s="10">
        <f t="shared" si="365"/>
        <v>41863.441678240735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0">
        <f t="shared" si="365"/>
        <v>42165.759155092594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42317.493043981485</v>
      </c>
      <c r="T3903" s="10">
        <f t="shared" si="365"/>
        <v>42357.493043981485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0">
        <f t="shared" si="365"/>
        <v>42688.176412037035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0">
        <f t="shared" si="365"/>
        <v>42230.484722222223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0">
        <f t="shared" si="365"/>
        <v>42108.87777777778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(((J3907/60)/60)/24)+DATE(1970,1,1)-(8/24)</f>
        <v>42124.290543981479</v>
      </c>
      <c r="T3907" s="10">
        <f t="shared" ref="T3907:T3970" si="371">(((I3907/60)/60)/24)+DATE(1970,1,1)-(8/24)</f>
        <v>42166.624999999993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0">
        <f t="shared" si="371"/>
        <v>42181.225694444445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0">
        <f t="shared" si="371"/>
        <v>41938.505555555552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0">
        <f t="shared" si="371"/>
        <v>41848.802037037036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0">
        <f t="shared" si="371"/>
        <v>41893.025949074072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0">
        <f t="shared" si="371"/>
        <v>42254.423576388886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0">
        <f t="shared" si="371"/>
        <v>41969.520567129628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0">
        <f t="shared" si="371"/>
        <v>42118.857638888883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0">
        <f t="shared" si="371"/>
        <v>42337.919548611106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42114.485601851848</v>
      </c>
      <c r="T3916" s="10">
        <f t="shared" si="371"/>
        <v>42134.624305555553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0">
        <f t="shared" si="371"/>
        <v>42522.651724537034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0">
        <f t="shared" si="371"/>
        <v>42524.138333333329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0">
        <f t="shared" si="371"/>
        <v>41893.193993055553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0">
        <f t="shared" si="371"/>
        <v>41855.333333333328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0">
        <f t="shared" si="371"/>
        <v>42386.666666666664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0">
        <f t="shared" si="371"/>
        <v>42687.095601851855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0">
        <f t="shared" si="371"/>
        <v>41938.416666666664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0">
        <f t="shared" si="371"/>
        <v>42065.624999999993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0">
        <f t="shared" si="371"/>
        <v>42103.646655092591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0">
        <f t="shared" si="371"/>
        <v>41816.626412037032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0">
        <f t="shared" si="371"/>
        <v>41850.537488425922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0">
        <f t="shared" si="371"/>
        <v>41999.751712962963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0">
        <f t="shared" si="371"/>
        <v>41859.934074074074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0">
        <f t="shared" si="371"/>
        <v>42292.874305555553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0">
        <f t="shared" si="371"/>
        <v>42631.493807870364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0">
        <f t="shared" si="371"/>
        <v>42460.916666666664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0">
        <f t="shared" si="371"/>
        <v>42252.818368055552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0">
        <f t="shared" si="371"/>
        <v>42444.793564814812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0">
        <f t="shared" si="371"/>
        <v>42567.696527777771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0">
        <f t="shared" si="371"/>
        <v>42278.208333333336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42221.323449074065</v>
      </c>
      <c r="T3937" s="10">
        <f t="shared" si="371"/>
        <v>42281.323449074065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0">
        <f t="shared" si="371"/>
        <v>42704.971296296295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0">
        <f t="shared" si="371"/>
        <v>42562.298148148147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42151.572384259263</v>
      </c>
      <c r="T3940" s="10">
        <f t="shared" si="371"/>
        <v>42182.572384259263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0">
        <f t="shared" si="371"/>
        <v>41918.854166666664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0">
        <f t="shared" si="371"/>
        <v>42006.159155092588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0">
        <f t="shared" si="371"/>
        <v>41967.708333333336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0">
        <f t="shared" si="371"/>
        <v>42171.570763888885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0">
        <f t="shared" si="371"/>
        <v>42310.368055555555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0">
        <f t="shared" si="371"/>
        <v>42243.329571759255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0">
        <f t="shared" si="371"/>
        <v>42139.468379629623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0">
        <f t="shared" si="371"/>
        <v>42062.999999999993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0">
        <f t="shared" si="371"/>
        <v>42644.809537037036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41828.992164351846</v>
      </c>
      <c r="T3950" s="10">
        <f t="shared" si="371"/>
        <v>41888.992164351846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0">
        <f t="shared" si="371"/>
        <v>42045.787280092591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0">
        <f t="shared" si="371"/>
        <v>42468.440972222219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0">
        <f t="shared" si="371"/>
        <v>42493.45071759259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0">
        <f t="shared" si="371"/>
        <v>42303.457060185181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0">
        <f t="shared" si="371"/>
        <v>42580.645138888889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0">
        <f t="shared" si="371"/>
        <v>41834.317870370367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0">
        <f t="shared" si="371"/>
        <v>42336.557187499995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0">
        <f t="shared" si="371"/>
        <v>42484.680555555555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42513.642986111103</v>
      </c>
      <c r="T3959" s="10">
        <f t="shared" si="371"/>
        <v>42559.642986111103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41816.617037037038</v>
      </c>
      <c r="T3960" s="10">
        <f t="shared" si="371"/>
        <v>41853.25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0">
        <f t="shared" si="371"/>
        <v>41910.455509259256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0">
        <f t="shared" si="371"/>
        <v>42372.51222222222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0">
        <f t="shared" si="371"/>
        <v>41767.557986111111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0">
        <f t="shared" si="371"/>
        <v>42336.288124999999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0">
        <f t="shared" si="371"/>
        <v>42325.862465277773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0">
        <f t="shared" si="371"/>
        <v>42113.34706018518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0">
        <f t="shared" si="371"/>
        <v>42473.860879629625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0">
        <f t="shared" si="371"/>
        <v>41843.790972222218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0">
        <f t="shared" si="371"/>
        <v>42799.957256944443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0">
        <f t="shared" si="371"/>
        <v>42512.48232638889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(((J3971/60)/60)/24)+DATE(1970,1,1)-(8/24)</f>
        <v>42601.521365740737</v>
      </c>
      <c r="T3971" s="10">
        <f t="shared" ref="T3971:T4034" si="377">(((I3971/60)/60)/24)+DATE(1970,1,1)-(8/24)</f>
        <v>42610.829861111109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42447.530219907399</v>
      </c>
      <c r="T3972" s="10">
        <f t="shared" si="377"/>
        <v>42477.530219907399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0">
        <f t="shared" si="377"/>
        <v>41841.202847222223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0">
        <f t="shared" si="377"/>
        <v>42040.734189814808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0">
        <f t="shared" si="377"/>
        <v>42498.833333333336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0">
        <f t="shared" si="377"/>
        <v>42523.213518518511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0">
        <f t="shared" si="377"/>
        <v>42564.533541666664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0">
        <f t="shared" si="377"/>
        <v>41851.958333333328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0">
        <f t="shared" si="377"/>
        <v>42573.455231481479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0">
        <f t="shared" si="377"/>
        <v>42035.309641203705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0">
        <f t="shared" si="377"/>
        <v>42092.499999999993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0">
        <f t="shared" si="377"/>
        <v>41825.265590277777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0">
        <f t="shared" si="377"/>
        <v>42567.846631944441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0">
        <f t="shared" si="377"/>
        <v>42192.476620370369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0">
        <f t="shared" si="377"/>
        <v>41778.957638888889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41920.630138888882</v>
      </c>
      <c r="T3986" s="10">
        <f t="shared" si="377"/>
        <v>41950.666666666664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0">
        <f t="shared" si="377"/>
        <v>42420.545138888883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0">
        <f t="shared" si="377"/>
        <v>42496.211111111108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0">
        <f t="shared" si="377"/>
        <v>41775.591319444444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0">
        <f t="shared" si="377"/>
        <v>42244.747835648144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0">
        <f t="shared" si="377"/>
        <v>42316.458113425928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0">
        <f t="shared" si="377"/>
        <v>42431.339039351849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0">
        <f t="shared" si="377"/>
        <v>42155.311134259253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0">
        <f t="shared" si="377"/>
        <v>42349.648831018516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0">
        <f t="shared" si="377"/>
        <v>42137.531388888885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0">
        <f t="shared" si="377"/>
        <v>41839.056597222218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0">
        <f t="shared" si="377"/>
        <v>42049.143749999996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41949.933611111104</v>
      </c>
      <c r="T3998" s="10">
        <f t="shared" si="377"/>
        <v>41963.336111111108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0">
        <f t="shared" si="377"/>
        <v>42099.016446759262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0">
        <f t="shared" si="377"/>
        <v>42091.588263888887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0">
        <f t="shared" si="377"/>
        <v>41882.494317129625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0">
        <f t="shared" si="377"/>
        <v>42497.27034722222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0">
        <f t="shared" si="377"/>
        <v>42795.458333333336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0">
        <f t="shared" si="377"/>
        <v>41908.710196759253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0">
        <f t="shared" si="377"/>
        <v>42050.254016203697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0">
        <f t="shared" si="377"/>
        <v>41919.829363425924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0">
        <f t="shared" si="377"/>
        <v>41932.474363425921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0">
        <f t="shared" si="377"/>
        <v>42416.439664351848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0">
        <f t="shared" si="377"/>
        <v>41877.352777777778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0">
        <f t="shared" si="377"/>
        <v>42207.630868055552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0">
        <f t="shared" si="377"/>
        <v>41891.367592592593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0">
        <f t="shared" si="377"/>
        <v>41938.437106481477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0">
        <f t="shared" si="377"/>
        <v>42032.211550925924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0">
        <f t="shared" si="377"/>
        <v>42126.211215277777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0">
        <f t="shared" si="377"/>
        <v>42050.967858796292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0">
        <f t="shared" si="377"/>
        <v>42433.912835648145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42174.447488425918</v>
      </c>
      <c r="T4017" s="10">
        <f t="shared" si="377"/>
        <v>42204.447488425918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0">
        <f t="shared" si="377"/>
        <v>41899.539351851847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0">
        <f t="shared" si="377"/>
        <v>41886.338819444441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0">
        <f t="shared" si="377"/>
        <v>42650.577638888884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0">
        <f t="shared" si="377"/>
        <v>42475.352777777771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0">
        <f t="shared" si="377"/>
        <v>42086.815960648142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0">
        <f t="shared" si="377"/>
        <v>41938.578217592592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41990.250775462955</v>
      </c>
      <c r="T4024" s="10">
        <f t="shared" si="377"/>
        <v>42035.787499999999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42408.666238425918</v>
      </c>
      <c r="T4025" s="10">
        <f t="shared" si="377"/>
        <v>42453.624571759261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0">
        <f t="shared" si="377"/>
        <v>42247.336770833332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0">
        <f t="shared" si="377"/>
        <v>42210.904351851852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0">
        <f t="shared" si="377"/>
        <v>42342.363877314812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0">
        <f t="shared" si="377"/>
        <v>42788.708333333336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0">
        <f t="shared" si="377"/>
        <v>41795.605324074073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42321.691782407412</v>
      </c>
      <c r="T4031" s="10">
        <f t="shared" si="377"/>
        <v>42351.691782407412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0">
        <f t="shared" si="377"/>
        <v>42403.450694444437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0">
        <f t="shared" si="377"/>
        <v>41991.293564814812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0">
        <f t="shared" si="377"/>
        <v>42353.517546296294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(((J4035/60)/60)/24)+DATE(1970,1,1)-(8/24)</f>
        <v>42613.93546296296</v>
      </c>
      <c r="T4035" s="10">
        <f t="shared" ref="T4035:T4098" si="383">(((I4035/60)/60)/24)+DATE(1970,1,1)-(8/24)</f>
        <v>42645.041666666664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0">
        <f t="shared" si="383"/>
        <v>42097.572337962956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41903.549618055549</v>
      </c>
      <c r="T4037" s="10">
        <f t="shared" si="383"/>
        <v>41933.549618055549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41804.603749999995</v>
      </c>
      <c r="T4038" s="10">
        <f t="shared" si="383"/>
        <v>41821.604166666664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42496.737442129634</v>
      </c>
      <c r="T4039" s="10">
        <f t="shared" si="383"/>
        <v>42514.267361111109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41869.46539351852</v>
      </c>
      <c r="T4040" s="10">
        <f t="shared" si="383"/>
        <v>41929.46539351852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0">
        <f t="shared" si="383"/>
        <v>42338.915972222218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0">
        <f t="shared" si="383"/>
        <v>42202.791666666664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0">
        <f t="shared" si="383"/>
        <v>42619.140671296293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0">
        <f t="shared" si="383"/>
        <v>42024.469444444439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0">
        <f t="shared" si="383"/>
        <v>41963.624131944445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0">
        <f t="shared" si="383"/>
        <v>42103.874999999993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0">
        <f t="shared" si="383"/>
        <v>41871.867928240739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0">
        <f t="shared" si="383"/>
        <v>41934.317245370366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0">
        <f t="shared" si="383"/>
        <v>42014.708333333336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0">
        <f t="shared" si="383"/>
        <v>42471.134108796294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0">
        <f t="shared" si="383"/>
        <v>42199.625173611108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0">
        <f t="shared" si="383"/>
        <v>41935.303136574068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41761.476817129631</v>
      </c>
      <c r="T4053" s="10">
        <f t="shared" si="383"/>
        <v>41767.953472222223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0">
        <f t="shared" si="383"/>
        <v>41925.545324074068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0">
        <f t="shared" si="383"/>
        <v>41958.499999999993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0">
        <f t="shared" si="383"/>
        <v>42643.833333333336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0">
        <f t="shared" si="383"/>
        <v>41809.31517361111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42534.599988425929</v>
      </c>
      <c r="T4058" s="10">
        <f t="shared" si="383"/>
        <v>42554.499305555553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0">
        <f t="shared" si="383"/>
        <v>42333.624999999993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0">
        <f t="shared" si="383"/>
        <v>42460.832638888889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0">
        <f t="shared" si="383"/>
        <v>41897.791666666664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0">
        <f t="shared" si="383"/>
        <v>41813.333333333328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0">
        <f t="shared" si="383"/>
        <v>42480.766469907401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0">
        <f t="shared" si="383"/>
        <v>42553.405879629623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0">
        <f t="shared" si="383"/>
        <v>41817.348194444443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0">
        <f t="shared" si="383"/>
        <v>42123.254930555551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0">
        <f t="shared" si="383"/>
        <v>41863.61818287037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0">
        <f t="shared" si="383"/>
        <v>42508.705879629626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0">
        <f t="shared" si="383"/>
        <v>42274.784143518518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0">
        <f t="shared" si="383"/>
        <v>42748.628472222219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0">
        <f t="shared" si="383"/>
        <v>42063.166666666664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0">
        <f t="shared" si="383"/>
        <v>42063.791666666664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0">
        <f t="shared" si="383"/>
        <v>42730.47142361111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0">
        <f t="shared" si="383"/>
        <v>41872.441099537034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42078.011875000004</v>
      </c>
      <c r="T4075" s="10">
        <f t="shared" si="383"/>
        <v>42132.833333333336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0">
        <f t="shared" si="383"/>
        <v>42313.261284722219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0">
        <f t="shared" si="383"/>
        <v>41820.394444444442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41905.462372685186</v>
      </c>
      <c r="T4078" s="10">
        <f t="shared" si="383"/>
        <v>41933.493749999994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0">
        <f t="shared" si="383"/>
        <v>42725.377245370364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0">
        <f t="shared" si="383"/>
        <v>42762.454189814809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0">
        <f t="shared" si="383"/>
        <v>42540.605567129627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0">
        <f t="shared" si="383"/>
        <v>42535.45416666667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0">
        <f t="shared" si="383"/>
        <v>42071.206307870372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0">
        <f t="shared" si="383"/>
        <v>42322.624999999993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0">
        <f t="shared" si="383"/>
        <v>42383.428425925922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0">
        <f t="shared" si="383"/>
        <v>42652.103078703702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0">
        <f t="shared" si="383"/>
        <v>42086.832638888889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0">
        <f t="shared" si="383"/>
        <v>42328.833333333336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0">
        <f t="shared" si="383"/>
        <v>42568.40956018518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0">
        <f t="shared" si="383"/>
        <v>42020.101388888892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0">
        <f t="shared" si="383"/>
        <v>42155.399305555555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0">
        <f t="shared" si="383"/>
        <v>42223.291666666664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0">
        <f t="shared" si="383"/>
        <v>42020.173043981478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0">
        <f t="shared" si="383"/>
        <v>42098.81998842593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0">
        <f t="shared" si="383"/>
        <v>42238.482557870368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0">
        <f t="shared" si="383"/>
        <v>41933.874305555553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0">
        <f t="shared" si="383"/>
        <v>42722.698495370372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  <c r="T4098" s="10">
        <f t="shared" si="383"/>
        <v>42794.035416666658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(((J4099/60)/60)/24)+DATE(1970,1,1)-(8/24)</f>
        <v>42344.491168981483</v>
      </c>
      <c r="T4099" s="10">
        <f t="shared" ref="T4099:T4115" si="389">(((I4099/60)/60)/24)+DATE(1970,1,1)-(8/24)</f>
        <v>42400.663194444445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0">
        <f t="shared" si="389"/>
        <v>42525.38885416666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0">
        <f t="shared" si="389"/>
        <v>42615.517048611109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0">
        <f t="shared" si="389"/>
        <v>41936.791550925926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0">
        <f t="shared" si="389"/>
        <v>42760.570393518516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0">
        <f t="shared" si="389"/>
        <v>42505.514733796292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0">
        <f t="shared" si="389"/>
        <v>42242.438888888886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0">
        <f t="shared" si="389"/>
        <v>42669.944837962961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0">
        <f t="shared" si="389"/>
        <v>42729.677187499998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0">
        <f t="shared" si="389"/>
        <v>42095.708333333336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0">
        <f t="shared" si="389"/>
        <v>41906.583344907405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42766.698344907411</v>
      </c>
      <c r="T4110" s="10">
        <f t="shared" si="389"/>
        <v>42796.874999999993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0">
        <f t="shared" si="389"/>
        <v>42337.247731481482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42512.293414351843</v>
      </c>
      <c r="T4112" s="10">
        <f t="shared" si="389"/>
        <v>42572.293414351843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0">
        <f t="shared" si="389"/>
        <v>42058.802546296291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0">
        <f t="shared" si="389"/>
        <v>42427.666666666664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0">
        <f t="shared" si="389"/>
        <v>42376.94027777778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37C55-272E-E244-BFC4-FE2F006C23C6}">
  <dimension ref="A2:F15"/>
  <sheetViews>
    <sheetView workbookViewId="0">
      <selection activeCell="A17" sqref="A17"/>
    </sheetView>
  </sheetViews>
  <sheetFormatPr baseColWidth="10" defaultRowHeight="15"/>
  <cols>
    <col min="1" max="1" width="11.83203125" bestFit="1" customWidth="1"/>
    <col min="2" max="5" width="8.83203125" bestFit="1" customWidth="1"/>
    <col min="6" max="6" width="10" bestFit="1" customWidth="1"/>
    <col min="7" max="7" width="19" bestFit="1" customWidth="1"/>
    <col min="8" max="8" width="14" bestFit="1" customWidth="1"/>
    <col min="9" max="9" width="19" bestFit="1" customWidth="1"/>
    <col min="10" max="10" width="18.33203125" bestFit="1" customWidth="1"/>
    <col min="11" max="11" width="23.33203125" bestFit="1" customWidth="1"/>
    <col min="12" max="12" width="19" bestFit="1" customWidth="1"/>
    <col min="13" max="13" width="18.33203125" bestFit="1" customWidth="1"/>
    <col min="14" max="14" width="19.1640625" bestFit="1" customWidth="1"/>
    <col min="15" max="15" width="23.33203125" bestFit="1" customWidth="1"/>
  </cols>
  <sheetData>
    <row r="2" spans="1:6">
      <c r="A2" s="7" t="s">
        <v>8223</v>
      </c>
      <c r="B2" t="s">
        <v>8364</v>
      </c>
    </row>
    <row r="4" spans="1:6">
      <c r="A4" s="7" t="s">
        <v>8360</v>
      </c>
      <c r="B4" s="7" t="s">
        <v>8218</v>
      </c>
    </row>
    <row r="5" spans="1:6">
      <c r="A5" s="7" t="s">
        <v>8308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>
      <c r="A6" t="s">
        <v>8309</v>
      </c>
      <c r="B6" s="6">
        <v>300</v>
      </c>
      <c r="C6" s="6">
        <v>0</v>
      </c>
      <c r="D6" s="6">
        <v>180</v>
      </c>
      <c r="E6" s="6">
        <v>40</v>
      </c>
      <c r="F6" s="6">
        <v>520</v>
      </c>
    </row>
    <row r="7" spans="1:6">
      <c r="A7" t="s">
        <v>8335</v>
      </c>
      <c r="B7" s="6">
        <v>34</v>
      </c>
      <c r="C7" s="6">
        <v>6</v>
      </c>
      <c r="D7" s="6">
        <v>140</v>
      </c>
      <c r="E7" s="6">
        <v>20</v>
      </c>
      <c r="F7" s="6">
        <v>200</v>
      </c>
    </row>
    <row r="8" spans="1:6">
      <c r="A8" t="s">
        <v>8332</v>
      </c>
      <c r="B8" s="6">
        <v>80</v>
      </c>
      <c r="C8" s="6">
        <v>0</v>
      </c>
      <c r="D8" s="6">
        <v>140</v>
      </c>
      <c r="E8" s="6">
        <v>0</v>
      </c>
      <c r="F8" s="6">
        <v>220</v>
      </c>
    </row>
    <row r="9" spans="1:6">
      <c r="A9" t="s">
        <v>8330</v>
      </c>
      <c r="B9" s="6">
        <v>0</v>
      </c>
      <c r="C9" s="6">
        <v>0</v>
      </c>
      <c r="D9" s="6">
        <v>0</v>
      </c>
      <c r="E9" s="6">
        <v>24</v>
      </c>
      <c r="F9" s="6">
        <v>24</v>
      </c>
    </row>
    <row r="10" spans="1:6">
      <c r="A10" t="s">
        <v>8324</v>
      </c>
      <c r="B10" s="6">
        <v>540</v>
      </c>
      <c r="C10" s="6">
        <v>20</v>
      </c>
      <c r="D10" s="6">
        <v>120</v>
      </c>
      <c r="E10" s="6">
        <v>20</v>
      </c>
      <c r="F10" s="6">
        <v>700</v>
      </c>
    </row>
    <row r="11" spans="1:6">
      <c r="A11" t="s">
        <v>8337</v>
      </c>
      <c r="B11" s="6">
        <v>103</v>
      </c>
      <c r="C11" s="6">
        <v>0</v>
      </c>
      <c r="D11" s="6">
        <v>117</v>
      </c>
      <c r="E11" s="6">
        <v>0</v>
      </c>
      <c r="F11" s="6">
        <v>220</v>
      </c>
    </row>
    <row r="12" spans="1:6">
      <c r="A12" t="s">
        <v>8321</v>
      </c>
      <c r="B12" s="6">
        <v>80</v>
      </c>
      <c r="C12" s="6">
        <v>0</v>
      </c>
      <c r="D12" s="6">
        <v>127</v>
      </c>
      <c r="E12" s="6">
        <v>30</v>
      </c>
      <c r="F12" s="6">
        <v>237</v>
      </c>
    </row>
    <row r="13" spans="1:6">
      <c r="A13" t="s">
        <v>8318</v>
      </c>
      <c r="B13" s="6">
        <v>209</v>
      </c>
      <c r="C13" s="6">
        <v>0</v>
      </c>
      <c r="D13" s="6">
        <v>213</v>
      </c>
      <c r="E13" s="6">
        <v>178</v>
      </c>
      <c r="F13" s="6">
        <v>600</v>
      </c>
    </row>
    <row r="14" spans="1:6">
      <c r="A14" t="s">
        <v>8316</v>
      </c>
      <c r="B14" s="6">
        <v>839</v>
      </c>
      <c r="C14" s="6">
        <v>24</v>
      </c>
      <c r="D14" s="6">
        <v>493</v>
      </c>
      <c r="E14" s="6">
        <v>37</v>
      </c>
      <c r="F14" s="6">
        <v>1393</v>
      </c>
    </row>
    <row r="15" spans="1:6">
      <c r="A15" t="s">
        <v>8362</v>
      </c>
      <c r="B15" s="6">
        <v>2185</v>
      </c>
      <c r="C15" s="6">
        <v>50</v>
      </c>
      <c r="D15" s="6">
        <v>1530</v>
      </c>
      <c r="E15" s="6">
        <v>349</v>
      </c>
      <c r="F15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3F577-9FC3-1041-9614-F845F27BA1B0}">
  <dimension ref="A1:F47"/>
  <sheetViews>
    <sheetView workbookViewId="0">
      <selection activeCell="D2" sqref="D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8308</v>
      </c>
      <c r="B1" t="s">
        <v>8364</v>
      </c>
    </row>
    <row r="2" spans="1:6">
      <c r="A2" s="7" t="s">
        <v>8223</v>
      </c>
      <c r="B2" t="s">
        <v>8364</v>
      </c>
    </row>
    <row r="4" spans="1:6">
      <c r="A4" s="7" t="s">
        <v>8360</v>
      </c>
      <c r="B4" s="7" t="s">
        <v>8363</v>
      </c>
    </row>
    <row r="5" spans="1:6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8" t="s">
        <v>8315</v>
      </c>
      <c r="B6" s="6"/>
      <c r="C6" s="6">
        <v>100</v>
      </c>
      <c r="D6" s="6"/>
      <c r="E6" s="6"/>
      <c r="F6" s="6">
        <v>100</v>
      </c>
    </row>
    <row r="7" spans="1:6">
      <c r="A7" s="8" t="s">
        <v>8343</v>
      </c>
      <c r="B7" s="6">
        <v>20</v>
      </c>
      <c r="C7" s="6"/>
      <c r="D7" s="6"/>
      <c r="E7" s="6"/>
      <c r="F7" s="6">
        <v>20</v>
      </c>
    </row>
    <row r="8" spans="1:6">
      <c r="A8" s="8" t="s">
        <v>8331</v>
      </c>
      <c r="B8" s="6">
        <v>24</v>
      </c>
      <c r="C8" s="6"/>
      <c r="D8" s="6"/>
      <c r="E8" s="6"/>
      <c r="F8" s="6">
        <v>24</v>
      </c>
    </row>
    <row r="9" spans="1:6">
      <c r="A9" s="8" t="s">
        <v>8357</v>
      </c>
      <c r="B9" s="6"/>
      <c r="C9" s="6">
        <v>40</v>
      </c>
      <c r="D9" s="6"/>
      <c r="E9" s="6"/>
      <c r="F9" s="6">
        <v>40</v>
      </c>
    </row>
    <row r="10" spans="1:6">
      <c r="A10" s="8" t="s">
        <v>8353</v>
      </c>
      <c r="B10" s="6"/>
      <c r="C10" s="6"/>
      <c r="D10" s="6"/>
      <c r="E10" s="6">
        <v>40</v>
      </c>
      <c r="F10" s="6">
        <v>40</v>
      </c>
    </row>
    <row r="11" spans="1:6">
      <c r="A11" s="8" t="s">
        <v>8314</v>
      </c>
      <c r="B11" s="6"/>
      <c r="C11" s="6"/>
      <c r="D11" s="6"/>
      <c r="E11" s="6">
        <v>180</v>
      </c>
      <c r="F11" s="6">
        <v>180</v>
      </c>
    </row>
    <row r="12" spans="1:6">
      <c r="A12" s="8" t="s">
        <v>8313</v>
      </c>
      <c r="B12" s="6"/>
      <c r="C12" s="6">
        <v>80</v>
      </c>
      <c r="D12" s="6"/>
      <c r="E12" s="6"/>
      <c r="F12" s="6">
        <v>80</v>
      </c>
    </row>
    <row r="13" spans="1:6">
      <c r="A13" s="8" t="s">
        <v>8329</v>
      </c>
      <c r="B13" s="6"/>
      <c r="C13" s="6"/>
      <c r="D13" s="6"/>
      <c r="E13" s="6">
        <v>40</v>
      </c>
      <c r="F13" s="6">
        <v>40</v>
      </c>
    </row>
    <row r="14" spans="1:6">
      <c r="A14" s="8" t="s">
        <v>8346</v>
      </c>
      <c r="B14" s="6"/>
      <c r="C14" s="6">
        <v>40</v>
      </c>
      <c r="D14" s="6">
        <v>20</v>
      </c>
      <c r="E14" s="6"/>
      <c r="F14" s="6">
        <v>60</v>
      </c>
    </row>
    <row r="15" spans="1:6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>
      <c r="A16" s="8" t="s">
        <v>8336</v>
      </c>
      <c r="B16" s="6">
        <v>20</v>
      </c>
      <c r="C16" s="6">
        <v>120</v>
      </c>
      <c r="D16" s="6"/>
      <c r="E16" s="6"/>
      <c r="F16" s="6">
        <v>140</v>
      </c>
    </row>
    <row r="17" spans="1:6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>
      <c r="A18" s="8" t="s">
        <v>8348</v>
      </c>
      <c r="B18" s="6"/>
      <c r="C18" s="6"/>
      <c r="D18" s="6"/>
      <c r="E18" s="6">
        <v>140</v>
      </c>
      <c r="F18" s="6">
        <v>140</v>
      </c>
    </row>
    <row r="19" spans="1:6">
      <c r="A19" s="8" t="s">
        <v>8328</v>
      </c>
      <c r="B19" s="6"/>
      <c r="C19" s="6">
        <v>20</v>
      </c>
      <c r="D19" s="6"/>
      <c r="E19" s="6">
        <v>140</v>
      </c>
      <c r="F19" s="6">
        <v>160</v>
      </c>
    </row>
    <row r="20" spans="1:6">
      <c r="A20" s="8" t="s">
        <v>8327</v>
      </c>
      <c r="B20" s="6"/>
      <c r="C20" s="6">
        <v>60</v>
      </c>
      <c r="D20" s="6"/>
      <c r="E20" s="6"/>
      <c r="F20" s="6">
        <v>60</v>
      </c>
    </row>
    <row r="21" spans="1:6">
      <c r="A21" s="8" t="s">
        <v>8355</v>
      </c>
      <c r="B21" s="6"/>
      <c r="C21" s="6">
        <v>11</v>
      </c>
      <c r="D21" s="6"/>
      <c r="E21" s="6">
        <v>9</v>
      </c>
      <c r="F21" s="6">
        <v>20</v>
      </c>
    </row>
    <row r="22" spans="1:6">
      <c r="A22" s="8" t="s">
        <v>8326</v>
      </c>
      <c r="B22" s="6"/>
      <c r="C22" s="6"/>
      <c r="D22" s="6"/>
      <c r="E22" s="6">
        <v>20</v>
      </c>
      <c r="F22" s="6">
        <v>20</v>
      </c>
    </row>
    <row r="23" spans="1:6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>
      <c r="A24" s="8" t="s">
        <v>8358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>
      <c r="A26" s="8" t="s">
        <v>8322</v>
      </c>
      <c r="B26" s="6"/>
      <c r="C26" s="6"/>
      <c r="D26" s="6"/>
      <c r="E26" s="6">
        <v>60</v>
      </c>
      <c r="F26" s="6">
        <v>60</v>
      </c>
    </row>
    <row r="27" spans="1:6">
      <c r="A27" s="8" t="s">
        <v>8349</v>
      </c>
      <c r="B27" s="6"/>
      <c r="C27" s="6">
        <v>20</v>
      </c>
      <c r="D27" s="6"/>
      <c r="E27" s="6"/>
      <c r="F27" s="6">
        <v>20</v>
      </c>
    </row>
    <row r="28" spans="1:6">
      <c r="A28" s="8" t="s">
        <v>8338</v>
      </c>
      <c r="B28" s="6"/>
      <c r="C28" s="6">
        <v>57</v>
      </c>
      <c r="D28" s="6"/>
      <c r="E28" s="6">
        <v>103</v>
      </c>
      <c r="F28" s="6">
        <v>160</v>
      </c>
    </row>
    <row r="29" spans="1:6">
      <c r="A29" s="8" t="s">
        <v>8344</v>
      </c>
      <c r="B29" s="6"/>
      <c r="C29" s="6">
        <v>20</v>
      </c>
      <c r="D29" s="6"/>
      <c r="E29" s="6"/>
      <c r="F29" s="6">
        <v>20</v>
      </c>
    </row>
    <row r="30" spans="1:6">
      <c r="A30" s="8" t="s">
        <v>8317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>
      <c r="A31" s="8" t="s">
        <v>8345</v>
      </c>
      <c r="B31" s="6"/>
      <c r="C31" s="6"/>
      <c r="D31" s="6"/>
      <c r="E31" s="6">
        <v>40</v>
      </c>
      <c r="F31" s="6">
        <v>40</v>
      </c>
    </row>
    <row r="32" spans="1:6">
      <c r="A32" s="8" t="s">
        <v>8341</v>
      </c>
      <c r="B32" s="6"/>
      <c r="C32" s="6"/>
      <c r="D32" s="6"/>
      <c r="E32" s="6">
        <v>20</v>
      </c>
      <c r="F32" s="6">
        <v>20</v>
      </c>
    </row>
    <row r="33" spans="1:6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>
      <c r="A34" s="8" t="s">
        <v>8325</v>
      </c>
      <c r="B34" s="6"/>
      <c r="C34" s="6"/>
      <c r="D34" s="6"/>
      <c r="E34" s="6">
        <v>260</v>
      </c>
      <c r="F34" s="6">
        <v>260</v>
      </c>
    </row>
    <row r="35" spans="1:6">
      <c r="A35" s="8" t="s">
        <v>8312</v>
      </c>
      <c r="B35" s="6">
        <v>40</v>
      </c>
      <c r="C35" s="6"/>
      <c r="D35" s="6"/>
      <c r="E35" s="6"/>
      <c r="F35" s="6">
        <v>40</v>
      </c>
    </row>
    <row r="36" spans="1:6">
      <c r="A36" s="8" t="s">
        <v>8311</v>
      </c>
      <c r="B36" s="6"/>
      <c r="C36" s="6"/>
      <c r="D36" s="6"/>
      <c r="E36" s="6">
        <v>60</v>
      </c>
      <c r="F36" s="6">
        <v>60</v>
      </c>
    </row>
    <row r="37" spans="1:6">
      <c r="A37" s="8" t="s">
        <v>8351</v>
      </c>
      <c r="B37" s="6"/>
      <c r="C37" s="6"/>
      <c r="D37" s="6">
        <v>6</v>
      </c>
      <c r="E37" s="6">
        <v>34</v>
      </c>
      <c r="F37" s="6">
        <v>40</v>
      </c>
    </row>
    <row r="38" spans="1:6">
      <c r="A38" s="8" t="s">
        <v>8354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>
      <c r="A39" s="8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>
      <c r="A40" s="8" t="s">
        <v>8350</v>
      </c>
      <c r="B40" s="6"/>
      <c r="C40" s="6"/>
      <c r="D40" s="6"/>
      <c r="E40" s="6">
        <v>80</v>
      </c>
      <c r="F40" s="6">
        <v>80</v>
      </c>
    </row>
    <row r="41" spans="1:6">
      <c r="A41" s="8" t="s">
        <v>8310</v>
      </c>
      <c r="B41" s="6"/>
      <c r="C41" s="6"/>
      <c r="D41" s="6"/>
      <c r="E41" s="6">
        <v>60</v>
      </c>
      <c r="F41" s="6">
        <v>60</v>
      </c>
    </row>
    <row r="42" spans="1:6">
      <c r="A42" s="8" t="s">
        <v>8340</v>
      </c>
      <c r="B42" s="6">
        <v>10</v>
      </c>
      <c r="C42" s="6">
        <v>47</v>
      </c>
      <c r="D42" s="6"/>
      <c r="E42" s="6"/>
      <c r="F42" s="6">
        <v>57</v>
      </c>
    </row>
    <row r="43" spans="1:6">
      <c r="A43" s="8" t="s">
        <v>8333</v>
      </c>
      <c r="B43" s="6"/>
      <c r="C43" s="6">
        <v>100</v>
      </c>
      <c r="D43" s="6"/>
      <c r="E43" s="6"/>
      <c r="F43" s="6">
        <v>100</v>
      </c>
    </row>
    <row r="44" spans="1:6">
      <c r="A44" s="8" t="s">
        <v>8320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>
      <c r="A45" s="8" t="s">
        <v>8319</v>
      </c>
      <c r="B45" s="6">
        <v>100</v>
      </c>
      <c r="C45" s="6">
        <v>60</v>
      </c>
      <c r="D45" s="6"/>
      <c r="E45" s="6"/>
      <c r="F45" s="6">
        <v>160</v>
      </c>
    </row>
    <row r="46" spans="1:6">
      <c r="A46" s="8" t="s">
        <v>8339</v>
      </c>
      <c r="B46" s="6">
        <v>20</v>
      </c>
      <c r="C46" s="6"/>
      <c r="D46" s="6"/>
      <c r="E46" s="6"/>
      <c r="F46" s="6">
        <v>20</v>
      </c>
    </row>
    <row r="47" spans="1:6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479C8-7759-0547-999D-3F3DC2B7D6EA}">
  <dimension ref="A1:F18"/>
  <sheetViews>
    <sheetView workbookViewId="0">
      <selection activeCell="E8" sqref="E8"/>
    </sheetView>
  </sheetViews>
  <sheetFormatPr baseColWidth="10" defaultRowHeight="15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</cols>
  <sheetData>
    <row r="1" spans="1:6">
      <c r="A1" s="7" t="s">
        <v>8308</v>
      </c>
      <c r="B1" t="s">
        <v>8364</v>
      </c>
    </row>
    <row r="2" spans="1:6">
      <c r="A2" s="7" t="s">
        <v>8379</v>
      </c>
      <c r="B2" t="s">
        <v>8364</v>
      </c>
    </row>
    <row r="4" spans="1:6">
      <c r="A4" s="7" t="s">
        <v>8360</v>
      </c>
      <c r="B4" s="7" t="s">
        <v>8363</v>
      </c>
    </row>
    <row r="5" spans="1:6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8373</v>
      </c>
      <c r="B6" s="6">
        <v>34</v>
      </c>
      <c r="C6" s="6">
        <v>148</v>
      </c>
      <c r="D6" s="6">
        <v>2</v>
      </c>
      <c r="E6" s="6">
        <v>184</v>
      </c>
      <c r="F6" s="6">
        <v>368</v>
      </c>
    </row>
    <row r="7" spans="1:6">
      <c r="A7" s="9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>
      <c r="A8" s="9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>
      <c r="A9" s="9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>
      <c r="A10" s="9" t="s">
        <v>8367</v>
      </c>
      <c r="B10" s="6">
        <v>27</v>
      </c>
      <c r="C10" s="6">
        <v>125</v>
      </c>
      <c r="D10" s="6"/>
      <c r="E10" s="6">
        <v>232</v>
      </c>
      <c r="F10" s="6">
        <v>384</v>
      </c>
    </row>
    <row r="11" spans="1:6">
      <c r="A11" s="9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>
      <c r="A12" s="9" t="s">
        <v>8368</v>
      </c>
      <c r="B12" s="6">
        <v>43</v>
      </c>
      <c r="C12" s="6">
        <v>148</v>
      </c>
      <c r="D12" s="6"/>
      <c r="E12" s="6">
        <v>191</v>
      </c>
      <c r="F12" s="6">
        <v>382</v>
      </c>
    </row>
    <row r="13" spans="1:6">
      <c r="A13" s="9" t="s">
        <v>8369</v>
      </c>
      <c r="B13" s="6">
        <v>32</v>
      </c>
      <c r="C13" s="6">
        <v>135</v>
      </c>
      <c r="D13" s="6"/>
      <c r="E13" s="6">
        <v>167</v>
      </c>
      <c r="F13" s="6">
        <v>334</v>
      </c>
    </row>
    <row r="14" spans="1:6">
      <c r="A14" s="9" t="s">
        <v>8370</v>
      </c>
      <c r="B14" s="6">
        <v>24</v>
      </c>
      <c r="C14" s="6">
        <v>126</v>
      </c>
      <c r="D14" s="6"/>
      <c r="E14" s="6">
        <v>149</v>
      </c>
      <c r="F14" s="6">
        <v>299</v>
      </c>
    </row>
    <row r="15" spans="1:6">
      <c r="A15" s="9" t="s">
        <v>8371</v>
      </c>
      <c r="B15" s="6">
        <v>20</v>
      </c>
      <c r="C15" s="6">
        <v>151</v>
      </c>
      <c r="D15" s="6"/>
      <c r="E15" s="6">
        <v>183</v>
      </c>
      <c r="F15" s="6">
        <v>354</v>
      </c>
    </row>
    <row r="16" spans="1:6">
      <c r="A16" s="9" t="s">
        <v>8372</v>
      </c>
      <c r="B16" s="6">
        <v>37</v>
      </c>
      <c r="C16" s="6">
        <v>113</v>
      </c>
      <c r="D16" s="6"/>
      <c r="E16" s="6">
        <v>181</v>
      </c>
      <c r="F16" s="6">
        <v>331</v>
      </c>
    </row>
    <row r="17" spans="1:6">
      <c r="A17" s="9" t="s">
        <v>8378</v>
      </c>
      <c r="B17" s="6">
        <v>23</v>
      </c>
      <c r="C17" s="6">
        <v>119</v>
      </c>
      <c r="D17" s="6"/>
      <c r="E17" s="6">
        <v>110</v>
      </c>
      <c r="F17" s="6">
        <v>252</v>
      </c>
    </row>
    <row r="18" spans="1:6">
      <c r="A18" s="9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B84C-8A26-C144-B0A9-10262354F369}">
  <dimension ref="A1:H13"/>
  <sheetViews>
    <sheetView zoomScaleNormal="100" workbookViewId="0">
      <selection activeCell="I3" sqref="I3"/>
    </sheetView>
  </sheetViews>
  <sheetFormatPr baseColWidth="10" defaultRowHeight="15"/>
  <cols>
    <col min="1" max="1" width="24.83203125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>
      <c r="A2" t="s">
        <v>8388</v>
      </c>
      <c r="B2">
        <f>COUNTIFS('Initial Data'!D2:D4115,"&lt;1000",'Initial Data'!F2:F4115,"successful")</f>
        <v>322</v>
      </c>
      <c r="C2">
        <f>COUNTIFS('Initial Data'!D2:D4115,"&lt;1000",'Initial Data'!F2:F4115,"failed")</f>
        <v>113</v>
      </c>
      <c r="D2">
        <f>COUNTIFS('Initial Data'!D2:D4115,"&lt;1000",'Initial Data'!F2:F4115,"canceled")</f>
        <v>18</v>
      </c>
      <c r="E2">
        <f>SUM(B2:D2)</f>
        <v>453</v>
      </c>
      <c r="F2" s="12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8389</v>
      </c>
      <c r="B3">
        <f>COUNTIFS('Initial Data'!D2:D4115,"&lt;=4999",'Initial Data'!D2:D4115,"&gt;=1000",'Initial Data'!F2:F4115,"successful")</f>
        <v>932</v>
      </c>
      <c r="C3">
        <f>COUNTIFS('Initial Data'!D2:D4115,"&lt;=4999",'Initial Data'!D2:D4115,"&gt;=1000",'Initial Data'!F2:F4115,"failed")</f>
        <v>420</v>
      </c>
      <c r="D3">
        <f>COUNTIFS('Initial Data'!D2:D4115,"&lt;=4999",'Initial Data'!D2:D4115,"&gt;=1000",'Initial Data'!F2:F4115,"canceled")</f>
        <v>60</v>
      </c>
      <c r="E3">
        <f>SUM(B3:D3)</f>
        <v>1412</v>
      </c>
      <c r="F3" s="12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>
      <c r="A4" t="s">
        <v>8390</v>
      </c>
      <c r="B4">
        <f>COUNTIFS('Initial Data'!D2:D4115,"&lt;=9999",'Initial Data'!D2:D4115,"&gt;=5000",'Initial Data'!F2:F4115,"successful")</f>
        <v>381</v>
      </c>
      <c r="C4">
        <f>COUNTIFS('Initial Data'!D2:D4115,"&lt;=9999",'Initial Data'!D2:D4115,"&gt;=5000",'Initial Data'!F2:F4115,"failed")</f>
        <v>283</v>
      </c>
      <c r="D4">
        <f>COUNTIFS('Initial Data'!D2:D4115,"&lt;=9999",'Initial Data'!D2:D4115,"&gt;=5000",'Initial Data'!F2:F4115,"canceled")</f>
        <v>52</v>
      </c>
      <c r="E4">
        <f t="shared" ref="E4:E12" si="3">SUM(B4:D4)</f>
        <v>716</v>
      </c>
      <c r="F4" s="12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>
      <c r="A5" t="s">
        <v>8391</v>
      </c>
      <c r="B5">
        <f>COUNTIFS('Initial Data'!D2:D4115,"&lt;=14999",'Initial Data'!D2:D4115,"&gt;=10000",'Initial Data'!F2:F4115,"successful")</f>
        <v>168</v>
      </c>
      <c r="C5">
        <f>COUNTIFS('Initial Data'!D2:D4115,"&lt;=14999",'Initial Data'!D2:D4115,"&gt;=10000",'Initial Data'!F2:F4115,"failed")</f>
        <v>144</v>
      </c>
      <c r="D5">
        <f>COUNTIFS('Initial Data'!D2:D4115,"&lt;=14999",'Initial Data'!D2:D4115,"&gt;=10000",'Initial Data'!F2:F4115,"canceled")</f>
        <v>40</v>
      </c>
      <c r="E5">
        <f t="shared" si="3"/>
        <v>352</v>
      </c>
      <c r="F5" s="12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>
      <c r="A6" t="s">
        <v>8392</v>
      </c>
      <c r="B6">
        <f>COUNTIFS('Initial Data'!D2:D4115,"&lt;=19999",'Initial Data'!D2:D4115,"&gt;=15000",'Initial Data'!F2:F4115,"successful")</f>
        <v>94</v>
      </c>
      <c r="C6">
        <f>COUNTIFS('Initial Data'!D2:D4115,"&lt;=19999",'Initial Data'!D2:D4115,"&gt;=15000",'Initial Data'!F2:F4115,"failed")</f>
        <v>90</v>
      </c>
      <c r="D6">
        <f>COUNTIFS('Initial Data'!D2:D4115,"&lt;=19999",'Initial Data'!D2:D4115,"&gt;=15000",'Initial Data'!F2:F4115,"canceled")</f>
        <v>17</v>
      </c>
      <c r="E6">
        <f t="shared" si="3"/>
        <v>201</v>
      </c>
      <c r="F6" s="12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>
      <c r="A7" t="s">
        <v>8393</v>
      </c>
      <c r="B7">
        <f>COUNTIFS('Initial Data'!D2:D4115,"&lt;=24999",'Initial Data'!D2:D4115,"&gt;=20000",'Initial Data'!F2:F4115,"successful")</f>
        <v>62</v>
      </c>
      <c r="C7">
        <f>COUNTIFS('Initial Data'!D2:D4115,"&lt;=24999",'Initial Data'!D2:D4115,"&gt;=20000",'Initial Data'!F2:F4115,"failed")</f>
        <v>72</v>
      </c>
      <c r="D7">
        <f>COUNTIFS('Initial Data'!D2:D4115,"&lt;=24999",'Initial Data'!D2:D4115,"&gt;=20000",'Initial Data'!F2:F4115,"canceled")</f>
        <v>14</v>
      </c>
      <c r="E7">
        <f t="shared" si="3"/>
        <v>148</v>
      </c>
      <c r="F7" s="12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>
      <c r="A8" t="s">
        <v>8394</v>
      </c>
      <c r="B8">
        <f>COUNTIFS('Initial Data'!D2:D4115,"&lt;=29999",'Initial Data'!D2:D4115,"&gt;=25000",'Initial Data'!F2:F4115,"successful")</f>
        <v>55</v>
      </c>
      <c r="C8">
        <f>COUNTIFS('Initial Data'!D2:D4115,"&lt;=29999",'Initial Data'!D2:D4115,"&gt;=25000",'Initial Data'!F2:F4115,"failed")</f>
        <v>64</v>
      </c>
      <c r="D8">
        <f>COUNTIFS('Initial Data'!D2:D4115,"&lt;=29999",'Initial Data'!D2:D4115,"&gt;=25000",'Initial Data'!F2:F4115,"canceled")</f>
        <v>18</v>
      </c>
      <c r="E8">
        <f t="shared" si="3"/>
        <v>137</v>
      </c>
      <c r="F8" s="12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>
      <c r="A9" t="s">
        <v>8395</v>
      </c>
      <c r="B9">
        <f>COUNTIFS('Initial Data'!D2:D4115,"&lt;=34999",'Initial Data'!D2:D4115,"&gt;=30000",'Initial Data'!F2:F4115,"successful")</f>
        <v>32</v>
      </c>
      <c r="C9">
        <f>COUNTIFS('Initial Data'!D2:D4115,"&lt;=34999",'Initial Data'!D2:D4115,"&gt;=30000",'Initial Data'!F2:F4115,"failed")</f>
        <v>37</v>
      </c>
      <c r="D9">
        <f>COUNTIFS('Initial Data'!D2:D4115,"&lt;=34999",'Initial Data'!D2:D4115,"&gt;=30000",'Initial Data'!F2:F4115,"canceled")</f>
        <v>13</v>
      </c>
      <c r="E9">
        <f t="shared" si="3"/>
        <v>82</v>
      </c>
      <c r="F9" s="12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>
      <c r="A10" t="s">
        <v>8396</v>
      </c>
      <c r="B10">
        <f>COUNTIFS('Initial Data'!D2:D4115,"&lt;=39999",'Initial Data'!D2:D4115,"&gt;=35000",'Initial Data'!F2:F4115,"successful")</f>
        <v>26</v>
      </c>
      <c r="C10">
        <f>COUNTIFS('Initial Data'!D2:D4115,"&lt;=39999",'Initial Data'!D2:D4115,"&gt;=35000",'Initial Data'!F2:F4115,"failed")</f>
        <v>22</v>
      </c>
      <c r="D10">
        <f>COUNTIFS('Initial Data'!D2:D4115,"&lt;=39999",'Initial Data'!D2:D4115,"&gt;=35000",'Initial Data'!F2:F4115,"canceled")</f>
        <v>7</v>
      </c>
      <c r="E10">
        <f t="shared" si="3"/>
        <v>55</v>
      </c>
      <c r="F10" s="12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>
      <c r="A11" t="s">
        <v>8397</v>
      </c>
      <c r="B11">
        <f>COUNTIFS('Initial Data'!D2:D4115,"&lt;=44999",'Initial Data'!D2:D4115,"&gt;=40000",'Initial Data'!F2:F4115,"successful")</f>
        <v>21</v>
      </c>
      <c r="C11">
        <f>COUNTIFS('Initial Data'!D2:D4115,"&lt;=44999",'Initial Data'!D2:D4115,"&gt;=40000",'Initial Data'!F2:F4115,"failed")</f>
        <v>16</v>
      </c>
      <c r="D11">
        <f>COUNTIFS('Initial Data'!D2:D4115,"&lt;=44999",'Initial Data'!D2:D4115,"&gt;=40000",'Initial Data'!F2:F4115,"canceled")</f>
        <v>6</v>
      </c>
      <c r="E11">
        <f t="shared" si="3"/>
        <v>43</v>
      </c>
      <c r="F11" s="12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>
      <c r="A12" t="s">
        <v>8398</v>
      </c>
      <c r="B12">
        <f>COUNTIFS('Initial Data'!D2:D4115,"&lt;=49999",'Initial Data'!D2:D4115,"&gt;=45000",'Initial Data'!F2:F4115,"successful")</f>
        <v>6</v>
      </c>
      <c r="C12">
        <f>COUNTIFS('Initial Data'!D2:D4115,"&lt;=49999",'Initial Data'!D2:D4115,"&gt;=45000",'Initial Data'!F2:F4115,"failed")</f>
        <v>11</v>
      </c>
      <c r="D12">
        <f>COUNTIFS('Initial Data'!D2:D4115,"&lt;=49999",'Initial Data'!D2:D4115,"&gt;=45000",'Initial Data'!F2:F4115,"canceled")</f>
        <v>4</v>
      </c>
      <c r="E12">
        <f t="shared" si="3"/>
        <v>21</v>
      </c>
      <c r="F12" s="12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>
      <c r="A13" t="s">
        <v>8399</v>
      </c>
      <c r="B13">
        <f>COUNTIFS('Initial Data'!D2:D4115,"&gt;=50000",'Initial Data'!F2:F4115,"successful")</f>
        <v>86</v>
      </c>
      <c r="C13">
        <f>COUNTIFS('Initial Data'!D2:D4115,"&gt;=50000",'Initial Data'!F2:F4115,"failed")</f>
        <v>258</v>
      </c>
      <c r="D13">
        <f>COUNTIFS('Initial Data'!D2:D4115,"&gt;=50000",'Initial Data'!F2:F4115,"canceled")</f>
        <v>100</v>
      </c>
      <c r="E13">
        <f>SUM(B13:D13)</f>
        <v>444</v>
      </c>
      <c r="F13" s="12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Initial Data</vt:lpstr>
      <vt:lpstr>Pivot 1</vt:lpstr>
      <vt:lpstr>Pivot 2</vt:lpstr>
      <vt:lpstr>Pivot 3</vt:lpstr>
      <vt:lpstr>Bonus</vt:lpstr>
      <vt:lpstr>'Pivot 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Griggs</cp:lastModifiedBy>
  <dcterms:created xsi:type="dcterms:W3CDTF">2017-04-20T15:17:24Z</dcterms:created>
  <dcterms:modified xsi:type="dcterms:W3CDTF">2019-02-24T00:01:17Z</dcterms:modified>
</cp:coreProperties>
</file>