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\OneDrive - TCDUD.onmicrosoft.com\College\Year 3\Computer Architecture II\Code\Tutorial5\"/>
    </mc:Choice>
  </mc:AlternateContent>
  <xr:revisionPtr revIDLastSave="0" documentId="13_ncr:1_{CA9AE0FC-F81E-43DD-9420-FB7333643B34}" xr6:coauthVersionLast="45" xr6:coauthVersionMax="45" xr10:uidLastSave="{00000000-0000-0000-0000-000000000000}"/>
  <bookViews>
    <workbookView xWindow="-108" yWindow="-108" windowWidth="23256" windowHeight="12576" xr2:uid="{64E389AE-D05F-430D-BA93-FA89C4F93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3" i="1" l="1"/>
  <c r="E111" i="1"/>
  <c r="E109" i="1"/>
  <c r="E107" i="1"/>
  <c r="E81" i="1"/>
  <c r="E77" i="1"/>
  <c r="D83" i="1"/>
  <c r="D5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G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<sst xmlns="http://schemas.openxmlformats.org/spreadsheetml/2006/main" count="516" uniqueCount="134">
  <si>
    <t>000c</t>
  </si>
  <si>
    <t>00d0</t>
  </si>
  <si>
    <t>113c</t>
  </si>
  <si>
    <t>00a0</t>
  </si>
  <si>
    <t>00b0</t>
  </si>
  <si>
    <t>0000</t>
  </si>
  <si>
    <t>0004</t>
  </si>
  <si>
    <t>00e0</t>
  </si>
  <si>
    <t>1130</t>
  </si>
  <si>
    <t>0028</t>
  </si>
  <si>
    <t>2204</t>
  </si>
  <si>
    <t>0010</t>
  </si>
  <si>
    <t>0040</t>
  </si>
  <si>
    <t>2208</t>
  </si>
  <si>
    <t>0008</t>
  </si>
  <si>
    <t>1104</t>
  </si>
  <si>
    <t>0084</t>
  </si>
  <si>
    <t>3390</t>
  </si>
  <si>
    <t>1100</t>
  </si>
  <si>
    <t>0070</t>
  </si>
  <si>
    <t>3394</t>
  </si>
  <si>
    <t>8 set (3bits)</t>
  </si>
  <si>
    <t>4 set(2bits)</t>
  </si>
  <si>
    <t>2 set(1 bit)</t>
  </si>
  <si>
    <t>1 set(0 bit)</t>
  </si>
  <si>
    <t>00</t>
  </si>
  <si>
    <t>11</t>
  </si>
  <si>
    <t>01</t>
  </si>
  <si>
    <t>000</t>
  </si>
  <si>
    <t>2</t>
  </si>
  <si>
    <t>1</t>
  </si>
  <si>
    <t>4</t>
  </si>
  <si>
    <t>8</t>
  </si>
  <si>
    <t>A</t>
  </si>
  <si>
    <t>B</t>
  </si>
  <si>
    <t>C</t>
  </si>
  <si>
    <t>D</t>
  </si>
  <si>
    <t>E</t>
  </si>
  <si>
    <t>F</t>
  </si>
  <si>
    <t>1111</t>
  </si>
  <si>
    <t>0001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</si>
  <si>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</si>
  <si>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</si>
  <si>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</si>
  <si>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</si>
  <si>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</si>
  <si>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</si>
  <si>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</si>
  <si>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</si>
  <si>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</si>
  <si>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1101</t>
  </si>
  <si>
    <t>1110</t>
  </si>
  <si>
    <t>0</t>
  </si>
  <si>
    <t>8-way</t>
  </si>
  <si>
    <t>each line is 16-bytes</t>
  </si>
  <si>
    <t>line1</t>
  </si>
  <si>
    <t>m</t>
  </si>
  <si>
    <t>00d</t>
  </si>
  <si>
    <t>00e</t>
  </si>
  <si>
    <t>113</t>
  </si>
  <si>
    <t>002</t>
  </si>
  <si>
    <t>220</t>
  </si>
  <si>
    <t>001</t>
  </si>
  <si>
    <t>004</t>
  </si>
  <si>
    <t>00a</t>
  </si>
  <si>
    <t>110</t>
  </si>
  <si>
    <t>008</t>
  </si>
  <si>
    <t>339</t>
  </si>
  <si>
    <t>00b</t>
  </si>
  <si>
    <t>007</t>
  </si>
  <si>
    <t>h</t>
  </si>
  <si>
    <t>010</t>
  </si>
  <si>
    <t>101</t>
  </si>
  <si>
    <t>111</t>
  </si>
  <si>
    <t>011</t>
  </si>
  <si>
    <t>100</t>
  </si>
  <si>
    <t>each set has 8 lines - 1 set</t>
  </si>
  <si>
    <t xml:space="preserve">Total </t>
  </si>
  <si>
    <t>Misses</t>
  </si>
  <si>
    <t>Hits</t>
  </si>
  <si>
    <t>line2</t>
  </si>
  <si>
    <t>line3</t>
  </si>
  <si>
    <t>line4</t>
  </si>
  <si>
    <t>line5</t>
  </si>
  <si>
    <t>line6</t>
  </si>
  <si>
    <t>line7</t>
  </si>
  <si>
    <t>line8</t>
  </si>
  <si>
    <t>set1</t>
  </si>
  <si>
    <t>CACHE</t>
  </si>
  <si>
    <t>LRU</t>
  </si>
  <si>
    <t>4-way</t>
  </si>
  <si>
    <t>each set has 4 lines - 2 sets</t>
  </si>
  <si>
    <t>0x0</t>
  </si>
  <si>
    <t>0xC</t>
  </si>
  <si>
    <t>0xE</t>
  </si>
  <si>
    <t>0x112</t>
  </si>
  <si>
    <t>0x2</t>
  </si>
  <si>
    <t>0x220</t>
  </si>
  <si>
    <t>0x4</t>
  </si>
  <si>
    <t>0xA</t>
  </si>
  <si>
    <t>0x110</t>
  </si>
  <si>
    <t>0x8</t>
  </si>
  <si>
    <t>0x338</t>
  </si>
  <si>
    <t>0x6</t>
  </si>
  <si>
    <t>M</t>
  </si>
  <si>
    <t>H</t>
  </si>
  <si>
    <t>338</t>
  </si>
  <si>
    <t>6</t>
  </si>
  <si>
    <t>2-way</t>
  </si>
  <si>
    <t>each set has 2 lines - 4 sets</t>
  </si>
  <si>
    <t>10</t>
  </si>
  <si>
    <t>set00</t>
  </si>
  <si>
    <t>set01</t>
  </si>
  <si>
    <t>set10</t>
  </si>
  <si>
    <t>set11</t>
  </si>
  <si>
    <t>set0</t>
  </si>
  <si>
    <t>set110</t>
  </si>
  <si>
    <t>1-way</t>
  </si>
  <si>
    <t>each set has 1 lines - 8 sets</t>
  </si>
  <si>
    <t>set101</t>
  </si>
  <si>
    <t>set100</t>
  </si>
  <si>
    <t>set000</t>
  </si>
  <si>
    <t>set001</t>
  </si>
  <si>
    <t>set010</t>
  </si>
  <si>
    <t>set011</t>
  </si>
  <si>
    <t>set111</t>
  </si>
  <si>
    <t>PART 1</t>
  </si>
  <si>
    <t>PART 4</t>
  </si>
  <si>
    <t>TAGS</t>
  </si>
  <si>
    <t>MISS/HIT</t>
  </si>
  <si>
    <t>SET</t>
  </si>
  <si>
    <t>PART 3</t>
  </si>
  <si>
    <t>PART 2</t>
  </si>
  <si>
    <t>This SET column is just copy and pasted from the relevant section at the top of this doc.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</si>
</sst>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/>
    <xf numFmtId="49" fontId="0" fillId="0" borderId="0" xfId="0" applyNumberFormat="1"/>
    <xf numFmtId="0" fontId="0" fillId="0" borderId="0" xfId="0" applyBorder="1"/>
    <xf numFmtId="0" fontId="0" fillId="0" borderId="2" xfId="0" applyBorder="1"/>
    <xf numFmtId="49" fontId="0" fillId="0" borderId="0" xfId="0" applyNumberFormat="1" applyBorder="1"/>
    <xf numFmtId="0" fontId="0" fillId="0" borderId="0" xfId="0" applyFill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1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49" fontId="0" fillId="0" borderId="9" xfId="0" applyNumberFormat="1" applyBorder="1"/>
    <xf numFmtId="49" fontId="0" fillId="0" borderId="1" xfId="0" applyNumberFormat="1" applyBorder="1"/>
    <xf numFmtId="49" fontId="1" fillId="0" borderId="0" xfId="0" applyNumberFormat="1" applyFont="1"/>
    <xf numFmtId="0" fontId="4" fillId="0" borderId="0" xfId="0" applyFont="1" applyBorder="1"/>
    <xf numFmtId="0" fontId="4" fillId="0" borderId="0" xfId="0" applyFont="1"/>
    <xf numFmtId="0" fontId="4" fillId="0" borderId="2" xfId="0" applyFont="1" applyFill="1" applyBorder="1"/>
    <xf numFmtId="0" fontId="4" fillId="0" borderId="0" xfId="0" applyFont="1" applyFill="1" applyBorder="1"/>
    <xf numFmtId="49" fontId="4" fillId="0" borderId="0" xfId="0" applyNumberFormat="1" applyFont="1"/>
    <xf numFmtId="49" fontId="4" fillId="0" borderId="0" xfId="0" applyNumberFormat="1" applyFont="1" applyAlignment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311020</xdr:colOff>
      <xdr:row>1</xdr:row>
      <xdr:rowOff>8694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17FC6D-3F8E-4248-AECB-75458089E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842449" cy="1734856"/>
        </a:xfrm>
        <a:prstGeom prst="rect">
          <a:avLst/>
        </a:prstGeom>
      </xdr:spPr>
    </xdr:pic>
    <xdr:clientData/>
  </xdr:twoCellAnchor>
  <xdr:twoCellAnchor editAs="oneCell">
    <xdr:from>
      <xdr:col>0</xdr:col>
      <xdr:colOff>131885</xdr:colOff>
      <xdr:row>31</xdr:row>
      <xdr:rowOff>58616</xdr:rowOff>
    </xdr:from>
    <xdr:to>
      <xdr:col>8</xdr:col>
      <xdr:colOff>219808</xdr:colOff>
      <xdr:row>31</xdr:row>
      <xdr:rowOff>2244907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C10AEB-AAF4-49F4-9280-748EA2E49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885" y="7092462"/>
          <a:ext cx="5436577" cy="21862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10</xdr:col>
      <xdr:colOff>504838</xdr:colOff>
      <xdr:row>66</xdr:row>
      <xdr:rowOff>2276793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327419-78CA-4E47-BBD1-D9CFC561F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743695"/>
          <a:ext cx="7039957" cy="2276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C755-A3F3-4948-A27A-958CFFB06D19}">
  <dimension ref="A1:AF162"/>
  <sheetViews>
    <sheetView tabSelected="1" topLeftCell="A103" zoomScale="73" zoomScaleNormal="40" workbookViewId="0">
      <selection activeCell="J74" sqref="J74"/>
    </sheetView>
  </sheetViews>
  <sheetFormatPr defaultRowHeight="14.4" x14ac:dyDescent="0.3"/>
  <cols>
    <col min="1" max="1" width="8.88671875" style="2"/>
    <col min="4" max="4" width="10" customWidth="1"/>
    <col min="5" max="5" width="10.6640625" customWidth="1"/>
    <col min="6" max="6" width="10.5546875" customWidth="1"/>
    <col min="7" max="7" width="10.88671875" customWidth="1"/>
    <col min="28" max="28" width="11.5546875" bestFit="1" customWidth="1"/>
  </cols>
  <sheetData>
    <row r="1" spans="1:20" ht="135.6" customHeight="1" x14ac:dyDescent="0.3">
      <c r="A1" s="22"/>
    </row>
    <row r="2" spans="1:20" x14ac:dyDescent="0.3">
      <c r="D2" t="s">
        <v>24</v>
      </c>
      <c r="E2" t="s">
        <v>23</v>
      </c>
      <c r="F2" t="s">
        <v>22</v>
      </c>
      <c r="G2" t="s">
        <v>21</v>
      </c>
    </row>
    <row r="3" spans="1:20" x14ac:dyDescent="0.3">
      <c r="A3" s="1" t="s">
        <v>5</v>
      </c>
      <c r="B3" t="str">
        <f>MID(A3, 3, 1)</f>
        <v>0</v>
      </c>
      <c r="C3" s="2" t="s">
        <v>5</v>
      </c>
      <c r="E3" t="str">
        <f>RIGHT(C3, 1)</f>
        <v>0</v>
      </c>
      <c r="F3" t="str">
        <f>RIGHT(C3, 2)</f>
        <v>00</v>
      </c>
      <c r="G3" t="str">
        <f>RIGHT(C3, 3)</f>
        <v>000</v>
      </c>
      <c r="K3" s="2" t="s">
        <v>5</v>
      </c>
      <c r="L3" s="2">
        <v>0</v>
      </c>
    </row>
    <row r="4" spans="1:20" x14ac:dyDescent="0.3">
      <c r="A4" s="2" t="s">
        <v>6</v>
      </c>
      <c r="B4" t="str">
        <f t="shared" ref="B4:B30" si="0">MID(A4, 3, 1)</f>
        <v>0</v>
      </c>
      <c r="C4" s="2" t="s">
        <v>5</v>
      </c>
      <c r="E4" t="str">
        <f t="shared" ref="E4:E30" si="1">RIGHT(C4, 1)</f>
        <v>0</v>
      </c>
      <c r="F4" t="str">
        <f t="shared" ref="F4:F30" si="2">RIGHT(C4, 2)</f>
        <v>00</v>
      </c>
      <c r="G4" t="str">
        <f t="shared" ref="G4:G30" si="3">RIGHT(C4, 3)</f>
        <v>000</v>
      </c>
      <c r="K4" s="2" t="s">
        <v>40</v>
      </c>
      <c r="L4" s="2">
        <v>1</v>
      </c>
    </row>
    <row r="5" spans="1:20" x14ac:dyDescent="0.3">
      <c r="A5" s="2" t="s">
        <v>0</v>
      </c>
      <c r="B5" t="str">
        <f t="shared" si="0"/>
        <v>0</v>
      </c>
      <c r="C5" s="2" t="s">
        <v>5</v>
      </c>
      <c r="E5" t="str">
        <f t="shared" si="1"/>
        <v>0</v>
      </c>
      <c r="F5" t="str">
        <f t="shared" si="2"/>
        <v>00</v>
      </c>
      <c r="G5" t="str">
        <f t="shared" si="3"/>
        <v>000</v>
      </c>
      <c r="K5" s="2" t="s">
        <v>11</v>
      </c>
      <c r="L5" s="2">
        <v>2</v>
      </c>
    </row>
    <row r="6" spans="1:20" x14ac:dyDescent="0.3">
      <c r="A6" s="2" t="s">
        <v>1</v>
      </c>
      <c r="B6" t="str">
        <f t="shared" si="0"/>
        <v>d</v>
      </c>
      <c r="C6" s="2" t="s">
        <v>50</v>
      </c>
      <c r="E6" t="str">
        <f t="shared" si="1"/>
        <v>1</v>
      </c>
      <c r="F6" t="str">
        <f t="shared" si="2"/>
        <v>01</v>
      </c>
      <c r="G6" t="str">
        <f t="shared" si="3"/>
        <v>101</v>
      </c>
      <c r="K6" s="2" t="s">
        <v>41</v>
      </c>
      <c r="L6" s="2">
        <v>3</v>
      </c>
      <c r="T6" s="3"/>
    </row>
    <row r="7" spans="1:20" x14ac:dyDescent="0.3">
      <c r="A7" s="2" t="s">
        <v>7</v>
      </c>
      <c r="B7" t="str">
        <f t="shared" si="0"/>
        <v>e</v>
      </c>
      <c r="C7" s="2" t="s">
        <v>51</v>
      </c>
      <c r="E7" t="str">
        <f t="shared" si="1"/>
        <v>0</v>
      </c>
      <c r="F7" t="str">
        <f t="shared" si="2"/>
        <v>10</v>
      </c>
      <c r="G7" t="str">
        <f t="shared" si="3"/>
        <v>110</v>
      </c>
      <c r="K7" s="2" t="s">
        <v>42</v>
      </c>
      <c r="L7" s="2">
        <v>4</v>
      </c>
      <c r="T7" s="3"/>
    </row>
    <row r="8" spans="1:20" x14ac:dyDescent="0.3">
      <c r="A8" s="2" t="s">
        <v>8</v>
      </c>
      <c r="B8" t="str">
        <f t="shared" si="0"/>
        <v>3</v>
      </c>
      <c r="C8" s="2" t="s">
        <v>41</v>
      </c>
      <c r="E8" t="str">
        <f t="shared" si="1"/>
        <v>1</v>
      </c>
      <c r="F8" t="str">
        <f t="shared" si="2"/>
        <v>11</v>
      </c>
      <c r="G8" t="str">
        <f t="shared" si="3"/>
        <v>011</v>
      </c>
      <c r="K8" s="2" t="s">
        <v>43</v>
      </c>
      <c r="L8" s="2">
        <v>5</v>
      </c>
      <c r="T8" s="3"/>
    </row>
    <row r="9" spans="1:20" x14ac:dyDescent="0.3">
      <c r="A9" s="2" t="s">
        <v>9</v>
      </c>
      <c r="B9" t="str">
        <f t="shared" si="0"/>
        <v>2</v>
      </c>
      <c r="C9" s="2" t="s">
        <v>11</v>
      </c>
      <c r="E9" t="str">
        <f t="shared" si="1"/>
        <v>0</v>
      </c>
      <c r="F9" t="str">
        <f t="shared" si="2"/>
        <v>10</v>
      </c>
      <c r="G9" t="str">
        <f t="shared" si="3"/>
        <v>010</v>
      </c>
      <c r="K9" s="2" t="s">
        <v>44</v>
      </c>
      <c r="L9" s="2">
        <v>6</v>
      </c>
      <c r="T9" s="3"/>
    </row>
    <row r="10" spans="1:20" x14ac:dyDescent="0.3">
      <c r="A10" s="2" t="s">
        <v>2</v>
      </c>
      <c r="B10" t="str">
        <f t="shared" si="0"/>
        <v>3</v>
      </c>
      <c r="C10" s="2" t="s">
        <v>41</v>
      </c>
      <c r="E10" t="str">
        <f t="shared" si="1"/>
        <v>1</v>
      </c>
      <c r="F10" t="str">
        <f t="shared" si="2"/>
        <v>11</v>
      </c>
      <c r="G10" t="str">
        <f t="shared" si="3"/>
        <v>011</v>
      </c>
      <c r="K10" s="2" t="s">
        <v>45</v>
      </c>
      <c r="L10" s="2">
        <v>7</v>
      </c>
      <c r="T10" s="3"/>
    </row>
    <row r="11" spans="1:20" x14ac:dyDescent="0.3">
      <c r="A11" s="2" t="s">
        <v>10</v>
      </c>
      <c r="B11" t="str">
        <f t="shared" si="0"/>
        <v>0</v>
      </c>
      <c r="C11" s="2" t="s">
        <v>5</v>
      </c>
      <c r="E11" t="str">
        <f t="shared" si="1"/>
        <v>0</v>
      </c>
      <c r="F11" t="str">
        <f t="shared" si="2"/>
        <v>00</v>
      </c>
      <c r="G11" t="str">
        <f t="shared" si="3"/>
        <v>000</v>
      </c>
      <c r="K11" s="2" t="s">
        <v>46</v>
      </c>
      <c r="L11" s="2">
        <v>8</v>
      </c>
    </row>
    <row r="12" spans="1:20" x14ac:dyDescent="0.3">
      <c r="A12" s="2" t="s">
        <v>11</v>
      </c>
      <c r="B12" t="str">
        <f t="shared" si="0"/>
        <v>1</v>
      </c>
      <c r="C12" s="2" t="s">
        <v>40</v>
      </c>
      <c r="E12" t="str">
        <f t="shared" si="1"/>
        <v>1</v>
      </c>
      <c r="F12" t="str">
        <f t="shared" si="2"/>
        <v>01</v>
      </c>
      <c r="G12" t="str">
        <f t="shared" si="3"/>
        <v>001</v>
      </c>
      <c r="K12" s="2" t="s">
        <v>47</v>
      </c>
      <c r="L12" s="2">
        <v>9</v>
      </c>
    </row>
    <row r="13" spans="1:20" x14ac:dyDescent="0.3">
      <c r="A13" s="2" t="s">
        <v>6</v>
      </c>
      <c r="B13" t="str">
        <f t="shared" si="0"/>
        <v>0</v>
      </c>
      <c r="C13" s="2" t="s">
        <v>5</v>
      </c>
      <c r="E13" t="str">
        <f t="shared" si="1"/>
        <v>0</v>
      </c>
      <c r="F13" t="str">
        <f t="shared" si="2"/>
        <v>00</v>
      </c>
      <c r="G13" t="str">
        <f t="shared" si="3"/>
        <v>000</v>
      </c>
      <c r="K13" s="2" t="s">
        <v>48</v>
      </c>
      <c r="L13" s="2" t="s">
        <v>33</v>
      </c>
    </row>
    <row r="14" spans="1:20" x14ac:dyDescent="0.3">
      <c r="A14" s="2" t="s">
        <v>12</v>
      </c>
      <c r="B14" t="str">
        <f t="shared" si="0"/>
        <v>4</v>
      </c>
      <c r="C14" s="2" t="s">
        <v>42</v>
      </c>
      <c r="E14" t="str">
        <f t="shared" si="1"/>
        <v>0</v>
      </c>
      <c r="F14" t="str">
        <f t="shared" si="2"/>
        <v>00</v>
      </c>
      <c r="G14" t="str">
        <f t="shared" si="3"/>
        <v>100</v>
      </c>
      <c r="K14" s="2" t="s">
        <v>49</v>
      </c>
      <c r="L14" s="2" t="s">
        <v>34</v>
      </c>
    </row>
    <row r="15" spans="1:20" x14ac:dyDescent="0.3">
      <c r="A15" s="2" t="s">
        <v>13</v>
      </c>
      <c r="B15" t="str">
        <f t="shared" si="0"/>
        <v>0</v>
      </c>
      <c r="C15" s="2" t="s">
        <v>5</v>
      </c>
      <c r="E15" t="str">
        <f t="shared" si="1"/>
        <v>0</v>
      </c>
      <c r="F15" t="str">
        <f t="shared" si="2"/>
        <v>00</v>
      </c>
      <c r="G15" t="str">
        <f t="shared" si="3"/>
        <v>000</v>
      </c>
      <c r="K15" s="2" t="s">
        <v>18</v>
      </c>
      <c r="L15" s="2" t="s">
        <v>35</v>
      </c>
    </row>
    <row r="16" spans="1:20" x14ac:dyDescent="0.3">
      <c r="A16" s="2" t="s">
        <v>14</v>
      </c>
      <c r="B16" t="str">
        <f t="shared" si="0"/>
        <v>0</v>
      </c>
      <c r="C16" s="2" t="s">
        <v>5</v>
      </c>
      <c r="E16" t="str">
        <f t="shared" si="1"/>
        <v>0</v>
      </c>
      <c r="F16" t="str">
        <f t="shared" si="2"/>
        <v>00</v>
      </c>
      <c r="G16" t="str">
        <f t="shared" si="3"/>
        <v>000</v>
      </c>
      <c r="K16" s="2" t="s">
        <v>50</v>
      </c>
      <c r="L16" s="2" t="s">
        <v>36</v>
      </c>
    </row>
    <row r="17" spans="1:24" x14ac:dyDescent="0.3">
      <c r="A17" s="2" t="s">
        <v>3</v>
      </c>
      <c r="B17" t="str">
        <f t="shared" si="0"/>
        <v>a</v>
      </c>
      <c r="C17" s="2" t="s">
        <v>48</v>
      </c>
      <c r="E17" t="str">
        <f t="shared" si="1"/>
        <v>0</v>
      </c>
      <c r="F17" t="str">
        <f t="shared" si="2"/>
        <v>10</v>
      </c>
      <c r="G17" t="str">
        <f t="shared" si="3"/>
        <v>010</v>
      </c>
      <c r="K17" s="2" t="s">
        <v>51</v>
      </c>
      <c r="L17" s="2" t="s">
        <v>37</v>
      </c>
    </row>
    <row r="18" spans="1:24" x14ac:dyDescent="0.3">
      <c r="A18" s="2" t="s">
        <v>6</v>
      </c>
      <c r="B18" t="str">
        <f t="shared" si="0"/>
        <v>0</v>
      </c>
      <c r="C18" s="2" t="s">
        <v>5</v>
      </c>
      <c r="E18" t="str">
        <f t="shared" si="1"/>
        <v>0</v>
      </c>
      <c r="F18" t="str">
        <f t="shared" si="2"/>
        <v>00</v>
      </c>
      <c r="G18" t="str">
        <f t="shared" si="3"/>
        <v>000</v>
      </c>
      <c r="K18" s="2" t="s">
        <v>39</v>
      </c>
      <c r="L18" s="2" t="s">
        <v>38</v>
      </c>
    </row>
    <row r="19" spans="1:24" x14ac:dyDescent="0.3">
      <c r="A19" s="2" t="s">
        <v>15</v>
      </c>
      <c r="B19" t="str">
        <f t="shared" si="0"/>
        <v>0</v>
      </c>
      <c r="C19" s="2" t="s">
        <v>5</v>
      </c>
      <c r="E19" t="str">
        <f t="shared" si="1"/>
        <v>0</v>
      </c>
      <c r="F19" t="str">
        <f t="shared" si="2"/>
        <v>00</v>
      </c>
      <c r="G19" t="str">
        <f t="shared" si="3"/>
        <v>000</v>
      </c>
    </row>
    <row r="20" spans="1:24" x14ac:dyDescent="0.3">
      <c r="A20" s="2" t="s">
        <v>0</v>
      </c>
      <c r="B20" t="str">
        <f t="shared" si="0"/>
        <v>0</v>
      </c>
      <c r="C20" s="2" t="s">
        <v>5</v>
      </c>
      <c r="E20" t="str">
        <f t="shared" si="1"/>
        <v>0</v>
      </c>
      <c r="F20" t="str">
        <f t="shared" si="2"/>
        <v>00</v>
      </c>
      <c r="G20" t="str">
        <f t="shared" si="3"/>
        <v>000</v>
      </c>
    </row>
    <row r="21" spans="1:24" x14ac:dyDescent="0.3">
      <c r="A21" s="2" t="s">
        <v>16</v>
      </c>
      <c r="B21" t="str">
        <f t="shared" si="0"/>
        <v>8</v>
      </c>
      <c r="C21" s="2" t="s">
        <v>46</v>
      </c>
      <c r="E21" t="str">
        <f t="shared" si="1"/>
        <v>0</v>
      </c>
      <c r="F21" t="str">
        <f t="shared" si="2"/>
        <v>00</v>
      </c>
      <c r="G21" t="str">
        <f t="shared" si="3"/>
        <v>000</v>
      </c>
    </row>
    <row r="22" spans="1:24" x14ac:dyDescent="0.3">
      <c r="A22" s="2" t="s">
        <v>0</v>
      </c>
      <c r="B22" t="str">
        <f t="shared" si="0"/>
        <v>0</v>
      </c>
      <c r="C22" s="2" t="s">
        <v>5</v>
      </c>
      <c r="E22" t="str">
        <f t="shared" si="1"/>
        <v>0</v>
      </c>
      <c r="F22" t="str">
        <f t="shared" si="2"/>
        <v>00</v>
      </c>
      <c r="G22" t="str">
        <f t="shared" si="3"/>
        <v>000</v>
      </c>
    </row>
    <row r="23" spans="1:24" x14ac:dyDescent="0.3">
      <c r="A23" s="2" t="s">
        <v>17</v>
      </c>
      <c r="B23" t="str">
        <f t="shared" si="0"/>
        <v>9</v>
      </c>
      <c r="C23" s="2" t="s">
        <v>47</v>
      </c>
      <c r="E23" t="str">
        <f t="shared" si="1"/>
        <v>1</v>
      </c>
      <c r="F23" t="str">
        <f t="shared" si="2"/>
        <v>01</v>
      </c>
      <c r="G23" t="str">
        <f t="shared" si="3"/>
        <v>001</v>
      </c>
    </row>
    <row r="24" spans="1:24" x14ac:dyDescent="0.3">
      <c r="A24" s="2" t="s">
        <v>4</v>
      </c>
      <c r="B24" t="str">
        <f t="shared" si="0"/>
        <v>b</v>
      </c>
      <c r="C24" s="2" t="s">
        <v>49</v>
      </c>
      <c r="E24" t="str">
        <f t="shared" si="1"/>
        <v>1</v>
      </c>
      <c r="F24" t="str">
        <f t="shared" si="2"/>
        <v>11</v>
      </c>
      <c r="G24" t="str">
        <f t="shared" si="3"/>
        <v>011</v>
      </c>
    </row>
    <row r="25" spans="1:24" x14ac:dyDescent="0.3">
      <c r="A25" s="2" t="s">
        <v>18</v>
      </c>
      <c r="B25" t="str">
        <f t="shared" si="0"/>
        <v>0</v>
      </c>
      <c r="C25" s="2" t="s">
        <v>5</v>
      </c>
      <c r="E25" t="str">
        <f t="shared" si="1"/>
        <v>0</v>
      </c>
      <c r="F25" t="str">
        <f t="shared" si="2"/>
        <v>00</v>
      </c>
      <c r="G25" t="str">
        <f t="shared" si="3"/>
        <v>000</v>
      </c>
    </row>
    <row r="26" spans="1:24" x14ac:dyDescent="0.3">
      <c r="A26" s="2" t="s">
        <v>9</v>
      </c>
      <c r="B26" t="str">
        <f t="shared" si="0"/>
        <v>2</v>
      </c>
      <c r="C26" s="2" t="s">
        <v>11</v>
      </c>
      <c r="E26" t="str">
        <f t="shared" si="1"/>
        <v>0</v>
      </c>
      <c r="F26" t="str">
        <f t="shared" si="2"/>
        <v>10</v>
      </c>
      <c r="G26" t="str">
        <f t="shared" si="3"/>
        <v>010</v>
      </c>
    </row>
    <row r="27" spans="1:24" x14ac:dyDescent="0.3">
      <c r="A27" s="2" t="s">
        <v>19</v>
      </c>
      <c r="B27" t="str">
        <f t="shared" si="0"/>
        <v>7</v>
      </c>
      <c r="C27" s="2" t="s">
        <v>45</v>
      </c>
      <c r="E27" t="str">
        <f t="shared" si="1"/>
        <v>1</v>
      </c>
      <c r="F27" t="str">
        <f t="shared" si="2"/>
        <v>11</v>
      </c>
      <c r="G27" t="str">
        <f t="shared" si="3"/>
        <v>111</v>
      </c>
    </row>
    <row r="28" spans="1:24" x14ac:dyDescent="0.3">
      <c r="A28" s="2" t="s">
        <v>1</v>
      </c>
      <c r="B28" t="str">
        <f t="shared" si="0"/>
        <v>d</v>
      </c>
      <c r="C28" s="2" t="s">
        <v>50</v>
      </c>
      <c r="E28" t="str">
        <f t="shared" si="1"/>
        <v>1</v>
      </c>
      <c r="F28" t="str">
        <f t="shared" si="2"/>
        <v>01</v>
      </c>
      <c r="G28" t="str">
        <f t="shared" si="3"/>
        <v>101</v>
      </c>
    </row>
    <row r="29" spans="1:24" x14ac:dyDescent="0.3">
      <c r="A29" s="2" t="s">
        <v>14</v>
      </c>
      <c r="B29" t="str">
        <f t="shared" si="0"/>
        <v>0</v>
      </c>
      <c r="C29" s="2" t="s">
        <v>5</v>
      </c>
      <c r="E29" t="str">
        <f t="shared" si="1"/>
        <v>0</v>
      </c>
      <c r="F29" t="str">
        <f t="shared" si="2"/>
        <v>00</v>
      </c>
      <c r="G29" t="str">
        <f t="shared" si="3"/>
        <v>000</v>
      </c>
    </row>
    <row r="30" spans="1:24" x14ac:dyDescent="0.3">
      <c r="A30" s="2" t="s">
        <v>20</v>
      </c>
      <c r="B30" t="str">
        <f t="shared" si="0"/>
        <v>9</v>
      </c>
      <c r="C30" s="2" t="s">
        <v>47</v>
      </c>
      <c r="E30" t="str">
        <f t="shared" si="1"/>
        <v>1</v>
      </c>
      <c r="F30" t="str">
        <f t="shared" si="2"/>
        <v>01</v>
      </c>
      <c r="G30" t="str">
        <f t="shared" si="3"/>
        <v>001</v>
      </c>
    </row>
    <row r="31" spans="1:24" x14ac:dyDescent="0.3">
      <c r="E31" s="2"/>
      <c r="F31" s="2"/>
      <c r="G31" s="2"/>
    </row>
    <row r="32" spans="1:24" ht="189.6" customHeight="1" x14ac:dyDescent="0.3">
      <c r="X32" s="2"/>
    </row>
    <row r="33" spans="1:32" x14ac:dyDescent="0.3">
      <c r="P33" s="2"/>
      <c r="Q33" s="2"/>
      <c r="R33" s="2"/>
    </row>
    <row r="34" spans="1:32" x14ac:dyDescent="0.3">
      <c r="A34" s="22" t="s">
        <v>127</v>
      </c>
      <c r="P34" s="2"/>
      <c r="Q34" s="2"/>
      <c r="R34" s="2"/>
    </row>
    <row r="35" spans="1:32" x14ac:dyDescent="0.3">
      <c r="P35" s="2"/>
      <c r="Q35" s="2"/>
      <c r="R35" s="2"/>
    </row>
    <row r="36" spans="1:32" x14ac:dyDescent="0.3">
      <c r="A36" t="s">
        <v>53</v>
      </c>
      <c r="P36" s="2"/>
      <c r="Q36" s="2"/>
      <c r="R36" s="2"/>
    </row>
    <row r="37" spans="1:32" x14ac:dyDescent="0.3">
      <c r="A37" t="s">
        <v>76</v>
      </c>
      <c r="F37" s="13" t="s">
        <v>128</v>
      </c>
      <c r="G37" s="13" t="s">
        <v>129</v>
      </c>
    </row>
    <row r="38" spans="1:32" x14ac:dyDescent="0.3">
      <c r="A38" t="s">
        <v>54</v>
      </c>
      <c r="F38" t="s">
        <v>28</v>
      </c>
      <c r="G38" t="s">
        <v>56</v>
      </c>
    </row>
    <row r="39" spans="1:32" x14ac:dyDescent="0.3">
      <c r="A39"/>
      <c r="F39" t="s">
        <v>28</v>
      </c>
      <c r="G39" t="s">
        <v>70</v>
      </c>
      <c r="AF39" s="2"/>
    </row>
    <row r="40" spans="1:32" ht="15" thickBot="1" x14ac:dyDescent="0.35">
      <c r="A40" s="13" t="s">
        <v>88</v>
      </c>
      <c r="C40" s="10"/>
      <c r="D40" s="11" t="s">
        <v>89</v>
      </c>
      <c r="F40" t="s">
        <v>28</v>
      </c>
      <c r="G40" s="3" t="s">
        <v>70</v>
      </c>
      <c r="AF40" s="2"/>
    </row>
    <row r="41" spans="1:32" x14ac:dyDescent="0.3">
      <c r="A41" t="s">
        <v>87</v>
      </c>
      <c r="B41" t="s">
        <v>55</v>
      </c>
      <c r="C41" s="7" t="s">
        <v>28</v>
      </c>
      <c r="D41" s="11">
        <v>23</v>
      </c>
      <c r="F41" t="s">
        <v>57</v>
      </c>
      <c r="G41" s="6" t="s">
        <v>56</v>
      </c>
      <c r="AF41" s="2"/>
    </row>
    <row r="42" spans="1:32" x14ac:dyDescent="0.3">
      <c r="A42"/>
      <c r="B42" t="s">
        <v>80</v>
      </c>
      <c r="C42" s="8" t="s">
        <v>57</v>
      </c>
      <c r="D42" s="11">
        <v>22</v>
      </c>
      <c r="F42" t="s">
        <v>58</v>
      </c>
      <c r="G42" s="6" t="s">
        <v>56</v>
      </c>
      <c r="AF42" s="2"/>
    </row>
    <row r="43" spans="1:32" x14ac:dyDescent="0.3">
      <c r="A43"/>
      <c r="B43" t="s">
        <v>81</v>
      </c>
      <c r="C43" s="8" t="s">
        <v>65</v>
      </c>
      <c r="D43" s="11">
        <v>19</v>
      </c>
      <c r="F43" t="s">
        <v>59</v>
      </c>
      <c r="G43" s="6" t="s">
        <v>56</v>
      </c>
      <c r="AF43" s="2"/>
    </row>
    <row r="44" spans="1:32" x14ac:dyDescent="0.3">
      <c r="A44"/>
      <c r="B44" t="s">
        <v>82</v>
      </c>
      <c r="C44" s="8" t="s">
        <v>67</v>
      </c>
      <c r="D44" s="12">
        <v>24</v>
      </c>
      <c r="F44" t="s">
        <v>60</v>
      </c>
      <c r="G44" s="5" t="s">
        <v>56</v>
      </c>
      <c r="AF44" s="2"/>
    </row>
    <row r="45" spans="1:32" x14ac:dyDescent="0.3">
      <c r="A45"/>
      <c r="B45" t="s">
        <v>83</v>
      </c>
      <c r="C45" s="8" t="s">
        <v>66</v>
      </c>
      <c r="D45" s="12">
        <v>15</v>
      </c>
      <c r="F45" t="s">
        <v>59</v>
      </c>
      <c r="G45" s="2" t="s">
        <v>70</v>
      </c>
      <c r="AF45" s="2"/>
    </row>
    <row r="46" spans="1:32" x14ac:dyDescent="0.3">
      <c r="A46"/>
      <c r="B46" t="s">
        <v>84</v>
      </c>
      <c r="C46" s="8" t="s">
        <v>69</v>
      </c>
      <c r="D46" s="12">
        <v>21</v>
      </c>
      <c r="F46" t="s">
        <v>61</v>
      </c>
      <c r="G46" s="2" t="s">
        <v>56</v>
      </c>
      <c r="AF46" s="2"/>
    </row>
    <row r="47" spans="1:32" x14ac:dyDescent="0.3">
      <c r="A47"/>
      <c r="B47" t="s">
        <v>85</v>
      </c>
      <c r="C47" s="8" t="s">
        <v>68</v>
      </c>
      <c r="D47" s="12">
        <v>18</v>
      </c>
      <c r="F47" t="s">
        <v>62</v>
      </c>
      <c r="G47" s="2" t="s">
        <v>56</v>
      </c>
      <c r="AF47" s="2"/>
    </row>
    <row r="48" spans="1:32" ht="15" thickBot="1" x14ac:dyDescent="0.35">
      <c r="A48"/>
      <c r="B48" t="s">
        <v>86</v>
      </c>
      <c r="C48" s="9" t="s">
        <v>60</v>
      </c>
      <c r="D48" s="12">
        <v>20</v>
      </c>
      <c r="F48" t="s">
        <v>28</v>
      </c>
      <c r="G48" s="2" t="s">
        <v>70</v>
      </c>
      <c r="AF48" s="2"/>
    </row>
    <row r="49" spans="1:32" x14ac:dyDescent="0.3">
      <c r="A49"/>
      <c r="D49" s="10"/>
      <c r="F49" t="s">
        <v>63</v>
      </c>
      <c r="G49" s="2" t="s">
        <v>56</v>
      </c>
      <c r="AF49" s="2"/>
    </row>
    <row r="50" spans="1:32" x14ac:dyDescent="0.3">
      <c r="A50"/>
      <c r="D50" s="10">
        <f>MAX(D41:D48)+1</f>
        <v>25</v>
      </c>
      <c r="F50" t="s">
        <v>61</v>
      </c>
      <c r="G50" s="2" t="s">
        <v>70</v>
      </c>
      <c r="AF50" s="2"/>
    </row>
    <row r="51" spans="1:32" x14ac:dyDescent="0.3">
      <c r="A51"/>
      <c r="D51" s="2"/>
      <c r="F51" t="s">
        <v>28</v>
      </c>
      <c r="G51" s="2" t="s">
        <v>70</v>
      </c>
      <c r="AF51" s="2"/>
    </row>
    <row r="52" spans="1:32" x14ac:dyDescent="0.3">
      <c r="A52"/>
      <c r="B52" s="13" t="s">
        <v>77</v>
      </c>
      <c r="C52" s="13">
        <v>28</v>
      </c>
      <c r="D52" s="2"/>
      <c r="F52" t="s">
        <v>64</v>
      </c>
      <c r="G52" s="2" t="s">
        <v>56</v>
      </c>
      <c r="AF52" s="2"/>
    </row>
    <row r="53" spans="1:32" x14ac:dyDescent="0.3">
      <c r="A53"/>
      <c r="B53" s="13" t="s">
        <v>78</v>
      </c>
      <c r="C53" s="13">
        <v>16</v>
      </c>
      <c r="D53" s="2"/>
      <c r="F53" t="s">
        <v>28</v>
      </c>
      <c r="G53" s="2" t="s">
        <v>70</v>
      </c>
      <c r="AF53" s="2"/>
    </row>
    <row r="54" spans="1:32" x14ac:dyDescent="0.3">
      <c r="A54"/>
      <c r="B54" s="13" t="s">
        <v>79</v>
      </c>
      <c r="C54" s="13">
        <v>12</v>
      </c>
      <c r="D54" s="2"/>
      <c r="F54" t="s">
        <v>65</v>
      </c>
      <c r="G54" s="2" t="s">
        <v>56</v>
      </c>
      <c r="AF54" s="2"/>
    </row>
    <row r="55" spans="1:32" x14ac:dyDescent="0.3">
      <c r="A55"/>
      <c r="D55" s="2"/>
      <c r="F55" t="s">
        <v>28</v>
      </c>
      <c r="G55" s="2" t="s">
        <v>70</v>
      </c>
      <c r="AF55" s="2"/>
    </row>
    <row r="56" spans="1:32" x14ac:dyDescent="0.3">
      <c r="A56"/>
      <c r="D56" s="2"/>
      <c r="F56" t="s">
        <v>66</v>
      </c>
      <c r="G56" s="2" t="s">
        <v>56</v>
      </c>
      <c r="AF56" s="2"/>
    </row>
    <row r="57" spans="1:32" x14ac:dyDescent="0.3">
      <c r="A57"/>
      <c r="D57" s="2"/>
      <c r="F57" t="s">
        <v>28</v>
      </c>
      <c r="G57" s="2" t="s">
        <v>70</v>
      </c>
      <c r="AF57" s="2"/>
    </row>
    <row r="58" spans="1:32" x14ac:dyDescent="0.3">
      <c r="A58"/>
      <c r="D58" s="2"/>
      <c r="F58" t="s">
        <v>67</v>
      </c>
      <c r="G58" s="2" t="s">
        <v>56</v>
      </c>
      <c r="AF58" s="2"/>
    </row>
    <row r="59" spans="1:32" x14ac:dyDescent="0.3">
      <c r="A59"/>
      <c r="D59" s="2"/>
      <c r="F59" t="s">
        <v>68</v>
      </c>
      <c r="G59" s="2" t="s">
        <v>56</v>
      </c>
      <c r="AF59" s="2"/>
    </row>
    <row r="60" spans="1:32" x14ac:dyDescent="0.3">
      <c r="A60"/>
      <c r="D60" s="2"/>
      <c r="F60" t="s">
        <v>65</v>
      </c>
      <c r="G60" s="2" t="s">
        <v>70</v>
      </c>
      <c r="AF60" s="2"/>
    </row>
    <row r="61" spans="1:32" x14ac:dyDescent="0.3">
      <c r="A61"/>
      <c r="D61" s="2"/>
      <c r="F61" t="s">
        <v>60</v>
      </c>
      <c r="G61" s="2" t="s">
        <v>56</v>
      </c>
      <c r="AF61" s="2"/>
    </row>
    <row r="62" spans="1:32" x14ac:dyDescent="0.3">
      <c r="A62"/>
      <c r="D62" s="2"/>
      <c r="F62" t="s">
        <v>69</v>
      </c>
      <c r="G62" s="2" t="s">
        <v>56</v>
      </c>
      <c r="AF62" s="2"/>
    </row>
    <row r="63" spans="1:32" x14ac:dyDescent="0.3">
      <c r="A63"/>
      <c r="D63" s="2"/>
      <c r="F63" t="s">
        <v>57</v>
      </c>
      <c r="G63" s="2" t="s">
        <v>56</v>
      </c>
      <c r="AF63" s="2"/>
    </row>
    <row r="64" spans="1:32" x14ac:dyDescent="0.3">
      <c r="A64"/>
      <c r="D64" s="2"/>
      <c r="F64" t="s">
        <v>28</v>
      </c>
      <c r="G64" s="2" t="s">
        <v>70</v>
      </c>
      <c r="AF64" s="2"/>
    </row>
    <row r="65" spans="1:32" x14ac:dyDescent="0.3">
      <c r="A65"/>
      <c r="D65" s="2"/>
      <c r="F65" t="s">
        <v>67</v>
      </c>
      <c r="G65" s="2" t="s">
        <v>70</v>
      </c>
      <c r="AF65" s="2"/>
    </row>
    <row r="66" spans="1:32" x14ac:dyDescent="0.3">
      <c r="A66"/>
      <c r="D66" s="2"/>
      <c r="F66" s="2"/>
      <c r="AF66" s="2"/>
    </row>
    <row r="67" spans="1:32" ht="193.8" customHeight="1" x14ac:dyDescent="0.3"/>
    <row r="68" spans="1:32" x14ac:dyDescent="0.3">
      <c r="A68" s="22" t="s">
        <v>131</v>
      </c>
    </row>
    <row r="69" spans="1:32" x14ac:dyDescent="0.3">
      <c r="A69" t="s">
        <v>90</v>
      </c>
    </row>
    <row r="70" spans="1:32" x14ac:dyDescent="0.3">
      <c r="A70" t="s">
        <v>91</v>
      </c>
      <c r="F70" s="13" t="s">
        <v>128</v>
      </c>
      <c r="G70" s="13" t="s">
        <v>129</v>
      </c>
      <c r="H70" s="22" t="s">
        <v>130</v>
      </c>
      <c r="J70" t="s">
        <v>133</v>
      </c>
    </row>
    <row r="71" spans="1:32" x14ac:dyDescent="0.3">
      <c r="A71" t="s">
        <v>54</v>
      </c>
      <c r="F71" t="s">
        <v>92</v>
      </c>
      <c r="G71" t="s">
        <v>104</v>
      </c>
      <c r="H71" t="s">
        <v>52</v>
      </c>
    </row>
    <row r="72" spans="1:32" x14ac:dyDescent="0.3">
      <c r="A72"/>
      <c r="D72" s="1"/>
      <c r="F72" t="s">
        <v>92</v>
      </c>
      <c r="G72" t="s">
        <v>105</v>
      </c>
      <c r="H72" t="s">
        <v>52</v>
      </c>
    </row>
    <row r="73" spans="1:32" ht="15" thickBot="1" x14ac:dyDescent="0.35">
      <c r="A73" s="13" t="s">
        <v>88</v>
      </c>
      <c r="C73" s="10"/>
      <c r="D73" s="23" t="s">
        <v>89</v>
      </c>
      <c r="E73" s="24"/>
      <c r="F73" t="s">
        <v>92</v>
      </c>
      <c r="G73" s="3" t="s">
        <v>105</v>
      </c>
      <c r="H73" t="s">
        <v>52</v>
      </c>
    </row>
    <row r="74" spans="1:32" x14ac:dyDescent="0.3">
      <c r="A74" t="s">
        <v>115</v>
      </c>
      <c r="B74" t="s">
        <v>55</v>
      </c>
      <c r="C74" s="7" t="s">
        <v>52</v>
      </c>
      <c r="D74" s="23">
        <v>17</v>
      </c>
      <c r="E74" s="24"/>
      <c r="F74" t="s">
        <v>93</v>
      </c>
      <c r="G74" s="6" t="s">
        <v>104</v>
      </c>
      <c r="H74" t="s">
        <v>30</v>
      </c>
    </row>
    <row r="75" spans="1:32" x14ac:dyDescent="0.3">
      <c r="A75"/>
      <c r="B75" t="s">
        <v>80</v>
      </c>
      <c r="C75" s="8" t="s">
        <v>65</v>
      </c>
      <c r="D75" s="23">
        <v>15</v>
      </c>
      <c r="E75" s="24"/>
      <c r="F75" t="s">
        <v>94</v>
      </c>
      <c r="G75" s="6" t="s">
        <v>104</v>
      </c>
      <c r="H75" t="s">
        <v>52</v>
      </c>
    </row>
    <row r="76" spans="1:32" x14ac:dyDescent="0.3">
      <c r="A76"/>
      <c r="B76" t="s">
        <v>81</v>
      </c>
      <c r="C76" s="8" t="s">
        <v>29</v>
      </c>
      <c r="D76" s="23">
        <v>16</v>
      </c>
      <c r="E76" s="24"/>
      <c r="F76" t="s">
        <v>95</v>
      </c>
      <c r="G76" s="6" t="s">
        <v>104</v>
      </c>
      <c r="H76" t="s">
        <v>30</v>
      </c>
    </row>
    <row r="77" spans="1:32" x14ac:dyDescent="0.3">
      <c r="A77"/>
      <c r="B77" s="4" t="s">
        <v>82</v>
      </c>
      <c r="C77" s="17" t="s">
        <v>32</v>
      </c>
      <c r="D77" s="25">
        <v>13</v>
      </c>
      <c r="E77" s="24">
        <f>MAX(D74:D77)+1</f>
        <v>18</v>
      </c>
      <c r="F77" t="s">
        <v>96</v>
      </c>
      <c r="G77" s="5" t="s">
        <v>104</v>
      </c>
      <c r="H77" t="s">
        <v>52</v>
      </c>
    </row>
    <row r="78" spans="1:32" x14ac:dyDescent="0.3">
      <c r="A78" t="s">
        <v>87</v>
      </c>
      <c r="B78" t="s">
        <v>55</v>
      </c>
      <c r="C78" s="8" t="s">
        <v>33</v>
      </c>
      <c r="D78" s="26">
        <v>6</v>
      </c>
      <c r="E78" s="24"/>
      <c r="F78" t="s">
        <v>95</v>
      </c>
      <c r="G78" s="2" t="s">
        <v>105</v>
      </c>
      <c r="H78" t="s">
        <v>30</v>
      </c>
    </row>
    <row r="79" spans="1:32" x14ac:dyDescent="0.3">
      <c r="A79"/>
      <c r="B79" t="s">
        <v>80</v>
      </c>
      <c r="C79" s="8" t="s">
        <v>107</v>
      </c>
      <c r="D79" s="26">
        <v>7</v>
      </c>
      <c r="E79" s="24"/>
      <c r="F79" t="s">
        <v>97</v>
      </c>
      <c r="G79" s="2" t="s">
        <v>104</v>
      </c>
      <c r="H79" t="s">
        <v>52</v>
      </c>
    </row>
    <row r="80" spans="1:32" x14ac:dyDescent="0.3">
      <c r="A80"/>
      <c r="B80" t="s">
        <v>81</v>
      </c>
      <c r="C80" s="8" t="s">
        <v>35</v>
      </c>
      <c r="D80" s="26">
        <v>8</v>
      </c>
      <c r="E80" s="24"/>
      <c r="F80" t="s">
        <v>92</v>
      </c>
      <c r="G80" s="2" t="s">
        <v>104</v>
      </c>
      <c r="H80" t="s">
        <v>30</v>
      </c>
    </row>
    <row r="81" spans="1:8" ht="15" thickBot="1" x14ac:dyDescent="0.35">
      <c r="A81"/>
      <c r="B81" t="s">
        <v>82</v>
      </c>
      <c r="C81" s="9" t="s">
        <v>106</v>
      </c>
      <c r="D81" s="26">
        <v>9</v>
      </c>
      <c r="E81" s="24">
        <f>MAX(D78:D81)+1</f>
        <v>10</v>
      </c>
      <c r="F81" t="s">
        <v>92</v>
      </c>
      <c r="G81" s="2" t="s">
        <v>105</v>
      </c>
      <c r="H81" t="s">
        <v>52</v>
      </c>
    </row>
    <row r="82" spans="1:8" x14ac:dyDescent="0.3">
      <c r="A82"/>
      <c r="D82" s="24"/>
      <c r="E82" s="24"/>
      <c r="F82" t="s">
        <v>98</v>
      </c>
      <c r="G82" s="2" t="s">
        <v>104</v>
      </c>
      <c r="H82" t="s">
        <v>52</v>
      </c>
    </row>
    <row r="83" spans="1:8" x14ac:dyDescent="0.3">
      <c r="A83"/>
      <c r="D83" s="24">
        <f>MAX(D74:D81)+1</f>
        <v>18</v>
      </c>
      <c r="E83" s="24"/>
      <c r="F83" t="s">
        <v>97</v>
      </c>
      <c r="G83" s="2" t="s">
        <v>105</v>
      </c>
      <c r="H83" t="s">
        <v>52</v>
      </c>
    </row>
    <row r="84" spans="1:8" x14ac:dyDescent="0.3">
      <c r="A84"/>
      <c r="D84" s="27"/>
      <c r="E84" s="24"/>
      <c r="F84" t="s">
        <v>92</v>
      </c>
      <c r="G84" s="2" t="s">
        <v>105</v>
      </c>
      <c r="H84" t="s">
        <v>52</v>
      </c>
    </row>
    <row r="85" spans="1:8" x14ac:dyDescent="0.3">
      <c r="A85"/>
      <c r="B85" s="13" t="s">
        <v>77</v>
      </c>
      <c r="C85" s="13">
        <v>28</v>
      </c>
      <c r="D85" s="2"/>
      <c r="F85" t="s">
        <v>99</v>
      </c>
      <c r="G85" s="2" t="s">
        <v>104</v>
      </c>
      <c r="H85" t="s">
        <v>52</v>
      </c>
    </row>
    <row r="86" spans="1:8" x14ac:dyDescent="0.3">
      <c r="A86"/>
      <c r="B86" s="13" t="s">
        <v>78</v>
      </c>
      <c r="C86" s="13">
        <v>16</v>
      </c>
      <c r="D86" s="2"/>
      <c r="F86" t="s">
        <v>92</v>
      </c>
      <c r="G86" s="2" t="s">
        <v>105</v>
      </c>
      <c r="H86" t="s">
        <v>52</v>
      </c>
    </row>
    <row r="87" spans="1:8" x14ac:dyDescent="0.3">
      <c r="A87"/>
      <c r="B87" s="13" t="s">
        <v>79</v>
      </c>
      <c r="C87" s="13">
        <v>12</v>
      </c>
      <c r="D87" s="2"/>
      <c r="F87" t="s">
        <v>100</v>
      </c>
      <c r="G87" s="2" t="s">
        <v>104</v>
      </c>
      <c r="H87" t="s">
        <v>52</v>
      </c>
    </row>
    <row r="88" spans="1:8" x14ac:dyDescent="0.3">
      <c r="A88"/>
      <c r="D88" s="2"/>
      <c r="F88" t="s">
        <v>92</v>
      </c>
      <c r="G88" s="2" t="s">
        <v>105</v>
      </c>
      <c r="H88" t="s">
        <v>52</v>
      </c>
    </row>
    <row r="89" spans="1:8" x14ac:dyDescent="0.3">
      <c r="A89"/>
      <c r="D89" s="2"/>
      <c r="F89" t="s">
        <v>101</v>
      </c>
      <c r="G89" s="2" t="s">
        <v>104</v>
      </c>
      <c r="H89" t="s">
        <v>52</v>
      </c>
    </row>
    <row r="90" spans="1:8" x14ac:dyDescent="0.3">
      <c r="A90"/>
      <c r="D90" s="2"/>
      <c r="F90" t="s">
        <v>92</v>
      </c>
      <c r="G90" s="2" t="s">
        <v>105</v>
      </c>
      <c r="H90" t="s">
        <v>52</v>
      </c>
    </row>
    <row r="91" spans="1:8" x14ac:dyDescent="0.3">
      <c r="A91"/>
      <c r="D91" s="2"/>
      <c r="F91" t="s">
        <v>102</v>
      </c>
      <c r="G91" s="2" t="s">
        <v>104</v>
      </c>
      <c r="H91" t="s">
        <v>30</v>
      </c>
    </row>
    <row r="92" spans="1:8" x14ac:dyDescent="0.3">
      <c r="A92"/>
      <c r="D92" s="2"/>
      <c r="F92" t="s">
        <v>99</v>
      </c>
      <c r="G92" s="2" t="s">
        <v>104</v>
      </c>
      <c r="H92" t="s">
        <v>30</v>
      </c>
    </row>
    <row r="93" spans="1:8" x14ac:dyDescent="0.3">
      <c r="A93"/>
      <c r="D93" s="2"/>
      <c r="F93" t="s">
        <v>100</v>
      </c>
      <c r="G93" s="2" t="s">
        <v>105</v>
      </c>
      <c r="H93" t="s">
        <v>52</v>
      </c>
    </row>
    <row r="94" spans="1:8" x14ac:dyDescent="0.3">
      <c r="A94"/>
      <c r="D94" s="2"/>
      <c r="F94" t="s">
        <v>96</v>
      </c>
      <c r="G94" s="2" t="s">
        <v>104</v>
      </c>
      <c r="H94" t="s">
        <v>52</v>
      </c>
    </row>
    <row r="95" spans="1:8" x14ac:dyDescent="0.3">
      <c r="A95"/>
      <c r="D95" s="2"/>
      <c r="F95" t="s">
        <v>103</v>
      </c>
      <c r="G95" s="2" t="s">
        <v>104</v>
      </c>
      <c r="H95" t="s">
        <v>30</v>
      </c>
    </row>
    <row r="96" spans="1:8" x14ac:dyDescent="0.3">
      <c r="A96"/>
      <c r="D96" s="2"/>
      <c r="F96" t="s">
        <v>93</v>
      </c>
      <c r="G96" s="2" t="s">
        <v>104</v>
      </c>
      <c r="H96" t="s">
        <v>30</v>
      </c>
    </row>
    <row r="97" spans="1:8" x14ac:dyDescent="0.3">
      <c r="A97"/>
      <c r="D97" s="2"/>
      <c r="F97" t="s">
        <v>92</v>
      </c>
      <c r="G97" s="2" t="s">
        <v>105</v>
      </c>
      <c r="H97" t="s">
        <v>52</v>
      </c>
    </row>
    <row r="98" spans="1:8" x14ac:dyDescent="0.3">
      <c r="A98"/>
      <c r="D98" s="2"/>
      <c r="F98" t="s">
        <v>102</v>
      </c>
      <c r="G98" s="2" t="s">
        <v>105</v>
      </c>
      <c r="H98" t="s">
        <v>30</v>
      </c>
    </row>
    <row r="100" spans="1:8" x14ac:dyDescent="0.3">
      <c r="A100" s="22" t="s">
        <v>132</v>
      </c>
    </row>
    <row r="101" spans="1:8" x14ac:dyDescent="0.3">
      <c r="A101" t="s">
        <v>108</v>
      </c>
    </row>
    <row r="102" spans="1:8" x14ac:dyDescent="0.3">
      <c r="A102" t="s">
        <v>109</v>
      </c>
      <c r="F102" s="13" t="s">
        <v>128</v>
      </c>
      <c r="G102" s="13" t="s">
        <v>129</v>
      </c>
      <c r="H102" s="22" t="s">
        <v>130</v>
      </c>
    </row>
    <row r="103" spans="1:8" x14ac:dyDescent="0.3">
      <c r="A103" t="s">
        <v>54</v>
      </c>
      <c r="F103" t="s">
        <v>92</v>
      </c>
      <c r="G103" t="s">
        <v>104</v>
      </c>
      <c r="H103" t="s">
        <v>25</v>
      </c>
    </row>
    <row r="104" spans="1:8" x14ac:dyDescent="0.3">
      <c r="A104"/>
      <c r="D104" s="28"/>
      <c r="E104" s="24"/>
      <c r="F104" t="s">
        <v>92</v>
      </c>
      <c r="G104" t="s">
        <v>105</v>
      </c>
      <c r="H104" t="s">
        <v>25</v>
      </c>
    </row>
    <row r="105" spans="1:8" ht="15" thickBot="1" x14ac:dyDescent="0.35">
      <c r="A105" s="13" t="s">
        <v>88</v>
      </c>
      <c r="C105" s="10"/>
      <c r="D105" s="23" t="s">
        <v>89</v>
      </c>
      <c r="E105" s="24"/>
      <c r="F105" t="s">
        <v>92</v>
      </c>
      <c r="G105" s="6" t="s">
        <v>105</v>
      </c>
      <c r="H105" s="3" t="s">
        <v>25</v>
      </c>
    </row>
    <row r="106" spans="1:8" x14ac:dyDescent="0.3">
      <c r="A106" t="s">
        <v>111</v>
      </c>
      <c r="B106" s="3" t="s">
        <v>55</v>
      </c>
      <c r="C106" s="7" t="s">
        <v>65</v>
      </c>
      <c r="D106" s="23">
        <v>12</v>
      </c>
      <c r="E106" s="24"/>
      <c r="F106" t="s">
        <v>93</v>
      </c>
      <c r="G106" s="6" t="s">
        <v>104</v>
      </c>
      <c r="H106" s="6" t="s">
        <v>27</v>
      </c>
    </row>
    <row r="107" spans="1:8" x14ac:dyDescent="0.3">
      <c r="A107"/>
      <c r="B107" s="4" t="s">
        <v>80</v>
      </c>
      <c r="C107" s="17" t="s">
        <v>52</v>
      </c>
      <c r="D107" s="29">
        <v>13</v>
      </c>
      <c r="E107" s="24">
        <f>MAX(D106:D107)+1</f>
        <v>14</v>
      </c>
      <c r="F107" t="s">
        <v>93</v>
      </c>
      <c r="G107" s="6" t="s">
        <v>104</v>
      </c>
      <c r="H107" s="6" t="s">
        <v>110</v>
      </c>
    </row>
    <row r="108" spans="1:8" x14ac:dyDescent="0.3">
      <c r="A108" t="s">
        <v>112</v>
      </c>
      <c r="B108" s="18" t="s">
        <v>55</v>
      </c>
      <c r="C108" s="8" t="s">
        <v>106</v>
      </c>
      <c r="D108" s="23">
        <v>5</v>
      </c>
      <c r="E108" s="24"/>
      <c r="F108" t="s">
        <v>100</v>
      </c>
      <c r="G108" s="6" t="s">
        <v>104</v>
      </c>
      <c r="H108" s="6" t="s">
        <v>26</v>
      </c>
    </row>
    <row r="109" spans="1:8" x14ac:dyDescent="0.3">
      <c r="A109"/>
      <c r="B109" s="19" t="s">
        <v>80</v>
      </c>
      <c r="C109" s="17" t="s">
        <v>35</v>
      </c>
      <c r="D109" s="25">
        <v>4</v>
      </c>
      <c r="E109" s="24">
        <f>MAX(D108:D109)+1</f>
        <v>6</v>
      </c>
      <c r="F109" t="s">
        <v>92</v>
      </c>
      <c r="G109" t="s">
        <v>104</v>
      </c>
      <c r="H109" s="5" t="s">
        <v>110</v>
      </c>
    </row>
    <row r="110" spans="1:8" x14ac:dyDescent="0.3">
      <c r="A110" t="s">
        <v>113</v>
      </c>
      <c r="B110" s="3" t="s">
        <v>55</v>
      </c>
      <c r="C110" s="8" t="s">
        <v>32</v>
      </c>
      <c r="D110" s="26">
        <v>3</v>
      </c>
      <c r="E110" s="24"/>
      <c r="F110" t="s">
        <v>100</v>
      </c>
      <c r="G110" t="s">
        <v>105</v>
      </c>
      <c r="H110" s="2" t="s">
        <v>26</v>
      </c>
    </row>
    <row r="111" spans="1:8" x14ac:dyDescent="0.3">
      <c r="A111"/>
      <c r="B111" s="4" t="s">
        <v>80</v>
      </c>
      <c r="C111" s="17" t="s">
        <v>52</v>
      </c>
      <c r="D111" s="25">
        <v>4</v>
      </c>
      <c r="E111" s="24">
        <f>MAX(D110:D111)+1</f>
        <v>5</v>
      </c>
      <c r="F111" t="s">
        <v>97</v>
      </c>
      <c r="G111" t="s">
        <v>104</v>
      </c>
      <c r="H111" s="2" t="s">
        <v>25</v>
      </c>
    </row>
    <row r="112" spans="1:8" x14ac:dyDescent="0.3">
      <c r="A112" t="s">
        <v>114</v>
      </c>
      <c r="B112" t="s">
        <v>55</v>
      </c>
      <c r="C112" s="8" t="s">
        <v>31</v>
      </c>
      <c r="D112" s="26">
        <v>1</v>
      </c>
      <c r="E112" s="24"/>
      <c r="F112" t="s">
        <v>92</v>
      </c>
      <c r="G112" t="s">
        <v>104</v>
      </c>
      <c r="H112" s="2" t="s">
        <v>27</v>
      </c>
    </row>
    <row r="113" spans="1:8" ht="15" thickBot="1" x14ac:dyDescent="0.35">
      <c r="A113"/>
      <c r="B113" t="s">
        <v>80</v>
      </c>
      <c r="C113" s="9" t="s">
        <v>32</v>
      </c>
      <c r="D113" s="26">
        <v>2</v>
      </c>
      <c r="E113" s="24">
        <f>MAX(D112:D113)+1</f>
        <v>3</v>
      </c>
      <c r="F113" t="s">
        <v>92</v>
      </c>
      <c r="G113" t="s">
        <v>105</v>
      </c>
      <c r="H113" s="2" t="s">
        <v>25</v>
      </c>
    </row>
    <row r="114" spans="1:8" x14ac:dyDescent="0.3">
      <c r="A114"/>
      <c r="D114" s="24"/>
      <c r="E114" s="24"/>
      <c r="F114" t="s">
        <v>98</v>
      </c>
      <c r="G114" t="s">
        <v>104</v>
      </c>
      <c r="H114" s="2" t="s">
        <v>25</v>
      </c>
    </row>
    <row r="115" spans="1:8" x14ac:dyDescent="0.3">
      <c r="A115"/>
      <c r="D115" s="24"/>
      <c r="E115" s="24"/>
      <c r="F115" t="s">
        <v>97</v>
      </c>
      <c r="G115" t="s">
        <v>104</v>
      </c>
      <c r="H115" s="2" t="s">
        <v>25</v>
      </c>
    </row>
    <row r="116" spans="1:8" x14ac:dyDescent="0.3">
      <c r="A116"/>
      <c r="D116" s="2"/>
      <c r="F116" t="s">
        <v>92</v>
      </c>
      <c r="G116" t="s">
        <v>104</v>
      </c>
      <c r="H116" s="2" t="s">
        <v>25</v>
      </c>
    </row>
    <row r="117" spans="1:8" x14ac:dyDescent="0.3">
      <c r="A117"/>
      <c r="B117" s="13" t="s">
        <v>77</v>
      </c>
      <c r="C117" s="13">
        <v>28</v>
      </c>
      <c r="D117" s="2"/>
      <c r="F117" t="s">
        <v>101</v>
      </c>
      <c r="G117" t="s">
        <v>104</v>
      </c>
      <c r="H117" s="2" t="s">
        <v>110</v>
      </c>
    </row>
    <row r="118" spans="1:8" x14ac:dyDescent="0.3">
      <c r="A118"/>
      <c r="B118" s="13" t="s">
        <v>78</v>
      </c>
      <c r="C118" s="13">
        <v>18</v>
      </c>
      <c r="D118" s="2"/>
      <c r="F118" t="s">
        <v>92</v>
      </c>
      <c r="G118" t="s">
        <v>105</v>
      </c>
      <c r="H118" s="2" t="s">
        <v>25</v>
      </c>
    </row>
    <row r="119" spans="1:8" x14ac:dyDescent="0.3">
      <c r="A119"/>
      <c r="B119" s="13" t="s">
        <v>79</v>
      </c>
      <c r="C119" s="13">
        <v>10</v>
      </c>
      <c r="D119" s="2"/>
      <c r="F119" t="s">
        <v>100</v>
      </c>
      <c r="G119" t="s">
        <v>104</v>
      </c>
      <c r="H119" s="2" t="s">
        <v>25</v>
      </c>
    </row>
    <row r="120" spans="1:8" x14ac:dyDescent="0.3">
      <c r="A120"/>
      <c r="D120" s="2"/>
      <c r="F120" t="s">
        <v>92</v>
      </c>
      <c r="G120" t="s">
        <v>105</v>
      </c>
      <c r="H120" s="2" t="s">
        <v>25</v>
      </c>
    </row>
    <row r="121" spans="1:8" x14ac:dyDescent="0.3">
      <c r="A121"/>
      <c r="D121" s="2"/>
      <c r="F121" t="s">
        <v>101</v>
      </c>
      <c r="G121" t="s">
        <v>104</v>
      </c>
      <c r="H121" s="2" t="s">
        <v>25</v>
      </c>
    </row>
    <row r="122" spans="1:8" x14ac:dyDescent="0.3">
      <c r="A122"/>
      <c r="D122" s="2"/>
      <c r="F122" t="s">
        <v>92</v>
      </c>
      <c r="G122" t="s">
        <v>105</v>
      </c>
      <c r="H122" s="2" t="s">
        <v>25</v>
      </c>
    </row>
    <row r="123" spans="1:8" x14ac:dyDescent="0.3">
      <c r="A123"/>
      <c r="D123" s="2"/>
      <c r="F123" t="s">
        <v>102</v>
      </c>
      <c r="G123" t="s">
        <v>104</v>
      </c>
      <c r="H123" s="2" t="s">
        <v>27</v>
      </c>
    </row>
    <row r="124" spans="1:8" x14ac:dyDescent="0.3">
      <c r="A124"/>
      <c r="D124" s="2"/>
      <c r="F124" t="s">
        <v>101</v>
      </c>
      <c r="G124" t="s">
        <v>104</v>
      </c>
      <c r="H124" s="2" t="s">
        <v>26</v>
      </c>
    </row>
    <row r="125" spans="1:8" x14ac:dyDescent="0.3">
      <c r="A125"/>
      <c r="D125" s="2"/>
      <c r="F125" t="s">
        <v>100</v>
      </c>
      <c r="G125" t="s">
        <v>104</v>
      </c>
      <c r="H125" s="2" t="s">
        <v>25</v>
      </c>
    </row>
    <row r="126" spans="1:8" x14ac:dyDescent="0.3">
      <c r="A126"/>
      <c r="D126" s="2"/>
      <c r="F126" t="s">
        <v>92</v>
      </c>
      <c r="G126" t="s">
        <v>105</v>
      </c>
      <c r="H126" s="2" t="s">
        <v>110</v>
      </c>
    </row>
    <row r="127" spans="1:8" x14ac:dyDescent="0.3">
      <c r="A127"/>
      <c r="D127" s="2"/>
      <c r="F127" t="s">
        <v>98</v>
      </c>
      <c r="G127" t="s">
        <v>104</v>
      </c>
      <c r="H127" s="2" t="s">
        <v>26</v>
      </c>
    </row>
    <row r="128" spans="1:8" x14ac:dyDescent="0.3">
      <c r="A128"/>
      <c r="D128" s="2"/>
      <c r="F128" t="s">
        <v>93</v>
      </c>
      <c r="G128" t="s">
        <v>104</v>
      </c>
      <c r="H128" s="2" t="s">
        <v>27</v>
      </c>
    </row>
    <row r="129" spans="1:8" x14ac:dyDescent="0.3">
      <c r="A129"/>
      <c r="D129" s="2"/>
      <c r="F129" t="s">
        <v>92</v>
      </c>
      <c r="G129" t="s">
        <v>105</v>
      </c>
      <c r="H129" s="2" t="s">
        <v>25</v>
      </c>
    </row>
    <row r="130" spans="1:8" x14ac:dyDescent="0.3">
      <c r="A130"/>
      <c r="D130" s="2"/>
      <c r="F130" t="s">
        <v>102</v>
      </c>
      <c r="G130" t="s">
        <v>105</v>
      </c>
      <c r="H130" s="2" t="s">
        <v>27</v>
      </c>
    </row>
    <row r="132" spans="1:8" x14ac:dyDescent="0.3">
      <c r="A132" s="22" t="s">
        <v>126</v>
      </c>
    </row>
    <row r="133" spans="1:8" x14ac:dyDescent="0.3">
      <c r="A133" t="s">
        <v>117</v>
      </c>
    </row>
    <row r="134" spans="1:8" x14ac:dyDescent="0.3">
      <c r="A134" t="s">
        <v>118</v>
      </c>
      <c r="F134" s="13" t="s">
        <v>128</v>
      </c>
      <c r="G134" s="13" t="s">
        <v>129</v>
      </c>
      <c r="H134" s="22" t="s">
        <v>130</v>
      </c>
    </row>
    <row r="135" spans="1:8" x14ac:dyDescent="0.3">
      <c r="A135" t="s">
        <v>54</v>
      </c>
      <c r="F135" t="s">
        <v>92</v>
      </c>
      <c r="G135" t="s">
        <v>104</v>
      </c>
      <c r="H135" t="s">
        <v>28</v>
      </c>
    </row>
    <row r="136" spans="1:8" x14ac:dyDescent="0.3">
      <c r="A136"/>
      <c r="D136" s="1"/>
      <c r="F136" t="s">
        <v>92</v>
      </c>
      <c r="G136" t="s">
        <v>105</v>
      </c>
      <c r="H136" t="s">
        <v>28</v>
      </c>
    </row>
    <row r="137" spans="1:8" x14ac:dyDescent="0.3">
      <c r="A137" s="13" t="s">
        <v>88</v>
      </c>
      <c r="C137" s="10"/>
      <c r="D137" s="14"/>
      <c r="E137" s="3"/>
      <c r="F137" t="s">
        <v>92</v>
      </c>
      <c r="G137" s="6" t="s">
        <v>105</v>
      </c>
      <c r="H137" s="3" t="s">
        <v>28</v>
      </c>
    </row>
    <row r="138" spans="1:8" x14ac:dyDescent="0.3">
      <c r="A138" t="s">
        <v>121</v>
      </c>
      <c r="B138" s="3" t="s">
        <v>55</v>
      </c>
      <c r="C138" s="21" t="s">
        <v>52</v>
      </c>
      <c r="D138" s="14"/>
      <c r="E138" s="3"/>
      <c r="F138" t="s">
        <v>101</v>
      </c>
      <c r="G138" s="6" t="s">
        <v>104</v>
      </c>
      <c r="H138" s="6" t="s">
        <v>72</v>
      </c>
    </row>
    <row r="139" spans="1:8" x14ac:dyDescent="0.3">
      <c r="A139" t="s">
        <v>122</v>
      </c>
      <c r="B139" s="3" t="s">
        <v>55</v>
      </c>
      <c r="C139" s="20" t="s">
        <v>106</v>
      </c>
      <c r="D139" s="14"/>
      <c r="E139" s="3"/>
      <c r="F139" t="s">
        <v>101</v>
      </c>
      <c r="G139" s="6" t="s">
        <v>104</v>
      </c>
      <c r="H139" s="6" t="s">
        <v>65</v>
      </c>
    </row>
    <row r="140" spans="1:8" x14ac:dyDescent="0.3">
      <c r="A140" t="s">
        <v>123</v>
      </c>
      <c r="B140" s="3" t="s">
        <v>55</v>
      </c>
      <c r="C140" s="21" t="s">
        <v>52</v>
      </c>
      <c r="D140" s="14"/>
      <c r="E140" s="3"/>
      <c r="F140" t="s">
        <v>100</v>
      </c>
      <c r="G140" s="6" t="s">
        <v>104</v>
      </c>
      <c r="H140" s="6" t="s">
        <v>74</v>
      </c>
    </row>
    <row r="141" spans="1:8" x14ac:dyDescent="0.3">
      <c r="A141" t="s">
        <v>124</v>
      </c>
      <c r="B141" s="3" t="s">
        <v>55</v>
      </c>
      <c r="C141" s="20" t="s">
        <v>32</v>
      </c>
      <c r="D141" s="15"/>
      <c r="E141" s="3"/>
      <c r="F141" t="s">
        <v>92</v>
      </c>
      <c r="G141" t="s">
        <v>104</v>
      </c>
      <c r="H141" s="5" t="s">
        <v>71</v>
      </c>
    </row>
    <row r="142" spans="1:8" x14ac:dyDescent="0.3">
      <c r="A142" t="s">
        <v>120</v>
      </c>
      <c r="B142" s="3" t="s">
        <v>55</v>
      </c>
      <c r="C142" s="21" t="s">
        <v>52</v>
      </c>
      <c r="D142" s="15"/>
      <c r="E142" s="3"/>
      <c r="F142" t="s">
        <v>100</v>
      </c>
      <c r="G142" t="s">
        <v>105</v>
      </c>
      <c r="H142" s="2" t="s">
        <v>74</v>
      </c>
    </row>
    <row r="143" spans="1:8" x14ac:dyDescent="0.3">
      <c r="A143" t="s">
        <v>119</v>
      </c>
      <c r="B143" s="3" t="s">
        <v>55</v>
      </c>
      <c r="C143" s="20" t="s">
        <v>32</v>
      </c>
      <c r="D143" s="15"/>
      <c r="E143" s="3"/>
      <c r="F143" t="s">
        <v>97</v>
      </c>
      <c r="G143" t="s">
        <v>104</v>
      </c>
      <c r="H143" s="2" t="s">
        <v>28</v>
      </c>
    </row>
    <row r="144" spans="1:8" x14ac:dyDescent="0.3">
      <c r="A144" t="s">
        <v>116</v>
      </c>
      <c r="B144" s="3" t="s">
        <v>55</v>
      </c>
      <c r="C144" s="21" t="s">
        <v>32</v>
      </c>
      <c r="D144" s="15"/>
      <c r="E144" s="3"/>
      <c r="F144" t="s">
        <v>92</v>
      </c>
      <c r="G144" t="s">
        <v>104</v>
      </c>
      <c r="H144" s="2" t="s">
        <v>62</v>
      </c>
    </row>
    <row r="145" spans="1:8" x14ac:dyDescent="0.3">
      <c r="A145" t="s">
        <v>125</v>
      </c>
      <c r="B145" s="3" t="s">
        <v>55</v>
      </c>
      <c r="C145" s="20" t="s">
        <v>52</v>
      </c>
      <c r="D145" s="15"/>
      <c r="E145" s="3"/>
      <c r="F145" t="s">
        <v>92</v>
      </c>
      <c r="G145" t="s">
        <v>104</v>
      </c>
      <c r="H145" s="2" t="s">
        <v>28</v>
      </c>
    </row>
    <row r="146" spans="1:8" x14ac:dyDescent="0.3">
      <c r="A146"/>
      <c r="D146" s="16"/>
      <c r="F146" t="s">
        <v>92</v>
      </c>
      <c r="G146" t="s">
        <v>104</v>
      </c>
      <c r="H146" s="2" t="s">
        <v>75</v>
      </c>
    </row>
    <row r="147" spans="1:8" x14ac:dyDescent="0.3">
      <c r="A147"/>
      <c r="D147" s="16"/>
      <c r="F147" t="s">
        <v>97</v>
      </c>
      <c r="G147" t="s">
        <v>104</v>
      </c>
      <c r="H147" s="2" t="s">
        <v>28</v>
      </c>
    </row>
    <row r="148" spans="1:8" x14ac:dyDescent="0.3">
      <c r="A148"/>
      <c r="D148" s="2"/>
      <c r="F148" t="s">
        <v>92</v>
      </c>
      <c r="G148" t="s">
        <v>104</v>
      </c>
      <c r="H148" s="2" t="s">
        <v>28</v>
      </c>
    </row>
    <row r="149" spans="1:8" x14ac:dyDescent="0.3">
      <c r="A149"/>
      <c r="B149" s="13" t="s">
        <v>77</v>
      </c>
      <c r="C149" s="13">
        <v>28</v>
      </c>
      <c r="D149" s="2"/>
      <c r="F149" t="s">
        <v>101</v>
      </c>
      <c r="G149" t="s">
        <v>104</v>
      </c>
      <c r="H149" s="2" t="s">
        <v>71</v>
      </c>
    </row>
    <row r="150" spans="1:8" x14ac:dyDescent="0.3">
      <c r="A150"/>
      <c r="B150" s="13" t="s">
        <v>78</v>
      </c>
      <c r="C150" s="13">
        <v>22</v>
      </c>
      <c r="D150" s="2"/>
      <c r="F150" t="s">
        <v>92</v>
      </c>
      <c r="G150" t="s">
        <v>105</v>
      </c>
      <c r="H150" s="2" t="s">
        <v>28</v>
      </c>
    </row>
    <row r="151" spans="1:8" x14ac:dyDescent="0.3">
      <c r="A151"/>
      <c r="B151" s="13" t="s">
        <v>79</v>
      </c>
      <c r="C151" s="13">
        <v>6</v>
      </c>
      <c r="D151" s="2"/>
      <c r="F151" t="s">
        <v>100</v>
      </c>
      <c r="G151" t="s">
        <v>104</v>
      </c>
      <c r="H151" s="2" t="s">
        <v>28</v>
      </c>
    </row>
    <row r="152" spans="1:8" x14ac:dyDescent="0.3">
      <c r="A152"/>
      <c r="D152" s="2"/>
      <c r="F152" t="s">
        <v>92</v>
      </c>
      <c r="G152" t="s">
        <v>104</v>
      </c>
      <c r="H152" s="2" t="s">
        <v>28</v>
      </c>
    </row>
    <row r="153" spans="1:8" x14ac:dyDescent="0.3">
      <c r="A153"/>
      <c r="D153" s="2"/>
      <c r="F153" t="s">
        <v>101</v>
      </c>
      <c r="G153" t="s">
        <v>104</v>
      </c>
      <c r="H153" s="2" t="s">
        <v>28</v>
      </c>
    </row>
    <row r="154" spans="1:8" x14ac:dyDescent="0.3">
      <c r="A154"/>
      <c r="D154" s="2"/>
      <c r="F154" t="s">
        <v>92</v>
      </c>
      <c r="G154" t="s">
        <v>104</v>
      </c>
      <c r="H154" s="2" t="s">
        <v>28</v>
      </c>
    </row>
    <row r="155" spans="1:8" x14ac:dyDescent="0.3">
      <c r="A155"/>
      <c r="D155" s="2"/>
      <c r="F155" t="s">
        <v>102</v>
      </c>
      <c r="G155" t="s">
        <v>104</v>
      </c>
      <c r="H155" s="2" t="s">
        <v>62</v>
      </c>
    </row>
    <row r="156" spans="1:8" x14ac:dyDescent="0.3">
      <c r="A156"/>
      <c r="D156" s="2"/>
      <c r="F156" t="s">
        <v>101</v>
      </c>
      <c r="G156" t="s">
        <v>104</v>
      </c>
      <c r="H156" s="2" t="s">
        <v>74</v>
      </c>
    </row>
    <row r="157" spans="1:8" x14ac:dyDescent="0.3">
      <c r="A157"/>
      <c r="D157" s="2"/>
      <c r="F157" t="s">
        <v>100</v>
      </c>
      <c r="G157" t="s">
        <v>104</v>
      </c>
      <c r="H157" s="2" t="s">
        <v>28</v>
      </c>
    </row>
    <row r="158" spans="1:8" x14ac:dyDescent="0.3">
      <c r="A158"/>
      <c r="D158" s="2"/>
      <c r="F158" t="s">
        <v>92</v>
      </c>
      <c r="G158" t="s">
        <v>104</v>
      </c>
      <c r="H158" s="2" t="s">
        <v>71</v>
      </c>
    </row>
    <row r="159" spans="1:8" x14ac:dyDescent="0.3">
      <c r="A159"/>
      <c r="D159" s="2"/>
      <c r="F159" t="s">
        <v>92</v>
      </c>
      <c r="G159" t="s">
        <v>104</v>
      </c>
      <c r="H159" s="2" t="s">
        <v>73</v>
      </c>
    </row>
    <row r="160" spans="1:8" x14ac:dyDescent="0.3">
      <c r="A160"/>
      <c r="D160" s="2"/>
      <c r="F160" t="s">
        <v>101</v>
      </c>
      <c r="G160" t="s">
        <v>105</v>
      </c>
      <c r="H160" s="2" t="s">
        <v>72</v>
      </c>
    </row>
    <row r="161" spans="1:8" x14ac:dyDescent="0.3">
      <c r="A161"/>
      <c r="D161" s="2"/>
      <c r="F161" t="s">
        <v>92</v>
      </c>
      <c r="G161" t="s">
        <v>104</v>
      </c>
      <c r="H161" s="2" t="s">
        <v>28</v>
      </c>
    </row>
    <row r="162" spans="1:8" x14ac:dyDescent="0.3">
      <c r="A162"/>
      <c r="D162" s="2"/>
      <c r="F162" t="s">
        <v>102</v>
      </c>
      <c r="G162" t="s">
        <v>105</v>
      </c>
      <c r="H162" s="2" t="s">
        <v>62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F67CFDE8C5D45B894E976AF8D9EC1" ma:contentTypeVersion="9" ma:contentTypeDescription="Create a new document." ma:contentTypeScope="" ma:versionID="947b9fa46366b5b9a6f787d004ee45c1">
  <xsd:schema xmlns:xsd="http://www.w3.org/2001/XMLSchema" xmlns:xs="http://www.w3.org/2001/XMLSchema" xmlns:p="http://schemas.microsoft.com/office/2006/metadata/properties" xmlns:ns3="a9c8593a-8adc-4031-8aee-2c7f39875d64" targetNamespace="http://schemas.microsoft.com/office/2006/metadata/properties" ma:root="true" ma:fieldsID="3884938bc18393dfaf085f46bca879e1" ns3:_="">
    <xsd:import namespace="a9c8593a-8adc-4031-8aee-2c7f39875d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8593a-8adc-4031-8aee-2c7f39875d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1F3CC9-7AC6-4E98-863A-10D666C03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c8593a-8adc-4031-8aee-2c7f39875d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D297E8-60C3-4094-A995-40F769BFA23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F916FA2-7939-494E-9006-75FA24C857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2020-12-29T22:44:14Z</dcterms:created>
  <dcterms:modified xsi:type="dcterms:W3CDTF">2021-01-02T06:12:42Z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0x01010004DF67CFDE8C5D45B894E976AF8D9EC1</vt:lpwstr>
  </property>
</Properties>
</file>