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n\stack\UGent\Onderzoek\Papers\2019-02 ICHI (Recommendations)\"/>
    </mc:Choice>
  </mc:AlternateContent>
  <xr:revisionPtr revIDLastSave="0" documentId="13_ncr:1_{E07974DD-9AD8-485C-93FC-5675D8E5765D}" xr6:coauthVersionLast="36" xr6:coauthVersionMax="36" xr10:uidLastSave="{00000000-0000-0000-0000-000000000000}"/>
  <bookViews>
    <workbookView xWindow="0" yWindow="0" windowWidth="23040" windowHeight="8790" activeTab="9" xr2:uid="{D80014C0-2EA9-418E-9780-A5B50EC1B169}"/>
  </bookViews>
  <sheets>
    <sheet name="ShownNames" sheetId="6" r:id="rId1"/>
    <sheet name="calc" sheetId="11" r:id="rId2"/>
    <sheet name="%" sheetId="1" r:id="rId3"/>
    <sheet name="accuracy" sheetId="12" r:id="rId4"/>
    <sheet name="brier" sheetId="5" r:id="rId5"/>
    <sheet name="logloss" sheetId="13" r:id="rId6"/>
    <sheet name="rank" sheetId="2" r:id="rId7"/>
    <sheet name="rank2" sheetId="4" r:id="rId8"/>
    <sheet name="rankScore" sheetId="15" r:id="rId9"/>
    <sheet name="Overview" sheetId="14" r:id="rId10"/>
  </sheets>
  <externalReferences>
    <externalReference r:id="rId11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41" i="4" l="1"/>
  <c r="B41" i="4" l="1"/>
  <c r="B41" i="2"/>
  <c r="B41" i="13"/>
  <c r="B38" i="5"/>
  <c r="B41" i="5"/>
  <c r="B38" i="12"/>
  <c r="B41" i="12"/>
  <c r="B39" i="12"/>
  <c r="B5" i="11"/>
  <c r="B6" i="11"/>
  <c r="B7" i="11"/>
  <c r="B8" i="11"/>
  <c r="B9" i="11"/>
  <c r="B40" i="1"/>
  <c r="B38" i="1"/>
  <c r="B22" i="15" l="1"/>
  <c r="B41" i="15"/>
  <c r="B28" i="15"/>
  <c r="B20" i="15"/>
  <c r="B32" i="15"/>
  <c r="B24" i="15"/>
  <c r="B23" i="15"/>
  <c r="B27" i="15"/>
  <c r="B25" i="15"/>
  <c r="B26" i="15"/>
  <c r="B37" i="15"/>
  <c r="B21" i="15"/>
  <c r="B40" i="15"/>
  <c r="B39" i="15"/>
  <c r="B34" i="15"/>
  <c r="B30" i="15"/>
  <c r="B29" i="15"/>
  <c r="B31" i="15"/>
  <c r="B38" i="15"/>
  <c r="B33" i="15"/>
  <c r="B5" i="15"/>
  <c r="B35" i="15"/>
  <c r="B4" i="15"/>
  <c r="B2" i="15"/>
  <c r="B3" i="15"/>
  <c r="B9" i="15"/>
  <c r="B10" i="15"/>
  <c r="B8" i="15"/>
  <c r="B6" i="15"/>
  <c r="B7" i="15"/>
  <c r="B12" i="15"/>
  <c r="B13" i="15"/>
  <c r="B36" i="15"/>
  <c r="B11" i="15"/>
  <c r="B15" i="15"/>
  <c r="B16" i="15"/>
  <c r="B18" i="15"/>
  <c r="B14" i="15"/>
  <c r="B17" i="15"/>
  <c r="B19" i="15"/>
  <c r="H3" i="14" l="1"/>
  <c r="H7" i="14"/>
  <c r="H11" i="14"/>
  <c r="H15" i="14"/>
  <c r="H19" i="14"/>
  <c r="H23" i="14"/>
  <c r="H27" i="14"/>
  <c r="H31" i="14"/>
  <c r="H35" i="14"/>
  <c r="H39" i="14"/>
  <c r="H14" i="14"/>
  <c r="H18" i="14"/>
  <c r="H30" i="14"/>
  <c r="H4" i="14"/>
  <c r="H8" i="14"/>
  <c r="H12" i="14"/>
  <c r="H16" i="14"/>
  <c r="H20" i="14"/>
  <c r="H24" i="14"/>
  <c r="H28" i="14"/>
  <c r="H32" i="14"/>
  <c r="H36" i="14"/>
  <c r="H40" i="14"/>
  <c r="H10" i="14"/>
  <c r="H22" i="14"/>
  <c r="H34" i="14"/>
  <c r="H2" i="14"/>
  <c r="H5" i="14"/>
  <c r="H9" i="14"/>
  <c r="H13" i="14"/>
  <c r="H17" i="14"/>
  <c r="H21" i="14"/>
  <c r="H25" i="14"/>
  <c r="H29" i="14"/>
  <c r="H33" i="14"/>
  <c r="H37" i="14"/>
  <c r="H41" i="14"/>
  <c r="H6" i="14"/>
  <c r="H26" i="14"/>
  <c r="H38" i="14"/>
  <c r="B40" i="5" l="1"/>
  <c r="B23" i="5"/>
  <c r="B18" i="5"/>
  <c r="B22" i="5"/>
  <c r="B21" i="5"/>
  <c r="B16" i="5"/>
  <c r="B19" i="5"/>
  <c r="B20" i="5"/>
  <c r="B2" i="5"/>
  <c r="B5" i="5"/>
  <c r="B15" i="5"/>
  <c r="B8" i="5"/>
  <c r="B14" i="5"/>
  <c r="B7" i="5"/>
  <c r="B13" i="5"/>
  <c r="B4" i="5"/>
  <c r="B3" i="5"/>
  <c r="B6" i="5"/>
  <c r="B30" i="5"/>
  <c r="B39" i="5"/>
  <c r="B25" i="5"/>
  <c r="B29" i="5"/>
  <c r="B26" i="5"/>
  <c r="B35" i="5"/>
  <c r="B24" i="5"/>
  <c r="B28" i="5"/>
  <c r="B31" i="5"/>
  <c r="B36" i="5"/>
  <c r="B33" i="5"/>
  <c r="B27" i="5"/>
  <c r="B32" i="5"/>
  <c r="B34" i="5"/>
  <c r="B11" i="5"/>
  <c r="B12" i="5"/>
  <c r="B17" i="5"/>
  <c r="B37" i="5"/>
  <c r="B9" i="5"/>
  <c r="B10" i="5"/>
  <c r="F41" i="14" l="1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B23" i="12" l="1"/>
  <c r="B18" i="12"/>
  <c r="B22" i="12"/>
  <c r="B21" i="12"/>
  <c r="B17" i="12"/>
  <c r="B19" i="12"/>
  <c r="B20" i="12"/>
  <c r="B5" i="12"/>
  <c r="B10" i="12"/>
  <c r="B14" i="12"/>
  <c r="B12" i="12"/>
  <c r="B15" i="12"/>
  <c r="B11" i="12"/>
  <c r="B7" i="12"/>
  <c r="B9" i="12"/>
  <c r="B4" i="12"/>
  <c r="B8" i="12"/>
  <c r="B28" i="12"/>
  <c r="B40" i="12"/>
  <c r="B29" i="12"/>
  <c r="B30" i="12"/>
  <c r="B25" i="12"/>
  <c r="B33" i="12"/>
  <c r="B27" i="12"/>
  <c r="B26" i="12"/>
  <c r="B36" i="12"/>
  <c r="B35" i="12"/>
  <c r="B32" i="12"/>
  <c r="B24" i="12"/>
  <c r="B31" i="12"/>
  <c r="B34" i="12"/>
  <c r="B13" i="12"/>
  <c r="B3" i="12"/>
  <c r="B16" i="12"/>
  <c r="B37" i="12"/>
  <c r="B2" i="12"/>
  <c r="B6" i="12"/>
  <c r="B26" i="13"/>
  <c r="B18" i="13"/>
  <c r="B13" i="13"/>
  <c r="B19" i="13"/>
  <c r="B17" i="13"/>
  <c r="B10" i="13"/>
  <c r="B16" i="13"/>
  <c r="B15" i="13"/>
  <c r="B3" i="13"/>
  <c r="B6" i="13"/>
  <c r="B12" i="13"/>
  <c r="B8" i="13"/>
  <c r="B11" i="13"/>
  <c r="B7" i="13"/>
  <c r="B9" i="13"/>
  <c r="B5" i="13"/>
  <c r="B2" i="13"/>
  <c r="B4" i="13"/>
  <c r="B37" i="13"/>
  <c r="B35" i="13"/>
  <c r="B24" i="13"/>
  <c r="B23" i="13"/>
  <c r="B32" i="13"/>
  <c r="B30" i="13"/>
  <c r="B39" i="13"/>
  <c r="B33" i="13"/>
  <c r="B38" i="13"/>
  <c r="B31" i="13"/>
  <c r="B28" i="13"/>
  <c r="B25" i="13"/>
  <c r="B27" i="13"/>
  <c r="B29" i="13"/>
  <c r="B36" i="13"/>
  <c r="B14" i="13"/>
  <c r="B22" i="13"/>
  <c r="B34" i="13"/>
  <c r="B40" i="13"/>
  <c r="B20" i="13"/>
  <c r="B21" i="13"/>
  <c r="E29" i="14" l="1"/>
  <c r="E14" i="14"/>
  <c r="E8" i="14"/>
  <c r="E15" i="14"/>
  <c r="E16" i="14"/>
  <c r="E41" i="14"/>
  <c r="E39" i="14"/>
  <c r="E35" i="14"/>
  <c r="E31" i="14"/>
  <c r="E25" i="14"/>
  <c r="E21" i="14"/>
  <c r="E13" i="14"/>
  <c r="E5" i="14"/>
  <c r="E22" i="14"/>
  <c r="E6" i="14"/>
  <c r="E38" i="14"/>
  <c r="E34" i="14"/>
  <c r="E30" i="14"/>
  <c r="E28" i="14"/>
  <c r="E24" i="14"/>
  <c r="E20" i="14"/>
  <c r="E18" i="14"/>
  <c r="E12" i="14"/>
  <c r="E4" i="14"/>
  <c r="E26" i="14"/>
  <c r="E2" i="14"/>
  <c r="E37" i="14"/>
  <c r="E33" i="14"/>
  <c r="E27" i="14"/>
  <c r="E23" i="14"/>
  <c r="E17" i="14"/>
  <c r="E7" i="14"/>
  <c r="E3" i="14"/>
  <c r="E40" i="14"/>
  <c r="E36" i="14"/>
  <c r="E32" i="14"/>
  <c r="E19" i="14"/>
  <c r="E10" i="14"/>
  <c r="G41" i="14"/>
  <c r="G37" i="14"/>
  <c r="G33" i="14"/>
  <c r="G29" i="14"/>
  <c r="G27" i="14"/>
  <c r="G23" i="14"/>
  <c r="G19" i="14"/>
  <c r="G17" i="14"/>
  <c r="G15" i="14"/>
  <c r="G11" i="14"/>
  <c r="G7" i="14"/>
  <c r="G3" i="14"/>
  <c r="G8" i="14"/>
  <c r="G20" i="14"/>
  <c r="G18" i="14"/>
  <c r="G40" i="14"/>
  <c r="G36" i="14"/>
  <c r="G32" i="14"/>
  <c r="G26" i="14"/>
  <c r="G22" i="14"/>
  <c r="G16" i="14"/>
  <c r="G6" i="14"/>
  <c r="G2" i="14"/>
  <c r="G24" i="14"/>
  <c r="G4" i="14"/>
  <c r="G39" i="14"/>
  <c r="G35" i="14"/>
  <c r="G31" i="14"/>
  <c r="G25" i="14"/>
  <c r="G21" i="14"/>
  <c r="G13" i="14"/>
  <c r="G9" i="14"/>
  <c r="G5" i="14"/>
  <c r="G38" i="14"/>
  <c r="G34" i="14"/>
  <c r="G30" i="14"/>
  <c r="G28" i="14"/>
  <c r="G14" i="14"/>
  <c r="G12" i="14"/>
  <c r="G10" i="14"/>
  <c r="E9" i="14"/>
  <c r="E11" i="14"/>
  <c r="B38" i="4"/>
  <c r="B23" i="4"/>
  <c r="B18" i="4"/>
  <c r="B22" i="4"/>
  <c r="B21" i="4"/>
  <c r="B16" i="4"/>
  <c r="B19" i="4"/>
  <c r="B20" i="4"/>
  <c r="B5" i="4"/>
  <c r="B10" i="4"/>
  <c r="B15" i="4"/>
  <c r="B12" i="4"/>
  <c r="B14" i="4"/>
  <c r="B11" i="4"/>
  <c r="B7" i="4"/>
  <c r="B9" i="4"/>
  <c r="B4" i="4"/>
  <c r="B8" i="4"/>
  <c r="B27" i="4"/>
  <c r="B39" i="4"/>
  <c r="B29" i="4"/>
  <c r="B30" i="4"/>
  <c r="B25" i="4"/>
  <c r="B34" i="4"/>
  <c r="B28" i="4"/>
  <c r="B26" i="4"/>
  <c r="B36" i="4"/>
  <c r="B35" i="4"/>
  <c r="B32" i="4"/>
  <c r="B24" i="4"/>
  <c r="B31" i="4"/>
  <c r="B33" i="4"/>
  <c r="B37" i="4"/>
  <c r="B13" i="4"/>
  <c r="B3" i="4"/>
  <c r="B17" i="4"/>
  <c r="B40" i="4"/>
  <c r="B2" i="4"/>
  <c r="B6" i="4"/>
  <c r="B34" i="2"/>
  <c r="B18" i="2"/>
  <c r="B14" i="2"/>
  <c r="B19" i="2"/>
  <c r="B17" i="2"/>
  <c r="B11" i="2"/>
  <c r="B15" i="2"/>
  <c r="B16" i="2"/>
  <c r="B3" i="2"/>
  <c r="B6" i="2"/>
  <c r="B12" i="2"/>
  <c r="B9" i="2"/>
  <c r="B13" i="2"/>
  <c r="B8" i="2"/>
  <c r="B4" i="2"/>
  <c r="B7" i="2"/>
  <c r="B2" i="2"/>
  <c r="B5" i="2"/>
  <c r="B35" i="2"/>
  <c r="B37" i="2"/>
  <c r="B23" i="2"/>
  <c r="B24" i="2"/>
  <c r="B28" i="2"/>
  <c r="B32" i="2"/>
  <c r="B39" i="2"/>
  <c r="B27" i="2"/>
  <c r="B38" i="2"/>
  <c r="B33" i="2"/>
  <c r="B30" i="2"/>
  <c r="B26" i="2"/>
  <c r="B29" i="2"/>
  <c r="B31" i="2"/>
  <c r="B36" i="2"/>
  <c r="B10" i="2"/>
  <c r="B22" i="2"/>
  <c r="B25" i="2"/>
  <c r="B40" i="2"/>
  <c r="B20" i="2"/>
  <c r="B21" i="2"/>
  <c r="B23" i="1"/>
  <c r="B19" i="1"/>
  <c r="B18" i="1"/>
  <c r="B22" i="1"/>
  <c r="B14" i="1"/>
  <c r="B21" i="1"/>
  <c r="B20" i="1"/>
  <c r="B8" i="1"/>
  <c r="B11" i="1"/>
  <c r="B16" i="1"/>
  <c r="B13" i="1"/>
  <c r="B15" i="1"/>
  <c r="B12" i="1"/>
  <c r="B6" i="1"/>
  <c r="B9" i="1"/>
  <c r="B7" i="1"/>
  <c r="B10" i="1"/>
  <c r="B37" i="1"/>
  <c r="B41" i="1"/>
  <c r="B26" i="1"/>
  <c r="B27" i="1"/>
  <c r="B34" i="1"/>
  <c r="B30" i="1"/>
  <c r="B24" i="1"/>
  <c r="B35" i="1"/>
  <c r="B25" i="1"/>
  <c r="B32" i="1"/>
  <c r="B29" i="1"/>
  <c r="B33" i="1"/>
  <c r="B28" i="1"/>
  <c r="B31" i="1"/>
  <c r="B39" i="1"/>
  <c r="B4" i="1"/>
  <c r="B5" i="1"/>
  <c r="B17" i="1"/>
  <c r="B36" i="1"/>
  <c r="B2" i="1"/>
  <c r="B3" i="1"/>
  <c r="B17" i="11"/>
  <c r="B19" i="11"/>
  <c r="B18" i="11"/>
  <c r="B3" i="11"/>
  <c r="B21" i="11"/>
  <c r="B4" i="11"/>
  <c r="B33" i="11"/>
  <c r="B24" i="11"/>
  <c r="B32" i="11"/>
  <c r="B31" i="11"/>
  <c r="B25" i="11"/>
  <c r="B28" i="11"/>
  <c r="B2" i="11"/>
  <c r="B29" i="11"/>
  <c r="B14" i="11"/>
  <c r="B11" i="11"/>
  <c r="B13" i="11"/>
  <c r="B12" i="11"/>
  <c r="B20" i="11"/>
  <c r="B23" i="11"/>
  <c r="B22" i="11"/>
  <c r="B35" i="11"/>
  <c r="B16" i="11"/>
  <c r="B26" i="11"/>
  <c r="B34" i="11"/>
  <c r="B10" i="11"/>
  <c r="B30" i="11"/>
  <c r="B27" i="11"/>
  <c r="B15" i="11"/>
  <c r="B37" i="11"/>
  <c r="B36" i="11"/>
  <c r="B41" i="11"/>
  <c r="B40" i="11"/>
  <c r="B39" i="11"/>
  <c r="B38" i="11"/>
  <c r="D29" i="14" l="1"/>
  <c r="C41" i="14"/>
  <c r="C37" i="14"/>
  <c r="C33" i="14"/>
  <c r="C27" i="14"/>
  <c r="C23" i="14"/>
  <c r="C17" i="14"/>
  <c r="C9" i="14"/>
  <c r="C7" i="14"/>
  <c r="C3" i="14"/>
  <c r="C10" i="14"/>
  <c r="C28" i="14"/>
  <c r="C24" i="14"/>
  <c r="C18" i="14"/>
  <c r="C16" i="14"/>
  <c r="C8" i="14"/>
  <c r="C40" i="14"/>
  <c r="C36" i="14"/>
  <c r="C32" i="14"/>
  <c r="C26" i="14"/>
  <c r="C22" i="14"/>
  <c r="C14" i="14"/>
  <c r="C6" i="14"/>
  <c r="C2" i="14"/>
  <c r="C4" i="14"/>
  <c r="C39" i="14"/>
  <c r="C35" i="14"/>
  <c r="C31" i="14"/>
  <c r="C29" i="14"/>
  <c r="C25" i="14"/>
  <c r="C21" i="14"/>
  <c r="C19" i="14"/>
  <c r="C15" i="14"/>
  <c r="C13" i="14"/>
  <c r="C11" i="14"/>
  <c r="C5" i="14"/>
  <c r="C38" i="14"/>
  <c r="C34" i="14"/>
  <c r="C30" i="14"/>
  <c r="C20" i="14"/>
  <c r="C12" i="14"/>
  <c r="D8" i="14"/>
  <c r="D15" i="14"/>
  <c r="D41" i="14"/>
  <c r="D40" i="14"/>
  <c r="D36" i="14"/>
  <c r="D32" i="14"/>
  <c r="D26" i="14"/>
  <c r="D22" i="14"/>
  <c r="D6" i="14"/>
  <c r="D2" i="14"/>
  <c r="D5" i="14"/>
  <c r="D39" i="14"/>
  <c r="D35" i="14"/>
  <c r="D31" i="14"/>
  <c r="D25" i="14"/>
  <c r="D21" i="14"/>
  <c r="D13" i="14"/>
  <c r="D23" i="14"/>
  <c r="D7" i="14"/>
  <c r="D3" i="14"/>
  <c r="D38" i="14"/>
  <c r="D34" i="14"/>
  <c r="D30" i="14"/>
  <c r="D28" i="14"/>
  <c r="D24" i="14"/>
  <c r="D20" i="14"/>
  <c r="D18" i="14"/>
  <c r="D12" i="14"/>
  <c r="D4" i="14"/>
  <c r="D37" i="14"/>
  <c r="D33" i="14"/>
  <c r="D27" i="14"/>
  <c r="D17" i="14"/>
  <c r="M6" i="4"/>
  <c r="M3" i="4"/>
  <c r="M26" i="4"/>
  <c r="M30" i="4"/>
  <c r="M8" i="4"/>
  <c r="M11" i="4"/>
  <c r="M10" i="4"/>
  <c r="M16" i="4"/>
  <c r="D14" i="14"/>
  <c r="D16" i="14"/>
  <c r="D19" i="14"/>
  <c r="D10" i="14"/>
  <c r="D9" i="14"/>
  <c r="D11" i="14"/>
  <c r="M24" i="4"/>
  <c r="M23" i="4"/>
  <c r="M17" i="4"/>
  <c r="M31" i="4"/>
  <c r="M36" i="4"/>
  <c r="M25" i="4"/>
  <c r="M27" i="4"/>
  <c r="M7" i="4"/>
  <c r="M15" i="4"/>
  <c r="M19" i="4"/>
  <c r="M18" i="4"/>
  <c r="M40" i="4"/>
  <c r="M33" i="4"/>
  <c r="M35" i="4"/>
  <c r="M34" i="4"/>
  <c r="M39" i="4"/>
  <c r="M9" i="4"/>
  <c r="M12" i="4"/>
  <c r="M20" i="4"/>
  <c r="M22" i="4"/>
  <c r="M2" i="4"/>
  <c r="M13" i="4"/>
  <c r="M32" i="4"/>
  <c r="M28" i="4"/>
  <c r="M29" i="4"/>
  <c r="M4" i="4"/>
  <c r="M14" i="4"/>
  <c r="M5" i="4"/>
  <c r="M21" i="4"/>
  <c r="M38" i="4"/>
  <c r="M37" i="4"/>
</calcChain>
</file>

<file path=xl/sharedStrings.xml><?xml version="1.0" encoding="utf-8"?>
<sst xmlns="http://schemas.openxmlformats.org/spreadsheetml/2006/main" count="494" uniqueCount="105">
  <si>
    <t>1.0_100_ControlFlowAndDataV1_4_0.6_0.4_0.55_0.15_0.3_0.01</t>
  </si>
  <si>
    <t>1.0_100_ControlFlowV1_4_0.55_0.15_0.3</t>
  </si>
  <si>
    <t>1.0_100_DataV1_4_0.01</t>
  </si>
  <si>
    <t>1.0_100_SameStartActivities_4_0.7857_0.2143</t>
  </si>
  <si>
    <t>1.0_100_SameStartUniqueActivities_4</t>
  </si>
  <si>
    <t>AbsoluteFrequencyKB</t>
  </si>
  <si>
    <t>ActivityInTraceFrequencyKB</t>
  </si>
  <si>
    <t>IntraTraceFrequencyNotNullV2</t>
  </si>
  <si>
    <t>IntraTraceFrequencyV1</t>
  </si>
  <si>
    <t>IntraTraceFrequencyV2</t>
  </si>
  <si>
    <t>RespondedFrequencyKB</t>
  </si>
  <si>
    <t>StepFrequencyKB</t>
  </si>
  <si>
    <t>1.0_100_UniqueActivity_4</t>
  </si>
  <si>
    <t>1.0_100_Activity_4_0.7857_0.2143</t>
  </si>
  <si>
    <t>1.0_100_ActivityUniqueTransition_4</t>
  </si>
  <si>
    <t>1.0_100_ActivityTransition_4_0.7857_0.2143</t>
  </si>
  <si>
    <t>1.0_100_SameStartActivitiesWithBeforesAndDataV1_4_0.6_0.4_0.55_0.15_0.3_0.01</t>
  </si>
  <si>
    <t>1.0_100_ActivityWithBefores_4_0.55_0.15_0.3</t>
  </si>
  <si>
    <t>1.0_100_SameStartActivitiesWithBefores_4_0.55_0.15_0.3</t>
  </si>
  <si>
    <t>IntraTraceFrequencyNotNull</t>
  </si>
  <si>
    <t>IntraTraceFrequency</t>
  </si>
  <si>
    <t>1.0_100_DataCosineSimilarity_4</t>
  </si>
  <si>
    <t>1.0_100_DataDice_4</t>
  </si>
  <si>
    <t>1.0_100_DataEuclideanDistance_4</t>
  </si>
  <si>
    <t>1.0_100_DataGeneralizedJaccard_4</t>
  </si>
  <si>
    <t>1.0_100_DataGeneralizedOverlapCoefficient_4</t>
  </si>
  <si>
    <t>1.0_100_DataJaccard_4</t>
  </si>
  <si>
    <t>1.0_100_DataOverlapCoefficient_4</t>
  </si>
  <si>
    <t>1.0_100_DataSimonWhite_4</t>
  </si>
  <si>
    <t>1.0_100_DataStateBlockDistance_4</t>
  </si>
  <si>
    <t>1.0_100_DataStateCosineSimilarity_4</t>
  </si>
  <si>
    <t>1.0_100_DataStateDice_4</t>
  </si>
  <si>
    <t>1.0_100_DataStateEuclideanDistance_4</t>
  </si>
  <si>
    <t>1.0_100_DataStateGeneralizedJaccard_4</t>
  </si>
  <si>
    <t>1.0_100_DataStateGeneralizedOverlapCoefficient_4</t>
  </si>
  <si>
    <t>1.0_100_DataStateJaccard_4</t>
  </si>
  <si>
    <t>1.0_100_DataStateOverlapCoefficient_4</t>
  </si>
  <si>
    <t>1.0_100_DataStateSimonWhite_4</t>
  </si>
  <si>
    <t>1.0_100_DataStateTanimotoCoefficient_4</t>
  </si>
  <si>
    <t>1.0_100_DataTanimotoCoefficient_4</t>
  </si>
  <si>
    <t>1.0_100_ActivityBlockDistance_4</t>
  </si>
  <si>
    <t>1.0_100_ActivityCosineSimilarity_4</t>
  </si>
  <si>
    <t>1.0_100_ActivityEuclideanDistance_4</t>
  </si>
  <si>
    <t>1.0_100_ActivityGeneralizedJaccard_4</t>
  </si>
  <si>
    <t>1.0_100_ActivityGeneralizedOverlapCoefficient_4</t>
  </si>
  <si>
    <t>1.0_100_ActivityJaccard_4</t>
  </si>
  <si>
    <t>1.0_100_ActivityOverlapCoefficient_4</t>
  </si>
  <si>
    <t>1.0_100_ActivitySimonWhite_4</t>
  </si>
  <si>
    <t>1.0_100_ActivityTanimotoCoefficient_4</t>
  </si>
  <si>
    <t>1.0_100_ActivityWithBeforesAndData_4_0.6_0.4_0.55_0.15_0.3_0.01</t>
  </si>
  <si>
    <t>1.0_100_DataBlockDistance_4</t>
  </si>
  <si>
    <t>Activity</t>
  </si>
  <si>
    <t>ActivityBlockDistance</t>
  </si>
  <si>
    <t>ActivityEuclideanDistance</t>
  </si>
  <si>
    <t>ActivityGeneralizedJaccard</t>
  </si>
  <si>
    <t>ActivityGeneralizedOverlapCoefficient</t>
  </si>
  <si>
    <t>ActivityJaccard</t>
  </si>
  <si>
    <t>ActivityOverlapCoefficient</t>
  </si>
  <si>
    <t>ActivitySimonWhite</t>
  </si>
  <si>
    <t>ActivityTanimotoCoefficient</t>
  </si>
  <si>
    <t>ActivityTransition</t>
  </si>
  <si>
    <t>ActivityUniqueTransition</t>
  </si>
  <si>
    <t>ActivityWithBeforesAndData</t>
  </si>
  <si>
    <t>DataBlockDistance</t>
  </si>
  <si>
    <t>DataCosineSimilarity</t>
  </si>
  <si>
    <t>DataDice</t>
  </si>
  <si>
    <t>DataEuclideanDistance</t>
  </si>
  <si>
    <t>DataGeneralizedJaccard</t>
  </si>
  <si>
    <t>DataGeneralizedOverlapCoefficient</t>
  </si>
  <si>
    <t>DataJaccard</t>
  </si>
  <si>
    <t>DataOverlapCoefficient</t>
  </si>
  <si>
    <t>DataSimonWhite</t>
  </si>
  <si>
    <t>DataStateBlockDistance</t>
  </si>
  <si>
    <t>DataStateCosineSimilarity</t>
  </si>
  <si>
    <t>DataStateDice</t>
  </si>
  <si>
    <t>DataStateEuclideanDistance</t>
  </si>
  <si>
    <t>DataStateGeneralizedJaccard</t>
  </si>
  <si>
    <t>DataStateGeneralizedOverlapCoefficient</t>
  </si>
  <si>
    <t>DataStateJaccard</t>
  </si>
  <si>
    <t>DataStateOverlapCoefficient</t>
  </si>
  <si>
    <t>DataStateSimonWhite</t>
  </si>
  <si>
    <t>DataStateTanimotoCoefficient</t>
  </si>
  <si>
    <t>DataTanimotoCoefficient</t>
  </si>
  <si>
    <t>UniqueActivity</t>
  </si>
  <si>
    <t>ActivityCosine</t>
  </si>
  <si>
    <t>ActivityWithBefores</t>
  </si>
  <si>
    <t>StepFrequency</t>
  </si>
  <si>
    <t>RespondedFrequency</t>
  </si>
  <si>
    <t>ActivityInTraceFrequency</t>
  </si>
  <si>
    <t>AbsoluteFrequency</t>
  </si>
  <si>
    <t>cumul</t>
  </si>
  <si>
    <t>1.0_100_ActivityDice_4</t>
  </si>
  <si>
    <t>ActivityDice</t>
  </si>
  <si>
    <t>DataStateCustomOverlap</t>
  </si>
  <si>
    <t>Traces</t>
  </si>
  <si>
    <t>Prediction points</t>
  </si>
  <si>
    <t>name</t>
  </si>
  <si>
    <t>Calculation Time</t>
  </si>
  <si>
    <t>Rank</t>
  </si>
  <si>
    <t>Accuracy</t>
  </si>
  <si>
    <t>Brier Score</t>
  </si>
  <si>
    <t>Log Loss</t>
  </si>
  <si>
    <t>Rank Score</t>
  </si>
  <si>
    <t>ActivityWithBeforesAndDataAndKBsV1</t>
  </si>
  <si>
    <t>1.0_100_ActivityWithBeforesAndDataAndKBsV1_4_0.4_0.19_0.4_0.009_0.001_0.55_0.15_0.3_0.01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</si>
</sst>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10" fontId="0" fillId="0" borderId="0" xfId="0" applyNumberFormat="1"/>
    <xf numFmtId="2" fontId="0" fillId="0" borderId="0" xfId="0" applyNumberFormat="1"/>
    <xf numFmtId="0" fontId="0" fillId="0" borderId="0" xfId="0" applyFont="1"/>
    <xf numFmtId="0" fontId="0" fillId="0" borderId="0" xfId="0" applyFont="1" applyAlignment="1">
      <alignment horizontal="left"/>
    </xf>
    <xf numFmtId="164" fontId="0" fillId="0" borderId="0" xfId="0" applyNumberFormat="1"/>
    <xf numFmtId="165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0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65" fontId="0" fillId="0" borderId="0" xfId="0" applyNumberFormat="1" applyFont="1" applyAlignment="1">
      <alignment horizontal="center"/>
    </xf>
    <xf numFmtId="10" fontId="0" fillId="0" borderId="0" xfId="0" applyNumberFormat="1" applyFont="1" applyAlignment="1">
      <alignment horizontal="center"/>
    </xf>
    <xf numFmtId="16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1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Average calculation time (ms)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calc!$C$1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calc!$B$2:$B$41</c:f>
              <c:strCache>
                <c:ptCount val="40"/>
                <c:pt idx="0">
                  <c:v>DataEuclideanDistance</c:v>
                </c:pt>
                <c:pt idx="1">
                  <c:v>DataStateEuclideanDistance</c:v>
                </c:pt>
                <c:pt idx="2">
                  <c:v>DataStateBlockDistance</c:v>
                </c:pt>
                <c:pt idx="3">
                  <c:v>ActivityWithBeforesAndDataAndKBsV1</c:v>
                </c:pt>
                <c:pt idx="4">
                  <c:v>ActivityWithBeforesAndData</c:v>
                </c:pt>
                <c:pt idx="5">
                  <c:v>DataBlockDistance</c:v>
                </c:pt>
                <c:pt idx="6">
                  <c:v>DataCosineSimilarity</c:v>
                </c:pt>
                <c:pt idx="7">
                  <c:v>DataStateCustomOverlap</c:v>
                </c:pt>
                <c:pt idx="8">
                  <c:v>ActivityDice</c:v>
                </c:pt>
                <c:pt idx="9">
                  <c:v>ActivityWithBefores</c:v>
                </c:pt>
                <c:pt idx="10">
                  <c:v>ActivityTransition</c:v>
                </c:pt>
                <c:pt idx="11">
                  <c:v>ActivityUniqueTransition</c:v>
                </c:pt>
                <c:pt idx="12">
                  <c:v>UniqueActivity</c:v>
                </c:pt>
                <c:pt idx="13">
                  <c:v>Activity</c:v>
                </c:pt>
                <c:pt idx="14">
                  <c:v>ActivityGeneralizedOverlapCoefficient</c:v>
                </c:pt>
                <c:pt idx="15">
                  <c:v>DataStateTanimotoCoefficient</c:v>
                </c:pt>
                <c:pt idx="16">
                  <c:v>DataStateJaccard</c:v>
                </c:pt>
                <c:pt idx="17">
                  <c:v>DataStateOverlapCoefficient</c:v>
                </c:pt>
                <c:pt idx="18">
                  <c:v>ActivityTanimotoCoefficient</c:v>
                </c:pt>
                <c:pt idx="19">
                  <c:v>DataStateDice</c:v>
                </c:pt>
                <c:pt idx="20">
                  <c:v>ActivityOverlapCoefficient</c:v>
                </c:pt>
                <c:pt idx="21">
                  <c:v>ActivitySimonWhite</c:v>
                </c:pt>
                <c:pt idx="22">
                  <c:v>DataSimonWhite</c:v>
                </c:pt>
                <c:pt idx="23">
                  <c:v>DataGeneralizedOverlapCoefficient</c:v>
                </c:pt>
                <c:pt idx="24">
                  <c:v>ActivityGeneralizedJaccard</c:v>
                </c:pt>
                <c:pt idx="25">
                  <c:v>ActivityBlockDistance</c:v>
                </c:pt>
                <c:pt idx="26">
                  <c:v>DataGeneralizedJaccard</c:v>
                </c:pt>
                <c:pt idx="27">
                  <c:v>DataDice</c:v>
                </c:pt>
                <c:pt idx="28">
                  <c:v>ActivityCosine</c:v>
                </c:pt>
                <c:pt idx="29">
                  <c:v>DataJaccard</c:v>
                </c:pt>
                <c:pt idx="30">
                  <c:v>DataOverlapCoefficient</c:v>
                </c:pt>
                <c:pt idx="31">
                  <c:v>DataTanimotoCoefficient</c:v>
                </c:pt>
                <c:pt idx="32">
                  <c:v>ActivityEuclideanDistance</c:v>
                </c:pt>
                <c:pt idx="33">
                  <c:v>ActivityJaccard</c:v>
                </c:pt>
                <c:pt idx="34">
                  <c:v>IntraTraceFrequency</c:v>
                </c:pt>
                <c:pt idx="35">
                  <c:v>IntraTraceFrequencyNotNull</c:v>
                </c:pt>
                <c:pt idx="36">
                  <c:v>AbsoluteFrequency</c:v>
                </c:pt>
                <c:pt idx="37">
                  <c:v>ActivityInTraceFrequency</c:v>
                </c:pt>
                <c:pt idx="38">
                  <c:v>RespondedFrequency</c:v>
                </c:pt>
                <c:pt idx="39">
                  <c:v>StepFrequency</c:v>
                </c:pt>
              </c:strCache>
            </c:strRef>
          </c:cat>
          <c:val>
            <c:numRef>
              <c:f>calc!$C$2:$C$41</c:f>
              <c:numCache>
                <c:formatCode>0.00</c:formatCode>
                <c:ptCount val="40"/>
                <c:pt idx="0">
                  <c:v>635.84924227574641</c:v>
                </c:pt>
                <c:pt idx="1">
                  <c:v>631.70356682681836</c:v>
                </c:pt>
                <c:pt idx="2">
                  <c:v>426.19926770853084</c:v>
                </c:pt>
                <c:pt idx="3">
                  <c:v>361.76376540153944</c:v>
                </c:pt>
                <c:pt idx="4">
                  <c:v>364.23999538417877</c:v>
                </c:pt>
                <c:pt idx="5">
                  <c:v>336.77225915924407</c:v>
                </c:pt>
                <c:pt idx="6">
                  <c:v>331.08006136787577</c:v>
                </c:pt>
                <c:pt idx="7">
                  <c:v>263.52671733468276</c:v>
                </c:pt>
                <c:pt idx="8">
                  <c:v>248.49370146230146</c:v>
                </c:pt>
                <c:pt idx="9">
                  <c:v>248.1389892506599</c:v>
                </c:pt>
                <c:pt idx="10">
                  <c:v>242.55904434905565</c:v>
                </c:pt>
                <c:pt idx="11">
                  <c:v>230.44150186580922</c:v>
                </c:pt>
                <c:pt idx="12">
                  <c:v>224.19211015439558</c:v>
                </c:pt>
                <c:pt idx="13">
                  <c:v>215.11323611441111</c:v>
                </c:pt>
                <c:pt idx="14">
                  <c:v>208.10795823472512</c:v>
                </c:pt>
                <c:pt idx="15">
                  <c:v>208.00958697897798</c:v>
                </c:pt>
                <c:pt idx="16">
                  <c:v>207.847488532417</c:v>
                </c:pt>
                <c:pt idx="17">
                  <c:v>206.55294511920701</c:v>
                </c:pt>
                <c:pt idx="18">
                  <c:v>205.85644589097666</c:v>
                </c:pt>
                <c:pt idx="19">
                  <c:v>204.81213567398052</c:v>
                </c:pt>
                <c:pt idx="20">
                  <c:v>204.43329482788835</c:v>
                </c:pt>
                <c:pt idx="21">
                  <c:v>203.84962419034633</c:v>
                </c:pt>
                <c:pt idx="22">
                  <c:v>199.41994830652274</c:v>
                </c:pt>
                <c:pt idx="23">
                  <c:v>198.07793101587993</c:v>
                </c:pt>
                <c:pt idx="24">
                  <c:v>191.17727707706823</c:v>
                </c:pt>
                <c:pt idx="25">
                  <c:v>190.63558356252807</c:v>
                </c:pt>
                <c:pt idx="26">
                  <c:v>188.59348545478679</c:v>
                </c:pt>
                <c:pt idx="27">
                  <c:v>188.10259427465317</c:v>
                </c:pt>
                <c:pt idx="28">
                  <c:v>187.17968310768461</c:v>
                </c:pt>
                <c:pt idx="29">
                  <c:v>181.27913771075515</c:v>
                </c:pt>
                <c:pt idx="30">
                  <c:v>180.88711717900492</c:v>
                </c:pt>
                <c:pt idx="31">
                  <c:v>179.97979652915407</c:v>
                </c:pt>
                <c:pt idx="32">
                  <c:v>175.71450487515426</c:v>
                </c:pt>
                <c:pt idx="33">
                  <c:v>163.55893342827875</c:v>
                </c:pt>
                <c:pt idx="34">
                  <c:v>106.75485578225403</c:v>
                </c:pt>
                <c:pt idx="35">
                  <c:v>106.73710831132412</c:v>
                </c:pt>
                <c:pt idx="36">
                  <c:v>0.1172009430729298</c:v>
                </c:pt>
                <c:pt idx="37">
                  <c:v>0.10694995453251781</c:v>
                </c:pt>
                <c:pt idx="38">
                  <c:v>7.3126641674774465E-2</c:v>
                </c:pt>
                <c:pt idx="39">
                  <c:v>6.7034328715855823E-2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57-445A-90CC-68B1FB59A0FF}"/>
            </c:ext>
          </c:extLst>
        </c:ser>
        <c:ser>
          <c:idx val="1"/>
          <c:order val="1"/>
          <c:tx>
            <c:strRef>
              <c:f>calc!$D$1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calc!$B$2:$B$41</c:f>
              <c:strCache>
                <c:ptCount val="40"/>
                <c:pt idx="0">
                  <c:v>DataEuclideanDistance</c:v>
                </c:pt>
                <c:pt idx="1">
                  <c:v>DataStateEuclideanDistance</c:v>
                </c:pt>
                <c:pt idx="2">
                  <c:v>DataStateBlockDistance</c:v>
                </c:pt>
                <c:pt idx="3">
                  <c:v>ActivityWithBeforesAndDataAndKBsV1</c:v>
                </c:pt>
                <c:pt idx="4">
                  <c:v>ActivityWithBeforesAndData</c:v>
                </c:pt>
                <c:pt idx="5">
                  <c:v>DataBlockDistance</c:v>
                </c:pt>
                <c:pt idx="6">
                  <c:v>DataCosineSimilarity</c:v>
                </c:pt>
                <c:pt idx="7">
                  <c:v>DataStateCustomOverlap</c:v>
                </c:pt>
                <c:pt idx="8">
                  <c:v>ActivityDice</c:v>
                </c:pt>
                <c:pt idx="9">
                  <c:v>ActivityWithBefores</c:v>
                </c:pt>
                <c:pt idx="10">
                  <c:v>ActivityTransition</c:v>
                </c:pt>
                <c:pt idx="11">
                  <c:v>ActivityUniqueTransition</c:v>
                </c:pt>
                <c:pt idx="12">
                  <c:v>UniqueActivity</c:v>
                </c:pt>
                <c:pt idx="13">
                  <c:v>Activity</c:v>
                </c:pt>
                <c:pt idx="14">
                  <c:v>ActivityGeneralizedOverlapCoefficient</c:v>
                </c:pt>
                <c:pt idx="15">
                  <c:v>DataStateTanimotoCoefficient</c:v>
                </c:pt>
                <c:pt idx="16">
                  <c:v>DataStateJaccard</c:v>
                </c:pt>
                <c:pt idx="17">
                  <c:v>DataStateOverlapCoefficient</c:v>
                </c:pt>
                <c:pt idx="18">
                  <c:v>ActivityTanimotoCoefficient</c:v>
                </c:pt>
                <c:pt idx="19">
                  <c:v>DataStateDice</c:v>
                </c:pt>
                <c:pt idx="20">
                  <c:v>ActivityOverlapCoefficient</c:v>
                </c:pt>
                <c:pt idx="21">
                  <c:v>ActivitySimonWhite</c:v>
                </c:pt>
                <c:pt idx="22">
                  <c:v>DataSimonWhite</c:v>
                </c:pt>
                <c:pt idx="23">
                  <c:v>DataGeneralizedOverlapCoefficient</c:v>
                </c:pt>
                <c:pt idx="24">
                  <c:v>ActivityGeneralizedJaccard</c:v>
                </c:pt>
                <c:pt idx="25">
                  <c:v>ActivityBlockDistance</c:v>
                </c:pt>
                <c:pt idx="26">
                  <c:v>DataGeneralizedJaccard</c:v>
                </c:pt>
                <c:pt idx="27">
                  <c:v>DataDice</c:v>
                </c:pt>
                <c:pt idx="28">
                  <c:v>ActivityCosine</c:v>
                </c:pt>
                <c:pt idx="29">
                  <c:v>DataJaccard</c:v>
                </c:pt>
                <c:pt idx="30">
                  <c:v>DataOverlapCoefficient</c:v>
                </c:pt>
                <c:pt idx="31">
                  <c:v>DataTanimotoCoefficient</c:v>
                </c:pt>
                <c:pt idx="32">
                  <c:v>ActivityEuclideanDistance</c:v>
                </c:pt>
                <c:pt idx="33">
                  <c:v>ActivityJaccard</c:v>
                </c:pt>
                <c:pt idx="34">
                  <c:v>IntraTraceFrequency</c:v>
                </c:pt>
                <c:pt idx="35">
                  <c:v>IntraTraceFrequencyNotNull</c:v>
                </c:pt>
                <c:pt idx="36">
                  <c:v>AbsoluteFrequency</c:v>
                </c:pt>
                <c:pt idx="37">
                  <c:v>ActivityInTraceFrequency</c:v>
                </c:pt>
                <c:pt idx="38">
                  <c:v>RespondedFrequency</c:v>
                </c:pt>
                <c:pt idx="39">
                  <c:v>StepFrequency</c:v>
                </c:pt>
              </c:strCache>
            </c:strRef>
          </c:cat>
          <c:val>
            <c:numRef>
              <c:f>calc!$D$2:$D$41</c:f>
              <c:numCache>
                <c:formatCode>0.00</c:formatCode>
                <c:ptCount val="40"/>
                <c:pt idx="0">
                  <c:v>678.26230733189607</c:v>
                </c:pt>
                <c:pt idx="1">
                  <c:v>668.98375493958008</c:v>
                </c:pt>
                <c:pt idx="2">
                  <c:v>518.50422811481667</c:v>
                </c:pt>
                <c:pt idx="3">
                  <c:v>435.3498109300441</c:v>
                </c:pt>
                <c:pt idx="4">
                  <c:v>446.26742958038238</c:v>
                </c:pt>
                <c:pt idx="5">
                  <c:v>402.39034998516053</c:v>
                </c:pt>
                <c:pt idx="6">
                  <c:v>395.10998220771921</c:v>
                </c:pt>
                <c:pt idx="7">
                  <c:v>307.74284052783264</c:v>
                </c:pt>
                <c:pt idx="8">
                  <c:v>250.87573752288347</c:v>
                </c:pt>
                <c:pt idx="9">
                  <c:v>255.79710377321732</c:v>
                </c:pt>
                <c:pt idx="10">
                  <c:v>241.46082166160633</c:v>
                </c:pt>
                <c:pt idx="11">
                  <c:v>229.92681205247555</c:v>
                </c:pt>
                <c:pt idx="12">
                  <c:v>223.50459625765419</c:v>
                </c:pt>
                <c:pt idx="13">
                  <c:v>218.08173755623559</c:v>
                </c:pt>
                <c:pt idx="14">
                  <c:v>207.96730197613334</c:v>
                </c:pt>
                <c:pt idx="15">
                  <c:v>231.22326826571211</c:v>
                </c:pt>
                <c:pt idx="16">
                  <c:v>230.59218314750117</c:v>
                </c:pt>
                <c:pt idx="17">
                  <c:v>224.99072571715246</c:v>
                </c:pt>
                <c:pt idx="18">
                  <c:v>208.29219866490101</c:v>
                </c:pt>
                <c:pt idx="19">
                  <c:v>228.48795141697966</c:v>
                </c:pt>
                <c:pt idx="20">
                  <c:v>206.91060169847734</c:v>
                </c:pt>
                <c:pt idx="21">
                  <c:v>200.86596431600657</c:v>
                </c:pt>
                <c:pt idx="22">
                  <c:v>220.3883236839211</c:v>
                </c:pt>
                <c:pt idx="23">
                  <c:v>218.27847405204506</c:v>
                </c:pt>
                <c:pt idx="24">
                  <c:v>186.15627829477336</c:v>
                </c:pt>
                <c:pt idx="25">
                  <c:v>183.95184935768509</c:v>
                </c:pt>
                <c:pt idx="26">
                  <c:v>210.35552170854106</c:v>
                </c:pt>
                <c:pt idx="27">
                  <c:v>202.63903062953941</c:v>
                </c:pt>
                <c:pt idx="28">
                  <c:v>179.89638143275317</c:v>
                </c:pt>
                <c:pt idx="29">
                  <c:v>197.91209769634406</c:v>
                </c:pt>
                <c:pt idx="30">
                  <c:v>197.25336147556914</c:v>
                </c:pt>
                <c:pt idx="31">
                  <c:v>197.38015369758546</c:v>
                </c:pt>
                <c:pt idx="32">
                  <c:v>168.49030011856499</c:v>
                </c:pt>
                <c:pt idx="33">
                  <c:v>164.63666686251733</c:v>
                </c:pt>
                <c:pt idx="34">
                  <c:v>106.82224756549705</c:v>
                </c:pt>
                <c:pt idx="35">
                  <c:v>106.80417574578664</c:v>
                </c:pt>
                <c:pt idx="36">
                  <c:v>0.11420658731990373</c:v>
                </c:pt>
                <c:pt idx="37">
                  <c:v>0.10406694620864941</c:v>
                </c:pt>
                <c:pt idx="38">
                  <c:v>7.4742013121888495E-2</c:v>
                </c:pt>
                <c:pt idx="39">
                  <c:v>6.7932298488495121E-2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57-445A-90CC-68B1FB59A0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64330008"/>
        <c:axId val="664328368"/>
      </c:barChart>
      <c:catAx>
        <c:axId val="664330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4328368"/>
        <c:crosses val="autoZero"/>
        <c:auto val="1"/>
        <c:lblAlgn val="ctr"/>
        <c:lblOffset val="100"/>
        <c:noMultiLvlLbl val="0"/>
      </c:catAx>
      <c:valAx>
        <c:axId val="664328368"/>
        <c:scaling>
          <c:orientation val="minMax"/>
          <c:max val="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64330008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Average probability estimate of the correct next-activity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'%'!$C$1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'%'!$B$2:$B$41</c:f>
              <c:strCache>
                <c:ptCount val="40"/>
                <c:pt idx="0">
                  <c:v>ActivityInTraceFrequency</c:v>
                </c:pt>
                <c:pt idx="1">
                  <c:v>AbsoluteFrequency</c:v>
                </c:pt>
                <c:pt idx="2">
                  <c:v>IntraTraceFrequencyNotNull</c:v>
                </c:pt>
                <c:pt idx="3">
                  <c:v>IntraTraceFrequency</c:v>
                </c:pt>
                <c:pt idx="4">
                  <c:v>DataEuclideanDistance</c:v>
                </c:pt>
                <c:pt idx="5">
                  <c:v>DataCosineSimilarity</c:v>
                </c:pt>
                <c:pt idx="6">
                  <c:v>DataTanimotoCoefficient</c:v>
                </c:pt>
                <c:pt idx="7">
                  <c:v>DataDice</c:v>
                </c:pt>
                <c:pt idx="8">
                  <c:v>DataBlockDistance</c:v>
                </c:pt>
                <c:pt idx="9">
                  <c:v>DataSimonWhite</c:v>
                </c:pt>
                <c:pt idx="10">
                  <c:v>DataGeneralizedJaccard</c:v>
                </c:pt>
                <c:pt idx="11">
                  <c:v>DataJaccard</c:v>
                </c:pt>
                <c:pt idx="12">
                  <c:v>DataStateEuclideanDistance</c:v>
                </c:pt>
                <c:pt idx="13">
                  <c:v>DataGeneralizedOverlapCoefficient</c:v>
                </c:pt>
                <c:pt idx="14">
                  <c:v>DataOverlapCoefficient</c:v>
                </c:pt>
                <c:pt idx="15">
                  <c:v>StepFrequency</c:v>
                </c:pt>
                <c:pt idx="16">
                  <c:v>DataStateOverlapCoefficient</c:v>
                </c:pt>
                <c:pt idx="17">
                  <c:v>DataStateTanimotoCoefficient</c:v>
                </c:pt>
                <c:pt idx="18">
                  <c:v>DataStateBlockDistance</c:v>
                </c:pt>
                <c:pt idx="19">
                  <c:v>DataStateDice</c:v>
                </c:pt>
                <c:pt idx="20">
                  <c:v>DataStateJaccard</c:v>
                </c:pt>
                <c:pt idx="21">
                  <c:v>DataStateCustomOverlap</c:v>
                </c:pt>
                <c:pt idx="22">
                  <c:v>ActivityOverlapCoefficient</c:v>
                </c:pt>
                <c:pt idx="23">
                  <c:v>ActivityGeneralizedOverlapCoefficient</c:v>
                </c:pt>
                <c:pt idx="24">
                  <c:v>ActivityUniqueTransition</c:v>
                </c:pt>
                <c:pt idx="25">
                  <c:v>ActivityTransition</c:v>
                </c:pt>
                <c:pt idx="26">
                  <c:v>ActivityCosine</c:v>
                </c:pt>
                <c:pt idx="27">
                  <c:v>ActivityEuclideanDistance</c:v>
                </c:pt>
                <c:pt idx="28">
                  <c:v>ActivitySimonWhite</c:v>
                </c:pt>
                <c:pt idx="29">
                  <c:v>ActivityBlockDistance</c:v>
                </c:pt>
                <c:pt idx="30">
                  <c:v>ActivityGeneralizedJaccard</c:v>
                </c:pt>
                <c:pt idx="31">
                  <c:v>ActivityDice</c:v>
                </c:pt>
                <c:pt idx="32">
                  <c:v>ActivityTanimotoCoefficient</c:v>
                </c:pt>
                <c:pt idx="33">
                  <c:v>ActivityJaccard</c:v>
                </c:pt>
                <c:pt idx="34">
                  <c:v>RespondedFrequency</c:v>
                </c:pt>
                <c:pt idx="35">
                  <c:v>UniqueActivity</c:v>
                </c:pt>
                <c:pt idx="36">
                  <c:v>ActivityWithBeforesAndDataAndKBsV1</c:v>
                </c:pt>
                <c:pt idx="37">
                  <c:v>Activity</c:v>
                </c:pt>
                <c:pt idx="38">
                  <c:v>ActivityWithBeforesAndData</c:v>
                </c:pt>
                <c:pt idx="39">
                  <c:v>ActivityWithBefores</c:v>
                </c:pt>
              </c:strCache>
            </c:strRef>
          </c:cat>
          <c:val>
            <c:numRef>
              <c:f>'%'!$C$2:$C$41</c:f>
              <c:numCache>
                <c:formatCode>0.00%</c:formatCode>
                <c:ptCount val="40"/>
                <c:pt idx="0">
                  <c:v>7.2336460856040813E-2</c:v>
                </c:pt>
                <c:pt idx="1">
                  <c:v>8.0501543801447015E-2</c:v>
                </c:pt>
                <c:pt idx="2">
                  <c:v>8.3475661136565682E-2</c:v>
                </c:pt>
                <c:pt idx="3">
                  <c:v>8.7003915732118298E-2</c:v>
                </c:pt>
                <c:pt idx="4">
                  <c:v>0.20710638300810744</c:v>
                </c:pt>
                <c:pt idx="5">
                  <c:v>0.22102094975105674</c:v>
                </c:pt>
                <c:pt idx="6">
                  <c:v>0.22102364376969627</c:v>
                </c:pt>
                <c:pt idx="7">
                  <c:v>0.26786045528023328</c:v>
                </c:pt>
                <c:pt idx="8">
                  <c:v>0.26786046578948464</c:v>
                </c:pt>
                <c:pt idx="9">
                  <c:v>0.26786056266999186</c:v>
                </c:pt>
                <c:pt idx="10">
                  <c:v>0.27140993088898785</c:v>
                </c:pt>
                <c:pt idx="11">
                  <c:v>0.27141017520207456</c:v>
                </c:pt>
                <c:pt idx="12">
                  <c:v>0.31572919885275447</c:v>
                </c:pt>
                <c:pt idx="13">
                  <c:v>0.32532365438573224</c:v>
                </c:pt>
                <c:pt idx="14">
                  <c:v>0.32532393942995119</c:v>
                </c:pt>
                <c:pt idx="15">
                  <c:v>0.3315195565909686</c:v>
                </c:pt>
                <c:pt idx="16">
                  <c:v>0.38758383997819751</c:v>
                </c:pt>
                <c:pt idx="17">
                  <c:v>0.39496044385985002</c:v>
                </c:pt>
                <c:pt idx="18">
                  <c:v>0.39586998305841969</c:v>
                </c:pt>
                <c:pt idx="19">
                  <c:v>0.39587043310299114</c:v>
                </c:pt>
                <c:pt idx="20">
                  <c:v>0.39601844151516952</c:v>
                </c:pt>
                <c:pt idx="21">
                  <c:v>0.39956409562666562</c:v>
                </c:pt>
                <c:pt idx="22">
                  <c:v>0.43712963894346257</c:v>
                </c:pt>
                <c:pt idx="23">
                  <c:v>0.43817809430952259</c:v>
                </c:pt>
                <c:pt idx="24">
                  <c:v>0.44347888993036794</c:v>
                </c:pt>
                <c:pt idx="25">
                  <c:v>0.44648734234176163</c:v>
                </c:pt>
                <c:pt idx="26">
                  <c:v>0.44785705939685977</c:v>
                </c:pt>
                <c:pt idx="27">
                  <c:v>0.4479788895469175</c:v>
                </c:pt>
                <c:pt idx="28">
                  <c:v>0.44907671279699268</c:v>
                </c:pt>
                <c:pt idx="29">
                  <c:v>0.4490768806766271</c:v>
                </c:pt>
                <c:pt idx="30">
                  <c:v>0.4491878952076932</c:v>
                </c:pt>
                <c:pt idx="31">
                  <c:v>0.45109803609350513</c:v>
                </c:pt>
                <c:pt idx="32">
                  <c:v>0.45119297105311978</c:v>
                </c:pt>
                <c:pt idx="33">
                  <c:v>0.45132490086685911</c:v>
                </c:pt>
                <c:pt idx="34">
                  <c:v>0.45326637256918922</c:v>
                </c:pt>
                <c:pt idx="35">
                  <c:v>0.45459571295830076</c:v>
                </c:pt>
                <c:pt idx="36">
                  <c:v>0.46170414177499353</c:v>
                </c:pt>
                <c:pt idx="37">
                  <c:v>0.4620976189676459</c:v>
                </c:pt>
                <c:pt idx="38">
                  <c:v>0.46423656105305289</c:v>
                </c:pt>
                <c:pt idx="39">
                  <c:v>0.46966603739739832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17-46EE-A5A4-940EFD5A848C}"/>
            </c:ext>
          </c:extLst>
        </c:ser>
        <c:ser>
          <c:idx val="1"/>
          <c:order val="1"/>
          <c:tx>
            <c:strRef>
              <c:f>'%'!$D$1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'%'!$B$2:$B$41</c:f>
              <c:strCache>
                <c:ptCount val="40"/>
                <c:pt idx="0">
                  <c:v>ActivityInTraceFrequency</c:v>
                </c:pt>
                <c:pt idx="1">
                  <c:v>AbsoluteFrequency</c:v>
                </c:pt>
                <c:pt idx="2">
                  <c:v>IntraTraceFrequencyNotNull</c:v>
                </c:pt>
                <c:pt idx="3">
                  <c:v>IntraTraceFrequency</c:v>
                </c:pt>
                <c:pt idx="4">
                  <c:v>DataEuclideanDistance</c:v>
                </c:pt>
                <c:pt idx="5">
                  <c:v>DataCosineSimilarity</c:v>
                </c:pt>
                <c:pt idx="6">
                  <c:v>DataTanimotoCoefficient</c:v>
                </c:pt>
                <c:pt idx="7">
                  <c:v>DataDice</c:v>
                </c:pt>
                <c:pt idx="8">
                  <c:v>DataBlockDistance</c:v>
                </c:pt>
                <c:pt idx="9">
                  <c:v>DataSimonWhite</c:v>
                </c:pt>
                <c:pt idx="10">
                  <c:v>DataGeneralizedJaccard</c:v>
                </c:pt>
                <c:pt idx="11">
                  <c:v>DataJaccard</c:v>
                </c:pt>
                <c:pt idx="12">
                  <c:v>DataStateEuclideanDistance</c:v>
                </c:pt>
                <c:pt idx="13">
                  <c:v>DataGeneralizedOverlapCoefficient</c:v>
                </c:pt>
                <c:pt idx="14">
                  <c:v>DataOverlapCoefficient</c:v>
                </c:pt>
                <c:pt idx="15">
                  <c:v>StepFrequency</c:v>
                </c:pt>
                <c:pt idx="16">
                  <c:v>DataStateOverlapCoefficient</c:v>
                </c:pt>
                <c:pt idx="17">
                  <c:v>DataStateTanimotoCoefficient</c:v>
                </c:pt>
                <c:pt idx="18">
                  <c:v>DataStateBlockDistance</c:v>
                </c:pt>
                <c:pt idx="19">
                  <c:v>DataStateDice</c:v>
                </c:pt>
                <c:pt idx="20">
                  <c:v>DataStateJaccard</c:v>
                </c:pt>
                <c:pt idx="21">
                  <c:v>DataStateCustomOverlap</c:v>
                </c:pt>
                <c:pt idx="22">
                  <c:v>ActivityOverlapCoefficient</c:v>
                </c:pt>
                <c:pt idx="23">
                  <c:v>ActivityGeneralizedOverlapCoefficient</c:v>
                </c:pt>
                <c:pt idx="24">
                  <c:v>ActivityUniqueTransition</c:v>
                </c:pt>
                <c:pt idx="25">
                  <c:v>ActivityTransition</c:v>
                </c:pt>
                <c:pt idx="26">
                  <c:v>ActivityCosine</c:v>
                </c:pt>
                <c:pt idx="27">
                  <c:v>ActivityEuclideanDistance</c:v>
                </c:pt>
                <c:pt idx="28">
                  <c:v>ActivitySimonWhite</c:v>
                </c:pt>
                <c:pt idx="29">
                  <c:v>ActivityBlockDistance</c:v>
                </c:pt>
                <c:pt idx="30">
                  <c:v>ActivityGeneralizedJaccard</c:v>
                </c:pt>
                <c:pt idx="31">
                  <c:v>ActivityDice</c:v>
                </c:pt>
                <c:pt idx="32">
                  <c:v>ActivityTanimotoCoefficient</c:v>
                </c:pt>
                <c:pt idx="33">
                  <c:v>ActivityJaccard</c:v>
                </c:pt>
                <c:pt idx="34">
                  <c:v>RespondedFrequency</c:v>
                </c:pt>
                <c:pt idx="35">
                  <c:v>UniqueActivity</c:v>
                </c:pt>
                <c:pt idx="36">
                  <c:v>ActivityWithBeforesAndDataAndKBsV1</c:v>
                </c:pt>
                <c:pt idx="37">
                  <c:v>Activity</c:v>
                </c:pt>
                <c:pt idx="38">
                  <c:v>ActivityWithBeforesAndData</c:v>
                </c:pt>
                <c:pt idx="39">
                  <c:v>ActivityWithBefores</c:v>
                </c:pt>
              </c:strCache>
            </c:strRef>
          </c:cat>
          <c:val>
            <c:numRef>
              <c:f>'%'!$D$2:$D$41</c:f>
              <c:numCache>
                <c:formatCode>0.00%</c:formatCode>
                <c:ptCount val="40"/>
                <c:pt idx="0">
                  <c:v>6.4333041350223427E-2</c:v>
                </c:pt>
                <c:pt idx="1">
                  <c:v>7.6537938718131526E-2</c:v>
                </c:pt>
                <c:pt idx="2">
                  <c:v>7.4081432375009013E-2</c:v>
                </c:pt>
                <c:pt idx="3">
                  <c:v>7.5418334471667556E-2</c:v>
                </c:pt>
                <c:pt idx="4">
                  <c:v>0.17382771243320747</c:v>
                </c:pt>
                <c:pt idx="5">
                  <c:v>0.17113296348930859</c:v>
                </c:pt>
                <c:pt idx="6">
                  <c:v>0.17113484715691377</c:v>
                </c:pt>
                <c:pt idx="7">
                  <c:v>0.21336065951206049</c:v>
                </c:pt>
                <c:pt idx="8">
                  <c:v>0.21336047784722448</c:v>
                </c:pt>
                <c:pt idx="9">
                  <c:v>0.21336073369571723</c:v>
                </c:pt>
                <c:pt idx="10">
                  <c:v>0.21606599608324387</c:v>
                </c:pt>
                <c:pt idx="11">
                  <c:v>0.21606628072247955</c:v>
                </c:pt>
                <c:pt idx="12">
                  <c:v>0.26459917306124409</c:v>
                </c:pt>
                <c:pt idx="13">
                  <c:v>0.26384046165848335</c:v>
                </c:pt>
                <c:pt idx="14">
                  <c:v>0.26384076454982691</c:v>
                </c:pt>
                <c:pt idx="15">
                  <c:v>0.27529886177021456</c:v>
                </c:pt>
                <c:pt idx="16">
                  <c:v>0.32888661778738831</c:v>
                </c:pt>
                <c:pt idx="17">
                  <c:v>0.33462623929405294</c:v>
                </c:pt>
                <c:pt idx="18">
                  <c:v>0.33601095583851287</c:v>
                </c:pt>
                <c:pt idx="19">
                  <c:v>0.33601152761445741</c:v>
                </c:pt>
                <c:pt idx="20">
                  <c:v>0.33616870846453323</c:v>
                </c:pt>
                <c:pt idx="21">
                  <c:v>0.34228979344518867</c:v>
                </c:pt>
                <c:pt idx="22">
                  <c:v>0.36405443268517473</c:v>
                </c:pt>
                <c:pt idx="23">
                  <c:v>0.36709905310476371</c:v>
                </c:pt>
                <c:pt idx="24">
                  <c:v>0.36983597330335455</c:v>
                </c:pt>
                <c:pt idx="25">
                  <c:v>0.3743212708301169</c:v>
                </c:pt>
                <c:pt idx="26">
                  <c:v>0.37421496005238108</c:v>
                </c:pt>
                <c:pt idx="27">
                  <c:v>0.3760115514250042</c:v>
                </c:pt>
                <c:pt idx="28">
                  <c:v>0.37804471450855859</c:v>
                </c:pt>
                <c:pt idx="29">
                  <c:v>0.3780448159908481</c:v>
                </c:pt>
                <c:pt idx="30">
                  <c:v>0.37815876885144822</c:v>
                </c:pt>
                <c:pt idx="31">
                  <c:v>0.37281118789593581</c:v>
                </c:pt>
                <c:pt idx="32">
                  <c:v>0.3729864313739199</c:v>
                </c:pt>
                <c:pt idx="33">
                  <c:v>0.37311123794098916</c:v>
                </c:pt>
                <c:pt idx="34">
                  <c:v>0.39478928855460232</c:v>
                </c:pt>
                <c:pt idx="35">
                  <c:v>0.37730149205199753</c:v>
                </c:pt>
                <c:pt idx="36">
                  <c:v>0.39612815103217464</c:v>
                </c:pt>
                <c:pt idx="37">
                  <c:v>0.38911547856339318</c:v>
                </c:pt>
                <c:pt idx="38">
                  <c:v>0.39436768085143309</c:v>
                </c:pt>
                <c:pt idx="39">
                  <c:v>0.39884939937076569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17-46EE-A5A4-940EFD5A84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42679720"/>
        <c:axId val="742680048"/>
      </c:barChart>
      <c:catAx>
        <c:axId val="742679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2680048"/>
        <c:crosses val="autoZero"/>
        <c:auto val="1"/>
        <c:lblAlgn val="ctr"/>
        <c:lblOffset val="100"/>
        <c:noMultiLvlLbl val="0"/>
      </c:catAx>
      <c:valAx>
        <c:axId val="742680048"/>
        <c:scaling>
          <c:orientation val="minMax"/>
          <c:max val="0.47500000000000003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42679720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Average accuracy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accuracy!$C$1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accuracy!$B$2:$B$41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DataCosineSimilarity</c:v>
                </c:pt>
                <c:pt idx="3">
                  <c:v>DataTanimotoCoefficient</c:v>
                </c:pt>
                <c:pt idx="4">
                  <c:v>AbsoluteFrequency</c:v>
                </c:pt>
                <c:pt idx="5">
                  <c:v>DataEuclideanDistance</c:v>
                </c:pt>
                <c:pt idx="6">
                  <c:v>DataBlockDistance</c:v>
                </c:pt>
                <c:pt idx="7">
                  <c:v>DataDice</c:v>
                </c:pt>
                <c:pt idx="8">
                  <c:v>DataSimonWhite</c:v>
                </c:pt>
                <c:pt idx="9">
                  <c:v>DataGeneralizedJaccard</c:v>
                </c:pt>
                <c:pt idx="10">
                  <c:v>DataJaccard</c:v>
                </c:pt>
                <c:pt idx="11">
                  <c:v>IntraTraceFrequencyNotNull</c:v>
                </c:pt>
                <c:pt idx="12">
                  <c:v>DataOverlapCoefficient</c:v>
                </c:pt>
                <c:pt idx="13">
                  <c:v>DataGeneralizedOverlapCoefficient</c:v>
                </c:pt>
                <c:pt idx="14">
                  <c:v>StepFrequency</c:v>
                </c:pt>
                <c:pt idx="15">
                  <c:v>DataStateEuclideanDistance</c:v>
                </c:pt>
                <c:pt idx="16">
                  <c:v>DataStateTanimotoCoefficient</c:v>
                </c:pt>
                <c:pt idx="17">
                  <c:v>DataStateDice</c:v>
                </c:pt>
                <c:pt idx="18">
                  <c:v>DataStateBlockDistance</c:v>
                </c:pt>
                <c:pt idx="19">
                  <c:v>DataStateJaccard</c:v>
                </c:pt>
                <c:pt idx="20">
                  <c:v>DataStateOverlapCoefficient</c:v>
                </c:pt>
                <c:pt idx="21">
                  <c:v>DataStateCustomOverlap</c:v>
                </c:pt>
                <c:pt idx="22">
                  <c:v>ActivityDice</c:v>
                </c:pt>
                <c:pt idx="23">
                  <c:v>ActivityTanimotoCoefficient</c:v>
                </c:pt>
                <c:pt idx="24">
                  <c:v>ActivityJaccard</c:v>
                </c:pt>
                <c:pt idx="25">
                  <c:v>ActivityOverlapCoefficient</c:v>
                </c:pt>
                <c:pt idx="26">
                  <c:v>UniqueActivity</c:v>
                </c:pt>
                <c:pt idx="27">
                  <c:v>ActivityUniqueTransition</c:v>
                </c:pt>
                <c:pt idx="28">
                  <c:v>ActivityTransition</c:v>
                </c:pt>
                <c:pt idx="29">
                  <c:v>ActivityCosine</c:v>
                </c:pt>
                <c:pt idx="30">
                  <c:v>ActivityEuclideanDistance</c:v>
                </c:pt>
                <c:pt idx="31">
                  <c:v>ActivitySimonWhite</c:v>
                </c:pt>
                <c:pt idx="32">
                  <c:v>ActivityBlockDistance</c:v>
                </c:pt>
                <c:pt idx="33">
                  <c:v>ActivityGeneralizedJaccard</c:v>
                </c:pt>
                <c:pt idx="34">
                  <c:v>ActivityGeneralizedOverlapCoefficient</c:v>
                </c:pt>
                <c:pt idx="35">
                  <c:v>RespondedFrequency</c:v>
                </c:pt>
                <c:pt idx="36">
                  <c:v>Activity</c:v>
                </c:pt>
                <c:pt idx="37">
                  <c:v>ActivityWithBeforesAndData</c:v>
                </c:pt>
                <c:pt idx="38">
                  <c:v>ActivityWithBefores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accuracy!$C$2:$C$41</c:f>
              <c:numCache>
                <c:formatCode>0.00%</c:formatCode>
                <c:ptCount val="40"/>
                <c:pt idx="0">
                  <c:v>8.2907086006980546E-2</c:v>
                </c:pt>
                <c:pt idx="1">
                  <c:v>8.2907086006980546E-2</c:v>
                </c:pt>
                <c:pt idx="2">
                  <c:v>0.18269654332961474</c:v>
                </c:pt>
                <c:pt idx="3">
                  <c:v>0.18270530325378453</c:v>
                </c:pt>
                <c:pt idx="4">
                  <c:v>0.18631783540468083</c:v>
                </c:pt>
                <c:pt idx="5">
                  <c:v>0.19767755250879643</c:v>
                </c:pt>
                <c:pt idx="6">
                  <c:v>0.27627232510767663</c:v>
                </c:pt>
                <c:pt idx="7">
                  <c:v>0.27627911089417884</c:v>
                </c:pt>
                <c:pt idx="8">
                  <c:v>0.27628189244022344</c:v>
                </c:pt>
                <c:pt idx="9">
                  <c:v>0.28392692017948634</c:v>
                </c:pt>
                <c:pt idx="10">
                  <c:v>0.28393129338126866</c:v>
                </c:pt>
                <c:pt idx="11">
                  <c:v>0.3709065805387835</c:v>
                </c:pt>
                <c:pt idx="12">
                  <c:v>0.37703613916531897</c:v>
                </c:pt>
                <c:pt idx="13">
                  <c:v>0.37704200199813487</c:v>
                </c:pt>
                <c:pt idx="14">
                  <c:v>0.39174223631801658</c:v>
                </c:pt>
                <c:pt idx="15">
                  <c:v>0.3935985635119601</c:v>
                </c:pt>
                <c:pt idx="16">
                  <c:v>0.44972323838874906</c:v>
                </c:pt>
                <c:pt idx="17">
                  <c:v>0.452047074901126</c:v>
                </c:pt>
                <c:pt idx="18">
                  <c:v>0.45205341616521055</c:v>
                </c:pt>
                <c:pt idx="19">
                  <c:v>0.45237912035636907</c:v>
                </c:pt>
                <c:pt idx="20">
                  <c:v>0.4566749968613269</c:v>
                </c:pt>
                <c:pt idx="21">
                  <c:v>0.46460377239220524</c:v>
                </c:pt>
                <c:pt idx="22">
                  <c:v>0.52715310988943787</c:v>
                </c:pt>
                <c:pt idx="23">
                  <c:v>0.52731036810856813</c:v>
                </c:pt>
                <c:pt idx="24">
                  <c:v>0.52747039930339601</c:v>
                </c:pt>
                <c:pt idx="25">
                  <c:v>0.52762326307059859</c:v>
                </c:pt>
                <c:pt idx="26">
                  <c:v>0.53255949692484272</c:v>
                </c:pt>
                <c:pt idx="27">
                  <c:v>0.53867734853113014</c:v>
                </c:pt>
                <c:pt idx="28">
                  <c:v>0.54259049502580603</c:v>
                </c:pt>
                <c:pt idx="29">
                  <c:v>0.54428227279774122</c:v>
                </c:pt>
                <c:pt idx="30">
                  <c:v>0.54621029161731116</c:v>
                </c:pt>
                <c:pt idx="31">
                  <c:v>0.54735523911165906</c:v>
                </c:pt>
                <c:pt idx="32">
                  <c:v>0.54735686117672855</c:v>
                </c:pt>
                <c:pt idx="33">
                  <c:v>0.54738788464410848</c:v>
                </c:pt>
                <c:pt idx="34">
                  <c:v>0.54752768354362225</c:v>
                </c:pt>
                <c:pt idx="35">
                  <c:v>0.55429906366125947</c:v>
                </c:pt>
                <c:pt idx="36">
                  <c:v>0.56056061701381499</c:v>
                </c:pt>
                <c:pt idx="37">
                  <c:v>0.56835877080706187</c:v>
                </c:pt>
                <c:pt idx="38">
                  <c:v>0.57320814250043306</c:v>
                </c:pt>
                <c:pt idx="39">
                  <c:v>0.60001395140571612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CD-46EF-AE98-2FE06FA771B2}"/>
            </c:ext>
          </c:extLst>
        </c:ser>
        <c:ser>
          <c:idx val="1"/>
          <c:order val="1"/>
          <c:tx>
            <c:strRef>
              <c:f>accuracy!$D$1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accuracy!$B$2:$B$41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DataCosineSimilarity</c:v>
                </c:pt>
                <c:pt idx="3">
                  <c:v>DataTanimotoCoefficient</c:v>
                </c:pt>
                <c:pt idx="4">
                  <c:v>AbsoluteFrequency</c:v>
                </c:pt>
                <c:pt idx="5">
                  <c:v>DataEuclideanDistance</c:v>
                </c:pt>
                <c:pt idx="6">
                  <c:v>DataBlockDistance</c:v>
                </c:pt>
                <c:pt idx="7">
                  <c:v>DataDice</c:v>
                </c:pt>
                <c:pt idx="8">
                  <c:v>DataSimonWhite</c:v>
                </c:pt>
                <c:pt idx="9">
                  <c:v>DataGeneralizedJaccard</c:v>
                </c:pt>
                <c:pt idx="10">
                  <c:v>DataJaccard</c:v>
                </c:pt>
                <c:pt idx="11">
                  <c:v>IntraTraceFrequencyNotNull</c:v>
                </c:pt>
                <c:pt idx="12">
                  <c:v>DataOverlapCoefficient</c:v>
                </c:pt>
                <c:pt idx="13">
                  <c:v>DataGeneralizedOverlapCoefficient</c:v>
                </c:pt>
                <c:pt idx="14">
                  <c:v>StepFrequency</c:v>
                </c:pt>
                <c:pt idx="15">
                  <c:v>DataStateEuclideanDistance</c:v>
                </c:pt>
                <c:pt idx="16">
                  <c:v>DataStateTanimotoCoefficient</c:v>
                </c:pt>
                <c:pt idx="17">
                  <c:v>DataStateDice</c:v>
                </c:pt>
                <c:pt idx="18">
                  <c:v>DataStateBlockDistance</c:v>
                </c:pt>
                <c:pt idx="19">
                  <c:v>DataStateJaccard</c:v>
                </c:pt>
                <c:pt idx="20">
                  <c:v>DataStateOverlapCoefficient</c:v>
                </c:pt>
                <c:pt idx="21">
                  <c:v>DataStateCustomOverlap</c:v>
                </c:pt>
                <c:pt idx="22">
                  <c:v>ActivityDice</c:v>
                </c:pt>
                <c:pt idx="23">
                  <c:v>ActivityTanimotoCoefficient</c:v>
                </c:pt>
                <c:pt idx="24">
                  <c:v>ActivityJaccard</c:v>
                </c:pt>
                <c:pt idx="25">
                  <c:v>ActivityOverlapCoefficient</c:v>
                </c:pt>
                <c:pt idx="26">
                  <c:v>UniqueActivity</c:v>
                </c:pt>
                <c:pt idx="27">
                  <c:v>ActivityUniqueTransition</c:v>
                </c:pt>
                <c:pt idx="28">
                  <c:v>ActivityTransition</c:v>
                </c:pt>
                <c:pt idx="29">
                  <c:v>ActivityCosine</c:v>
                </c:pt>
                <c:pt idx="30">
                  <c:v>ActivityEuclideanDistance</c:v>
                </c:pt>
                <c:pt idx="31">
                  <c:v>ActivitySimonWhite</c:v>
                </c:pt>
                <c:pt idx="32">
                  <c:v>ActivityBlockDistance</c:v>
                </c:pt>
                <c:pt idx="33">
                  <c:v>ActivityGeneralizedJaccard</c:v>
                </c:pt>
                <c:pt idx="34">
                  <c:v>ActivityGeneralizedOverlapCoefficient</c:v>
                </c:pt>
                <c:pt idx="35">
                  <c:v>RespondedFrequency</c:v>
                </c:pt>
                <c:pt idx="36">
                  <c:v>Activity</c:v>
                </c:pt>
                <c:pt idx="37">
                  <c:v>ActivityWithBeforesAndData</c:v>
                </c:pt>
                <c:pt idx="38">
                  <c:v>ActivityWithBefores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accuracy!$D$2:$D$41</c:f>
              <c:numCache>
                <c:formatCode>0.00%</c:formatCode>
                <c:ptCount val="40"/>
                <c:pt idx="0">
                  <c:v>6.2417388750183579E-2</c:v>
                </c:pt>
                <c:pt idx="1">
                  <c:v>6.2417388750183579E-2</c:v>
                </c:pt>
                <c:pt idx="2">
                  <c:v>0.13898016032637761</c:v>
                </c:pt>
                <c:pt idx="3">
                  <c:v>0.13898166687005006</c:v>
                </c:pt>
                <c:pt idx="4">
                  <c:v>0.14877817774194418</c:v>
                </c:pt>
                <c:pt idx="5">
                  <c:v>0.17734881457611135</c:v>
                </c:pt>
                <c:pt idx="6">
                  <c:v>0.21933317363970406</c:v>
                </c:pt>
                <c:pt idx="7">
                  <c:v>0.21933769327072139</c:v>
                </c:pt>
                <c:pt idx="8">
                  <c:v>0.21934070635806627</c:v>
                </c:pt>
                <c:pt idx="9">
                  <c:v>0.22509720973046426</c:v>
                </c:pt>
                <c:pt idx="10">
                  <c:v>0.22510022281780914</c:v>
                </c:pt>
                <c:pt idx="11">
                  <c:v>0.29319837789720088</c:v>
                </c:pt>
                <c:pt idx="12">
                  <c:v>0.30064886835972043</c:v>
                </c:pt>
                <c:pt idx="13">
                  <c:v>0.30064886835972043</c:v>
                </c:pt>
                <c:pt idx="14">
                  <c:v>0.35284182699368483</c:v>
                </c:pt>
                <c:pt idx="15">
                  <c:v>0.34683045809473451</c:v>
                </c:pt>
                <c:pt idx="16">
                  <c:v>0.39634000280217124</c:v>
                </c:pt>
                <c:pt idx="17">
                  <c:v>0.39996173379071998</c:v>
                </c:pt>
                <c:pt idx="18">
                  <c:v>0.39996474687806488</c:v>
                </c:pt>
                <c:pt idx="19">
                  <c:v>0.40026304252520822</c:v>
                </c:pt>
                <c:pt idx="20">
                  <c:v>0.41010077270624962</c:v>
                </c:pt>
                <c:pt idx="21">
                  <c:v>0.42126727440638412</c:v>
                </c:pt>
                <c:pt idx="22">
                  <c:v>0.4578419015035563</c:v>
                </c:pt>
                <c:pt idx="23">
                  <c:v>0.45808268212983094</c:v>
                </c:pt>
                <c:pt idx="24">
                  <c:v>0.45819567290526403</c:v>
                </c:pt>
                <c:pt idx="25">
                  <c:v>0.46687035137118071</c:v>
                </c:pt>
                <c:pt idx="26">
                  <c:v>0.46574311910106969</c:v>
                </c:pt>
                <c:pt idx="27">
                  <c:v>0.47570292619911819</c:v>
                </c:pt>
                <c:pt idx="28">
                  <c:v>0.48168540437176488</c:v>
                </c:pt>
                <c:pt idx="29">
                  <c:v>0.48336851112808482</c:v>
                </c:pt>
                <c:pt idx="30">
                  <c:v>0.48674618204169812</c:v>
                </c:pt>
                <c:pt idx="31">
                  <c:v>0.49034832796250516</c:v>
                </c:pt>
                <c:pt idx="32">
                  <c:v>0.49034832796250516</c:v>
                </c:pt>
                <c:pt idx="33">
                  <c:v>0.49039653736002325</c:v>
                </c:pt>
                <c:pt idx="34">
                  <c:v>0.49046282528161067</c:v>
                </c:pt>
                <c:pt idx="35">
                  <c:v>0.52085774829832066</c:v>
                </c:pt>
                <c:pt idx="36">
                  <c:v>0.50183430693469933</c:v>
                </c:pt>
                <c:pt idx="37">
                  <c:v>0.51258039293672064</c:v>
                </c:pt>
                <c:pt idx="38">
                  <c:v>0.51814375331568963</c:v>
                </c:pt>
                <c:pt idx="39">
                  <c:v>0.55594970138951416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CD-46EF-AE98-2FE06FA771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35659328"/>
        <c:axId val="735657360"/>
      </c:barChart>
      <c:catAx>
        <c:axId val="73565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35657360"/>
        <c:crosses val="autoZero"/>
        <c:auto val="1"/>
        <c:lblAlgn val="ctr"/>
        <c:lblOffset val="100"/>
        <c:noMultiLvlLbl val="0"/>
      </c:catAx>
      <c:valAx>
        <c:axId val="735657360"/>
        <c:scaling>
          <c:orientation val="minMax"/>
          <c:max val="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735659328"/>
        <c:crosses val="autoZero"/>
        <c:crossBetween val="between"/>
        <c:majorUnit val="2.5000000000000005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Average Brier score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brier!$C$1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brier!$B$2:$B$41</c:f>
              <c:strCache>
                <c:ptCount val="40"/>
                <c:pt idx="0">
                  <c:v>DataTanimotoCoefficient</c:v>
                </c:pt>
                <c:pt idx="1">
                  <c:v>DataCosineSimilarity</c:v>
                </c:pt>
                <c:pt idx="2">
                  <c:v>DataDice</c:v>
                </c:pt>
                <c:pt idx="3">
                  <c:v>DataSimonWhite</c:v>
                </c:pt>
                <c:pt idx="4">
                  <c:v>DataBlockDistance</c:v>
                </c:pt>
                <c:pt idx="5">
                  <c:v>DataGeneralizedJaccard</c:v>
                </c:pt>
                <c:pt idx="6">
                  <c:v>DataJaccard</c:v>
                </c:pt>
                <c:pt idx="7">
                  <c:v>ActivityInTraceFrequency</c:v>
                </c:pt>
                <c:pt idx="8">
                  <c:v>AbsoluteFrequency</c:v>
                </c:pt>
                <c:pt idx="9">
                  <c:v>IntraTraceFrequencyNotNull</c:v>
                </c:pt>
                <c:pt idx="10">
                  <c:v>IntraTraceFrequency</c:v>
                </c:pt>
                <c:pt idx="11">
                  <c:v>DataEuclideanDistance</c:v>
                </c:pt>
                <c:pt idx="12">
                  <c:v>DataGeneralizedOverlapCoefficient</c:v>
                </c:pt>
                <c:pt idx="13">
                  <c:v>DataOverlapCoefficient</c:v>
                </c:pt>
                <c:pt idx="14">
                  <c:v>DataStateEuclideanDistance</c:v>
                </c:pt>
                <c:pt idx="15">
                  <c:v>StepFrequency</c:v>
                </c:pt>
                <c:pt idx="16">
                  <c:v>DataStateTanimotoCoefficient</c:v>
                </c:pt>
                <c:pt idx="17">
                  <c:v>DataStateDice</c:v>
                </c:pt>
                <c:pt idx="18">
                  <c:v>DataStateBlockDistance</c:v>
                </c:pt>
                <c:pt idx="19">
                  <c:v>DataStateJaccard</c:v>
                </c:pt>
                <c:pt idx="20">
                  <c:v>DataStateOverlapCoefficient</c:v>
                </c:pt>
                <c:pt idx="21">
                  <c:v>DataStateCustomOverlap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ActivityDice</c:v>
                </c:pt>
                <c:pt idx="26">
                  <c:v>ActivityJaccard</c:v>
                </c:pt>
                <c:pt idx="27">
                  <c:v>ActivityTransition</c:v>
                </c:pt>
                <c:pt idx="28">
                  <c:v>UniqueActivity</c:v>
                </c:pt>
                <c:pt idx="29">
                  <c:v>ActivityGeneralizedOverlapCoefficient</c:v>
                </c:pt>
                <c:pt idx="30">
                  <c:v>ActivityCosine</c:v>
                </c:pt>
                <c:pt idx="31">
                  <c:v>ActivityEuclideanDistance</c:v>
                </c:pt>
                <c:pt idx="32">
                  <c:v>ActivityBlockDistance</c:v>
                </c:pt>
                <c:pt idx="33">
                  <c:v>ActivitySimonWhite</c:v>
                </c:pt>
                <c:pt idx="34">
                  <c:v>ActivityGeneralizedJaccard</c:v>
                </c:pt>
                <c:pt idx="35">
                  <c:v>RespondedFrequency</c:v>
                </c:pt>
                <c:pt idx="36">
                  <c:v>Activity</c:v>
                </c:pt>
                <c:pt idx="37">
                  <c:v>ActivityWithBefores</c:v>
                </c:pt>
                <c:pt idx="38">
                  <c:v>ActivityWithBeforesAndData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brier!$C$2:$C$41</c:f>
              <c:numCache>
                <c:formatCode>0.0000</c:formatCode>
                <c:ptCount val="40"/>
                <c:pt idx="0">
                  <c:v>9.9207022360264484E-3</c:v>
                </c:pt>
                <c:pt idx="1">
                  <c:v>9.9205353409701439E-3</c:v>
                </c:pt>
                <c:pt idx="2">
                  <c:v>8.5788501797221337E-3</c:v>
                </c:pt>
                <c:pt idx="3">
                  <c:v>8.5788374969012534E-3</c:v>
                </c:pt>
                <c:pt idx="4">
                  <c:v>8.5788356933809047E-3</c:v>
                </c:pt>
                <c:pt idx="5">
                  <c:v>8.503425868441725E-3</c:v>
                </c:pt>
                <c:pt idx="6">
                  <c:v>8.5034142740641507E-3</c:v>
                </c:pt>
                <c:pt idx="7">
                  <c:v>7.9047845037056204E-3</c:v>
                </c:pt>
                <c:pt idx="8">
                  <c:v>7.8706050592965895E-3</c:v>
                </c:pt>
                <c:pt idx="9">
                  <c:v>7.7519736699234159E-3</c:v>
                </c:pt>
                <c:pt idx="10">
                  <c:v>7.728722603139955E-3</c:v>
                </c:pt>
                <c:pt idx="11">
                  <c:v>7.0717540973263635E-3</c:v>
                </c:pt>
                <c:pt idx="12">
                  <c:v>6.1524995381331809E-3</c:v>
                </c:pt>
                <c:pt idx="13">
                  <c:v>6.1524779578876216E-3</c:v>
                </c:pt>
                <c:pt idx="14">
                  <c:v>6.0209818094128136E-3</c:v>
                </c:pt>
                <c:pt idx="15">
                  <c:v>5.7646134851944125E-3</c:v>
                </c:pt>
                <c:pt idx="16">
                  <c:v>5.7408959168922854E-3</c:v>
                </c:pt>
                <c:pt idx="17">
                  <c:v>5.7092127209177074E-3</c:v>
                </c:pt>
                <c:pt idx="18">
                  <c:v>5.709189710506977E-3</c:v>
                </c:pt>
                <c:pt idx="19">
                  <c:v>5.706292625417787E-3</c:v>
                </c:pt>
                <c:pt idx="20">
                  <c:v>5.6003697094502217E-3</c:v>
                </c:pt>
                <c:pt idx="21">
                  <c:v>5.5521215424161764E-3</c:v>
                </c:pt>
                <c:pt idx="22">
                  <c:v>4.8916071087228849E-3</c:v>
                </c:pt>
                <c:pt idx="23">
                  <c:v>4.8753869634091864E-3</c:v>
                </c:pt>
                <c:pt idx="24">
                  <c:v>4.8668418303904042E-3</c:v>
                </c:pt>
                <c:pt idx="25">
                  <c:v>4.8667595274965655E-3</c:v>
                </c:pt>
                <c:pt idx="26">
                  <c:v>4.8647904531993807E-3</c:v>
                </c:pt>
                <c:pt idx="27">
                  <c:v>4.8485143962933193E-3</c:v>
                </c:pt>
                <c:pt idx="28">
                  <c:v>4.8211461725444493E-3</c:v>
                </c:pt>
                <c:pt idx="29">
                  <c:v>4.8044711009244921E-3</c:v>
                </c:pt>
                <c:pt idx="30">
                  <c:v>4.8018602188875095E-3</c:v>
                </c:pt>
                <c:pt idx="31">
                  <c:v>4.798796709004037E-3</c:v>
                </c:pt>
                <c:pt idx="32">
                  <c:v>4.7874187995500398E-3</c:v>
                </c:pt>
                <c:pt idx="33">
                  <c:v>4.7874110641138784E-3</c:v>
                </c:pt>
                <c:pt idx="34">
                  <c:v>4.7861113824048014E-3</c:v>
                </c:pt>
                <c:pt idx="35">
                  <c:v>4.7250391060195138E-3</c:v>
                </c:pt>
                <c:pt idx="36">
                  <c:v>4.6764564036730228E-3</c:v>
                </c:pt>
                <c:pt idx="37">
                  <c:v>4.6079069554370942E-3</c:v>
                </c:pt>
                <c:pt idx="38">
                  <c:v>4.6034613725475168E-3</c:v>
                </c:pt>
                <c:pt idx="39">
                  <c:v>4.3868156540955838E-3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9F-49FE-9806-8D7742CBB588}"/>
            </c:ext>
          </c:extLst>
        </c:ser>
        <c:ser>
          <c:idx val="1"/>
          <c:order val="1"/>
          <c:tx>
            <c:strRef>
              <c:f>brier!$D$1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brier!$B$2:$B$41</c:f>
              <c:strCache>
                <c:ptCount val="40"/>
                <c:pt idx="0">
                  <c:v>DataTanimotoCoefficient</c:v>
                </c:pt>
                <c:pt idx="1">
                  <c:v>DataCosineSimilarity</c:v>
                </c:pt>
                <c:pt idx="2">
                  <c:v>DataDice</c:v>
                </c:pt>
                <c:pt idx="3">
                  <c:v>DataSimonWhite</c:v>
                </c:pt>
                <c:pt idx="4">
                  <c:v>DataBlockDistance</c:v>
                </c:pt>
                <c:pt idx="5">
                  <c:v>DataGeneralizedJaccard</c:v>
                </c:pt>
                <c:pt idx="6">
                  <c:v>DataJaccard</c:v>
                </c:pt>
                <c:pt idx="7">
                  <c:v>ActivityInTraceFrequency</c:v>
                </c:pt>
                <c:pt idx="8">
                  <c:v>AbsoluteFrequency</c:v>
                </c:pt>
                <c:pt idx="9">
                  <c:v>IntraTraceFrequencyNotNull</c:v>
                </c:pt>
                <c:pt idx="10">
                  <c:v>IntraTraceFrequency</c:v>
                </c:pt>
                <c:pt idx="11">
                  <c:v>DataEuclideanDistance</c:v>
                </c:pt>
                <c:pt idx="12">
                  <c:v>DataGeneralizedOverlapCoefficient</c:v>
                </c:pt>
                <c:pt idx="13">
                  <c:v>DataOverlapCoefficient</c:v>
                </c:pt>
                <c:pt idx="14">
                  <c:v>DataStateEuclideanDistance</c:v>
                </c:pt>
                <c:pt idx="15">
                  <c:v>StepFrequency</c:v>
                </c:pt>
                <c:pt idx="16">
                  <c:v>DataStateTanimotoCoefficient</c:v>
                </c:pt>
                <c:pt idx="17">
                  <c:v>DataStateDice</c:v>
                </c:pt>
                <c:pt idx="18">
                  <c:v>DataStateBlockDistance</c:v>
                </c:pt>
                <c:pt idx="19">
                  <c:v>DataStateJaccard</c:v>
                </c:pt>
                <c:pt idx="20">
                  <c:v>DataStateOverlapCoefficient</c:v>
                </c:pt>
                <c:pt idx="21">
                  <c:v>DataStateCustomOverlap</c:v>
                </c:pt>
                <c:pt idx="22">
                  <c:v>ActivityOverlapCoefficient</c:v>
                </c:pt>
                <c:pt idx="23">
                  <c:v>ActivityUniqueTransition</c:v>
                </c:pt>
                <c:pt idx="24">
                  <c:v>ActivityTanimotoCoefficient</c:v>
                </c:pt>
                <c:pt idx="25">
                  <c:v>ActivityDice</c:v>
                </c:pt>
                <c:pt idx="26">
                  <c:v>ActivityJaccard</c:v>
                </c:pt>
                <c:pt idx="27">
                  <c:v>ActivityTransition</c:v>
                </c:pt>
                <c:pt idx="28">
                  <c:v>UniqueActivity</c:v>
                </c:pt>
                <c:pt idx="29">
                  <c:v>ActivityGeneralizedOverlapCoefficient</c:v>
                </c:pt>
                <c:pt idx="30">
                  <c:v>ActivityCosine</c:v>
                </c:pt>
                <c:pt idx="31">
                  <c:v>ActivityEuclideanDistance</c:v>
                </c:pt>
                <c:pt idx="32">
                  <c:v>ActivityBlockDistance</c:v>
                </c:pt>
                <c:pt idx="33">
                  <c:v>ActivitySimonWhite</c:v>
                </c:pt>
                <c:pt idx="34">
                  <c:v>ActivityGeneralizedJaccard</c:v>
                </c:pt>
                <c:pt idx="35">
                  <c:v>RespondedFrequency</c:v>
                </c:pt>
                <c:pt idx="36">
                  <c:v>Activity</c:v>
                </c:pt>
                <c:pt idx="37">
                  <c:v>ActivityWithBefores</c:v>
                </c:pt>
                <c:pt idx="38">
                  <c:v>ActivityWithBeforesAndData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brier!$D$2:$D$41</c:f>
              <c:numCache>
                <c:formatCode>0.0000</c:formatCode>
                <c:ptCount val="40"/>
                <c:pt idx="0">
                  <c:v>1.0603113365416809E-2</c:v>
                </c:pt>
                <c:pt idx="1">
                  <c:v>1.0602986070397492E-2</c:v>
                </c:pt>
                <c:pt idx="2">
                  <c:v>9.1195427384425549E-3</c:v>
                </c:pt>
                <c:pt idx="3">
                  <c:v>9.1195259637287859E-3</c:v>
                </c:pt>
                <c:pt idx="4">
                  <c:v>9.1195315154391152E-3</c:v>
                </c:pt>
                <c:pt idx="5">
                  <c:v>9.0622761266344193E-3</c:v>
                </c:pt>
                <c:pt idx="6">
                  <c:v>9.0622560964381434E-3</c:v>
                </c:pt>
                <c:pt idx="7">
                  <c:v>8.0421312338581769E-3</c:v>
                </c:pt>
                <c:pt idx="8">
                  <c:v>7.9380585598441359E-3</c:v>
                </c:pt>
                <c:pt idx="9">
                  <c:v>7.924473689846407E-3</c:v>
                </c:pt>
                <c:pt idx="10">
                  <c:v>7.9593363809857629E-3</c:v>
                </c:pt>
                <c:pt idx="11">
                  <c:v>7.357525344131477E-3</c:v>
                </c:pt>
                <c:pt idx="12">
                  <c:v>6.7043220190286688E-3</c:v>
                </c:pt>
                <c:pt idx="13">
                  <c:v>6.7042966242487016E-3</c:v>
                </c:pt>
                <c:pt idx="14">
                  <c:v>6.4147236446756876E-3</c:v>
                </c:pt>
                <c:pt idx="15">
                  <c:v>6.1951339167582529E-3</c:v>
                </c:pt>
                <c:pt idx="16">
                  <c:v>6.1372254140447426E-3</c:v>
                </c:pt>
                <c:pt idx="17">
                  <c:v>6.0943700952607498E-3</c:v>
                </c:pt>
                <c:pt idx="18">
                  <c:v>6.094357643440078E-3</c:v>
                </c:pt>
                <c:pt idx="19">
                  <c:v>6.0916797487695906E-3</c:v>
                </c:pt>
                <c:pt idx="20">
                  <c:v>5.9824156212347742E-3</c:v>
                </c:pt>
                <c:pt idx="21">
                  <c:v>5.8958742662543109E-3</c:v>
                </c:pt>
                <c:pt idx="22">
                  <c:v>5.4660807028413987E-3</c:v>
                </c:pt>
                <c:pt idx="23">
                  <c:v>5.4305821245105579E-3</c:v>
                </c:pt>
                <c:pt idx="24">
                  <c:v>5.4938759818727685E-3</c:v>
                </c:pt>
                <c:pt idx="25">
                  <c:v>5.4938106587475981E-3</c:v>
                </c:pt>
                <c:pt idx="26">
                  <c:v>5.4919511517125645E-3</c:v>
                </c:pt>
                <c:pt idx="27">
                  <c:v>5.3948924258781089E-3</c:v>
                </c:pt>
                <c:pt idx="28">
                  <c:v>5.4319924880558493E-3</c:v>
                </c:pt>
                <c:pt idx="29">
                  <c:v>5.3736460689021038E-3</c:v>
                </c:pt>
                <c:pt idx="30">
                  <c:v>5.3663414550724573E-3</c:v>
                </c:pt>
                <c:pt idx="31">
                  <c:v>5.3637366892476607E-3</c:v>
                </c:pt>
                <c:pt idx="32">
                  <c:v>5.3329103297873812E-3</c:v>
                </c:pt>
                <c:pt idx="33">
                  <c:v>5.3329115802741483E-3</c:v>
                </c:pt>
                <c:pt idx="34">
                  <c:v>5.3316974683953831E-3</c:v>
                </c:pt>
                <c:pt idx="35">
                  <c:v>5.1868729096976925E-3</c:v>
                </c:pt>
                <c:pt idx="36">
                  <c:v>5.2426741770831859E-3</c:v>
                </c:pt>
                <c:pt idx="37">
                  <c:v>5.1502396111922063E-3</c:v>
                </c:pt>
                <c:pt idx="38">
                  <c:v>5.1510515943420159E-3</c:v>
                </c:pt>
                <c:pt idx="39">
                  <c:v>4.8990627112299248E-3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9F-49FE-9806-8D7742CBB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0174920"/>
        <c:axId val="540177216"/>
      </c:barChart>
      <c:catAx>
        <c:axId val="5401749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0177216"/>
        <c:crosses val="autoZero"/>
        <c:auto val="1"/>
        <c:lblAlgn val="ctr"/>
        <c:lblOffset val="100"/>
        <c:noMultiLvlLbl val="0"/>
      </c:catAx>
      <c:valAx>
        <c:axId val="540177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017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 sz="1400" b="0" i="0" u="none" strike="noStrike" baseline="0">
                <a:effectLst/>
              </a:rPr>
              <a:t>Average Log 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logloss!$C$1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logloss!$B$2:$B$41</c:f>
              <c:strCache>
                <c:ptCount val="40"/>
                <c:pt idx="0">
                  <c:v>DataCosineSimilarity</c:v>
                </c:pt>
                <c:pt idx="1">
                  <c:v>DataTanimotoCoefficient</c:v>
                </c:pt>
                <c:pt idx="2">
                  <c:v>DataBlockDistance</c:v>
                </c:pt>
                <c:pt idx="3">
                  <c:v>DataDice</c:v>
                </c:pt>
                <c:pt idx="4">
                  <c:v>DataSimonWhite</c:v>
                </c:pt>
                <c:pt idx="5">
                  <c:v>DataGeneralizedJaccard</c:v>
                </c:pt>
                <c:pt idx="6">
                  <c:v>DataJaccard</c:v>
                </c:pt>
                <c:pt idx="7">
                  <c:v>DataEuclideanDistance</c:v>
                </c:pt>
                <c:pt idx="8">
                  <c:v>DataStateEuclideanDistance</c:v>
                </c:pt>
                <c:pt idx="9">
                  <c:v>DataGeneralizedOverlapCoefficient</c:v>
                </c:pt>
                <c:pt idx="10">
                  <c:v>DataOverlapCoefficient</c:v>
                </c:pt>
                <c:pt idx="11">
                  <c:v>DataStateTanimotoCoefficient</c:v>
                </c:pt>
                <c:pt idx="12">
                  <c:v>IntraTraceFrequencyNotNull</c:v>
                </c:pt>
                <c:pt idx="13">
                  <c:v>DataStateBlockDistance</c:v>
                </c:pt>
                <c:pt idx="14">
                  <c:v>DataStateDice</c:v>
                </c:pt>
                <c:pt idx="15">
                  <c:v>DataStateJaccard</c:v>
                </c:pt>
                <c:pt idx="16">
                  <c:v>DataStateCustomOverlap</c:v>
                </c:pt>
                <c:pt idx="17">
                  <c:v>DataStateOverlapCoefficient</c:v>
                </c:pt>
                <c:pt idx="18">
                  <c:v>ActivityInTraceFrequency</c:v>
                </c:pt>
                <c:pt idx="19">
                  <c:v>AbsoluteFrequency</c:v>
                </c:pt>
                <c:pt idx="20">
                  <c:v>IntraTraceFrequency</c:v>
                </c:pt>
                <c:pt idx="21">
                  <c:v>ActivityTransition</c:v>
                </c:pt>
                <c:pt idx="22">
                  <c:v>ActivityUniqueTransition</c:v>
                </c:pt>
                <c:pt idx="23">
                  <c:v>ActivityDice</c:v>
                </c:pt>
                <c:pt idx="24">
                  <c:v>ActivityWithBeforesAndData</c:v>
                </c:pt>
                <c:pt idx="25">
                  <c:v>ActivityCosine</c:v>
                </c:pt>
                <c:pt idx="26">
                  <c:v>ActivityEuclideanDistance</c:v>
                </c:pt>
                <c:pt idx="27">
                  <c:v>ActivityBlockDistance</c:v>
                </c:pt>
                <c:pt idx="28">
                  <c:v>ActivitySimonWhite</c:v>
                </c:pt>
                <c:pt idx="29">
                  <c:v>ActivityGeneralizedJaccard</c:v>
                </c:pt>
                <c:pt idx="30">
                  <c:v>ActivityTanimotoCoefficient</c:v>
                </c:pt>
                <c:pt idx="31">
                  <c:v>ActivityJaccard</c:v>
                </c:pt>
                <c:pt idx="32">
                  <c:v>StepFrequency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UniqueActivity</c:v>
                </c:pt>
                <c:pt idx="36">
                  <c:v>ActivityGeneralizedOverlapCoefficient</c:v>
                </c:pt>
                <c:pt idx="37">
                  <c:v>ActivityOverlapCoefficient</c:v>
                </c:pt>
                <c:pt idx="38">
                  <c:v>RespondedFrequency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logloss!$C$2:$C$41</c:f>
              <c:numCache>
                <c:formatCode>0.0000</c:formatCode>
                <c:ptCount val="40"/>
                <c:pt idx="0">
                  <c:v>21.517770188862567</c:v>
                </c:pt>
                <c:pt idx="1">
                  <c:v>21.517724388365732</c:v>
                </c:pt>
                <c:pt idx="2">
                  <c:v>15.701105274513438</c:v>
                </c:pt>
                <c:pt idx="3">
                  <c:v>15.701069288367247</c:v>
                </c:pt>
                <c:pt idx="4">
                  <c:v>15.700975377427557</c:v>
                </c:pt>
                <c:pt idx="5">
                  <c:v>15.686596887276243</c:v>
                </c:pt>
                <c:pt idx="6">
                  <c:v>15.686489675122917</c:v>
                </c:pt>
                <c:pt idx="7">
                  <c:v>14.169895417997965</c:v>
                </c:pt>
                <c:pt idx="8">
                  <c:v>8.2322211443291398</c:v>
                </c:pt>
                <c:pt idx="9">
                  <c:v>8.0994041156052692</c:v>
                </c:pt>
                <c:pt idx="10">
                  <c:v>8.0993957273479324</c:v>
                </c:pt>
                <c:pt idx="11">
                  <c:v>7.5289693936588069</c:v>
                </c:pt>
                <c:pt idx="12">
                  <c:v>7.5200485788702833</c:v>
                </c:pt>
                <c:pt idx="13">
                  <c:v>7.4165422390922391</c:v>
                </c:pt>
                <c:pt idx="14">
                  <c:v>7.4165363462350928</c:v>
                </c:pt>
                <c:pt idx="15">
                  <c:v>7.4152384983694137</c:v>
                </c:pt>
                <c:pt idx="16">
                  <c:v>6.8982627471659743</c:v>
                </c:pt>
                <c:pt idx="17">
                  <c:v>6.7632115657642569</c:v>
                </c:pt>
                <c:pt idx="18">
                  <c:v>4.1104200021003496</c:v>
                </c:pt>
                <c:pt idx="19">
                  <c:v>4.0154952982510785</c:v>
                </c:pt>
                <c:pt idx="20">
                  <c:v>3.9595810738149817</c:v>
                </c:pt>
                <c:pt idx="21">
                  <c:v>3.2134612290342996</c:v>
                </c:pt>
                <c:pt idx="22">
                  <c:v>3.1788172015148874</c:v>
                </c:pt>
                <c:pt idx="23">
                  <c:v>3.0419999051881037</c:v>
                </c:pt>
                <c:pt idx="24">
                  <c:v>2.9572068119505852</c:v>
                </c:pt>
                <c:pt idx="25">
                  <c:v>2.9533384125754627</c:v>
                </c:pt>
                <c:pt idx="26">
                  <c:v>2.9375685336200728</c:v>
                </c:pt>
                <c:pt idx="27">
                  <c:v>2.9172236163408551</c:v>
                </c:pt>
                <c:pt idx="28">
                  <c:v>2.9171923268439857</c:v>
                </c:pt>
                <c:pt idx="29">
                  <c:v>2.9162760423883665</c:v>
                </c:pt>
                <c:pt idx="30">
                  <c:v>2.8297773064037997</c:v>
                </c:pt>
                <c:pt idx="31">
                  <c:v>2.8287346452614353</c:v>
                </c:pt>
                <c:pt idx="32">
                  <c:v>2.8056128221042864</c:v>
                </c:pt>
                <c:pt idx="33">
                  <c:v>2.7979526690722216</c:v>
                </c:pt>
                <c:pt idx="34">
                  <c:v>2.7771810918392332</c:v>
                </c:pt>
                <c:pt idx="35">
                  <c:v>2.699073109396966</c:v>
                </c:pt>
                <c:pt idx="36">
                  <c:v>2.5758187687383987</c:v>
                </c:pt>
                <c:pt idx="37">
                  <c:v>2.506102551762873</c:v>
                </c:pt>
                <c:pt idx="38">
                  <c:v>2.1470054399717413</c:v>
                </c:pt>
                <c:pt idx="39">
                  <c:v>1.9406938315595454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15-4578-94E8-33F4F7A775B0}"/>
            </c:ext>
          </c:extLst>
        </c:ser>
        <c:ser>
          <c:idx val="1"/>
          <c:order val="1"/>
          <c:tx>
            <c:strRef>
              <c:f>logloss!$D$1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logloss!$B$2:$B$41</c:f>
              <c:strCache>
                <c:ptCount val="40"/>
                <c:pt idx="0">
                  <c:v>DataCosineSimilarity</c:v>
                </c:pt>
                <c:pt idx="1">
                  <c:v>DataTanimotoCoefficient</c:v>
                </c:pt>
                <c:pt idx="2">
                  <c:v>DataBlockDistance</c:v>
                </c:pt>
                <c:pt idx="3">
                  <c:v>DataDice</c:v>
                </c:pt>
                <c:pt idx="4">
                  <c:v>DataSimonWhite</c:v>
                </c:pt>
                <c:pt idx="5">
                  <c:v>DataGeneralizedJaccard</c:v>
                </c:pt>
                <c:pt idx="6">
                  <c:v>DataJaccard</c:v>
                </c:pt>
                <c:pt idx="7">
                  <c:v>DataEuclideanDistance</c:v>
                </c:pt>
                <c:pt idx="8">
                  <c:v>DataStateEuclideanDistance</c:v>
                </c:pt>
                <c:pt idx="9">
                  <c:v>DataGeneralizedOverlapCoefficient</c:v>
                </c:pt>
                <c:pt idx="10">
                  <c:v>DataOverlapCoefficient</c:v>
                </c:pt>
                <c:pt idx="11">
                  <c:v>DataStateTanimotoCoefficient</c:v>
                </c:pt>
                <c:pt idx="12">
                  <c:v>IntraTraceFrequencyNotNull</c:v>
                </c:pt>
                <c:pt idx="13">
                  <c:v>DataStateBlockDistance</c:v>
                </c:pt>
                <c:pt idx="14">
                  <c:v>DataStateDice</c:v>
                </c:pt>
                <c:pt idx="15">
                  <c:v>DataStateJaccard</c:v>
                </c:pt>
                <c:pt idx="16">
                  <c:v>DataStateCustomOverlap</c:v>
                </c:pt>
                <c:pt idx="17">
                  <c:v>DataStateOverlapCoefficient</c:v>
                </c:pt>
                <c:pt idx="18">
                  <c:v>ActivityInTraceFrequency</c:v>
                </c:pt>
                <c:pt idx="19">
                  <c:v>AbsoluteFrequency</c:v>
                </c:pt>
                <c:pt idx="20">
                  <c:v>IntraTraceFrequency</c:v>
                </c:pt>
                <c:pt idx="21">
                  <c:v>ActivityTransition</c:v>
                </c:pt>
                <c:pt idx="22">
                  <c:v>ActivityUniqueTransition</c:v>
                </c:pt>
                <c:pt idx="23">
                  <c:v>ActivityDice</c:v>
                </c:pt>
                <c:pt idx="24">
                  <c:v>ActivityWithBeforesAndData</c:v>
                </c:pt>
                <c:pt idx="25">
                  <c:v>ActivityCosine</c:v>
                </c:pt>
                <c:pt idx="26">
                  <c:v>ActivityEuclideanDistance</c:v>
                </c:pt>
                <c:pt idx="27">
                  <c:v>ActivityBlockDistance</c:v>
                </c:pt>
                <c:pt idx="28">
                  <c:v>ActivitySimonWhite</c:v>
                </c:pt>
                <c:pt idx="29">
                  <c:v>ActivityGeneralizedJaccard</c:v>
                </c:pt>
                <c:pt idx="30">
                  <c:v>ActivityTanimotoCoefficient</c:v>
                </c:pt>
                <c:pt idx="31">
                  <c:v>ActivityJaccard</c:v>
                </c:pt>
                <c:pt idx="32">
                  <c:v>StepFrequency</c:v>
                </c:pt>
                <c:pt idx="33">
                  <c:v>ActivityWithBefores</c:v>
                </c:pt>
                <c:pt idx="34">
                  <c:v>Activity</c:v>
                </c:pt>
                <c:pt idx="35">
                  <c:v>UniqueActivity</c:v>
                </c:pt>
                <c:pt idx="36">
                  <c:v>ActivityGeneralizedOverlapCoefficient</c:v>
                </c:pt>
                <c:pt idx="37">
                  <c:v>ActivityOverlapCoefficient</c:v>
                </c:pt>
                <c:pt idx="38">
                  <c:v>RespondedFrequency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logloss!$D$2:$D$41</c:f>
              <c:numCache>
                <c:formatCode>0.0000</c:formatCode>
                <c:ptCount val="40"/>
                <c:pt idx="0">
                  <c:v>24.5849459060864</c:v>
                </c:pt>
                <c:pt idx="1">
                  <c:v>24.584908475805257</c:v>
                </c:pt>
                <c:pt idx="2">
                  <c:v>16.548909947383873</c:v>
                </c:pt>
                <c:pt idx="3">
                  <c:v>16.548894066574693</c:v>
                </c:pt>
                <c:pt idx="4">
                  <c:v>16.548848602844107</c:v>
                </c:pt>
                <c:pt idx="5">
                  <c:v>16.539092614829279</c:v>
                </c:pt>
                <c:pt idx="6">
                  <c:v>16.539034722451639</c:v>
                </c:pt>
                <c:pt idx="7">
                  <c:v>13.520156034096907</c:v>
                </c:pt>
                <c:pt idx="8">
                  <c:v>7.8316198623807836</c:v>
                </c:pt>
                <c:pt idx="9">
                  <c:v>8.0173801897083905</c:v>
                </c:pt>
                <c:pt idx="10">
                  <c:v>8.0173703721332839</c:v>
                </c:pt>
                <c:pt idx="11">
                  <c:v>7.3045867533967153</c:v>
                </c:pt>
                <c:pt idx="12">
                  <c:v>6.9642852566331843</c:v>
                </c:pt>
                <c:pt idx="13">
                  <c:v>7.1428941477497139</c:v>
                </c:pt>
                <c:pt idx="14">
                  <c:v>7.142888494392813</c:v>
                </c:pt>
                <c:pt idx="15">
                  <c:v>7.141627197048602</c:v>
                </c:pt>
                <c:pt idx="16">
                  <c:v>6.4177096989566884</c:v>
                </c:pt>
                <c:pt idx="17">
                  <c:v>6.3402463203987827</c:v>
                </c:pt>
                <c:pt idx="18">
                  <c:v>4.3500714392546547</c:v>
                </c:pt>
                <c:pt idx="19">
                  <c:v>4.1285947333672128</c:v>
                </c:pt>
                <c:pt idx="20">
                  <c:v>4.2979924156311684</c:v>
                </c:pt>
                <c:pt idx="21">
                  <c:v>3.7216300147220558</c:v>
                </c:pt>
                <c:pt idx="22">
                  <c:v>3.6599680253007256</c:v>
                </c:pt>
                <c:pt idx="23">
                  <c:v>4.0237944763873177</c:v>
                </c:pt>
                <c:pt idx="24">
                  <c:v>3.379098789554182</c:v>
                </c:pt>
                <c:pt idx="25">
                  <c:v>3.4824772720984356</c:v>
                </c:pt>
                <c:pt idx="26">
                  <c:v>3.4880758782149028</c:v>
                </c:pt>
                <c:pt idx="27">
                  <c:v>3.4160638464369306</c:v>
                </c:pt>
                <c:pt idx="28">
                  <c:v>3.4160242260670577</c:v>
                </c:pt>
                <c:pt idx="29">
                  <c:v>3.4149972879874482</c:v>
                </c:pt>
                <c:pt idx="30">
                  <c:v>3.5411654952081313</c:v>
                </c:pt>
                <c:pt idx="31">
                  <c:v>3.5398234017106822</c:v>
                </c:pt>
                <c:pt idx="32">
                  <c:v>3.0522010925160084</c:v>
                </c:pt>
                <c:pt idx="33">
                  <c:v>3.2862816915428938</c:v>
                </c:pt>
                <c:pt idx="34">
                  <c:v>3.2963571623036598</c:v>
                </c:pt>
                <c:pt idx="35">
                  <c:v>3.2818750735481537</c:v>
                </c:pt>
                <c:pt idx="36">
                  <c:v>3.0962534845872964</c:v>
                </c:pt>
                <c:pt idx="37">
                  <c:v>2.9967145673938012</c:v>
                </c:pt>
                <c:pt idx="38">
                  <c:v>2.4041275856936615</c:v>
                </c:pt>
                <c:pt idx="39">
                  <c:v>2.2084258627281246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15-4578-94E8-33F4F7A77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2449728"/>
        <c:axId val="540056184"/>
      </c:barChart>
      <c:catAx>
        <c:axId val="35244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40056184"/>
        <c:crosses val="autoZero"/>
        <c:auto val="1"/>
        <c:lblAlgn val="ctr"/>
        <c:lblOffset val="100"/>
        <c:noMultiLvlLbl val="0"/>
      </c:catAx>
      <c:valAx>
        <c:axId val="540056184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35244972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Average</a:t>
            </a:r>
            <a:r>
              <a:rPr lang="nl-BE" baseline="0"/>
              <a:t> rank of the correct next-activity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rank!$C$1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rank!$B$2:$B$41</c:f>
              <c:strCache>
                <c:ptCount val="40"/>
                <c:pt idx="0">
                  <c:v>DataCosineSimilarity</c:v>
                </c:pt>
                <c:pt idx="1">
                  <c:v>DataTanimotoCoefficient</c:v>
                </c:pt>
                <c:pt idx="2">
                  <c:v>DataEuclideanDistance</c:v>
                </c:pt>
                <c:pt idx="3">
                  <c:v>DataBlockDistance</c:v>
                </c:pt>
                <c:pt idx="4">
                  <c:v>DataSimonWhite</c:v>
                </c:pt>
                <c:pt idx="5">
                  <c:v>DataDice</c:v>
                </c:pt>
                <c:pt idx="6">
                  <c:v>DataGeneralizedJaccard</c:v>
                </c:pt>
                <c:pt idx="7">
                  <c:v>DataJaccard</c:v>
                </c:pt>
                <c:pt idx="8">
                  <c:v>IntraTraceFrequencyNotNull</c:v>
                </c:pt>
                <c:pt idx="9">
                  <c:v>DataStateEuclideanDistance</c:v>
                </c:pt>
                <c:pt idx="10">
                  <c:v>DataOverlapCoefficient</c:v>
                </c:pt>
                <c:pt idx="11">
                  <c:v>DataGeneralizedOverlapCoefficient</c:v>
                </c:pt>
                <c:pt idx="12">
                  <c:v>DataStateTanimotoCoefficient</c:v>
                </c:pt>
                <c:pt idx="13">
                  <c:v>DataStateDice</c:v>
                </c:pt>
                <c:pt idx="14">
                  <c:v>DataStateBlockDistance</c:v>
                </c:pt>
                <c:pt idx="15">
                  <c:v>DataStateJaccard</c:v>
                </c:pt>
                <c:pt idx="16">
                  <c:v>DataStateCustomOverlap</c:v>
                </c:pt>
                <c:pt idx="17">
                  <c:v>DataStateOverlapCoefficient</c:v>
                </c:pt>
                <c:pt idx="18">
                  <c:v>ActivityInTraceFrequency</c:v>
                </c:pt>
                <c:pt idx="19">
                  <c:v>AbsoluteFrequency</c:v>
                </c:pt>
                <c:pt idx="20">
                  <c:v>IntraTraceFrequency</c:v>
                </c:pt>
                <c:pt idx="21">
                  <c:v>ActivityUniqueTransition</c:v>
                </c:pt>
                <c:pt idx="22">
                  <c:v>ActivityTransition</c:v>
                </c:pt>
                <c:pt idx="23">
                  <c:v>StepFrequency</c:v>
                </c:pt>
                <c:pt idx="24">
                  <c:v>ActivityDice</c:v>
                </c:pt>
                <c:pt idx="25">
                  <c:v>ActivityJaccard</c:v>
                </c:pt>
                <c:pt idx="26">
                  <c:v>ActivityTanimotoCoefficient</c:v>
                </c:pt>
                <c:pt idx="27">
                  <c:v>ActivityCosine</c:v>
                </c:pt>
                <c:pt idx="28">
                  <c:v>ActivityEuclideanDistance</c:v>
                </c:pt>
                <c:pt idx="29">
                  <c:v>ActivityBlockDistance</c:v>
                </c:pt>
                <c:pt idx="30">
                  <c:v>ActivitySimonWhite</c:v>
                </c:pt>
                <c:pt idx="31">
                  <c:v>ActivityGeneralizedJaccard</c:v>
                </c:pt>
                <c:pt idx="32">
                  <c:v>ActivityWithBeforesAndData</c:v>
                </c:pt>
                <c:pt idx="33">
                  <c:v>UniqueActivity</c:v>
                </c:pt>
                <c:pt idx="34">
                  <c:v>Activity</c:v>
                </c:pt>
                <c:pt idx="35">
                  <c:v>ActivityWithBefores</c:v>
                </c:pt>
                <c:pt idx="36">
                  <c:v>ActivityGeneralizedOverlapCoefficient</c:v>
                </c:pt>
                <c:pt idx="37">
                  <c:v>ActivityOverlapCoefficient</c:v>
                </c:pt>
                <c:pt idx="38">
                  <c:v>RespondedFrequency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rank!$C$2:$C$41</c:f>
              <c:numCache>
                <c:formatCode>0.00</c:formatCode>
                <c:ptCount val="40"/>
                <c:pt idx="0">
                  <c:v>28.720188353340948</c:v>
                </c:pt>
                <c:pt idx="1">
                  <c:v>28.719517141410584</c:v>
                </c:pt>
                <c:pt idx="2">
                  <c:v>21.463386742129206</c:v>
                </c:pt>
                <c:pt idx="3">
                  <c:v>21.276266085880749</c:v>
                </c:pt>
                <c:pt idx="4">
                  <c:v>21.276230942041416</c:v>
                </c:pt>
                <c:pt idx="5">
                  <c:v>21.275940784289858</c:v>
                </c:pt>
                <c:pt idx="6">
                  <c:v>21.271049626067448</c:v>
                </c:pt>
                <c:pt idx="7">
                  <c:v>21.270706462819533</c:v>
                </c:pt>
                <c:pt idx="8">
                  <c:v>15.040789630451306</c:v>
                </c:pt>
                <c:pt idx="9">
                  <c:v>12.118489068439892</c:v>
                </c:pt>
                <c:pt idx="10">
                  <c:v>11.782677515129748</c:v>
                </c:pt>
                <c:pt idx="11">
                  <c:v>11.782486892323107</c:v>
                </c:pt>
                <c:pt idx="12">
                  <c:v>10.201788895387674</c:v>
                </c:pt>
                <c:pt idx="13">
                  <c:v>10.053915627899105</c:v>
                </c:pt>
                <c:pt idx="14">
                  <c:v>10.05389011350819</c:v>
                </c:pt>
                <c:pt idx="15">
                  <c:v>10.053104234237471</c:v>
                </c:pt>
                <c:pt idx="16">
                  <c:v>9.4357707654102096</c:v>
                </c:pt>
                <c:pt idx="17">
                  <c:v>9.3967506336257465</c:v>
                </c:pt>
                <c:pt idx="18">
                  <c:v>7.2247297002899105</c:v>
                </c:pt>
                <c:pt idx="19">
                  <c:v>7.1481074113515364</c:v>
                </c:pt>
                <c:pt idx="20">
                  <c:v>6.4235725772992174</c:v>
                </c:pt>
                <c:pt idx="21">
                  <c:v>4.7621392557911326</c:v>
                </c:pt>
                <c:pt idx="22">
                  <c:v>4.7455918719051464</c:v>
                </c:pt>
                <c:pt idx="23">
                  <c:v>4.6571306113979318</c:v>
                </c:pt>
                <c:pt idx="24">
                  <c:v>4.4506933221331071</c:v>
                </c:pt>
                <c:pt idx="25">
                  <c:v>4.4471385046189065</c:v>
                </c:pt>
                <c:pt idx="26">
                  <c:v>4.4469594792820901</c:v>
                </c:pt>
                <c:pt idx="27">
                  <c:v>4.3696101312313509</c:v>
                </c:pt>
                <c:pt idx="28">
                  <c:v>4.337037767442629</c:v>
                </c:pt>
                <c:pt idx="29">
                  <c:v>4.2840458102365213</c:v>
                </c:pt>
                <c:pt idx="30">
                  <c:v>4.2839721856184632</c:v>
                </c:pt>
                <c:pt idx="31">
                  <c:v>4.2838027468549562</c:v>
                </c:pt>
                <c:pt idx="32">
                  <c:v>4.2818439233520866</c:v>
                </c:pt>
                <c:pt idx="33">
                  <c:v>4.2566037750850469</c:v>
                </c:pt>
                <c:pt idx="34">
                  <c:v>4.1378072341027679</c:v>
                </c:pt>
                <c:pt idx="35">
                  <c:v>4.130531384147436</c:v>
                </c:pt>
                <c:pt idx="36">
                  <c:v>3.922148614575395</c:v>
                </c:pt>
                <c:pt idx="37">
                  <c:v>3.9154294541998116</c:v>
                </c:pt>
                <c:pt idx="38">
                  <c:v>3.4330465727323265</c:v>
                </c:pt>
                <c:pt idx="39">
                  <c:v>2.8521961161436864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37-49E5-837F-05896BC5FBCE}"/>
            </c:ext>
          </c:extLst>
        </c:ser>
        <c:ser>
          <c:idx val="1"/>
          <c:order val="1"/>
          <c:tx>
            <c:strRef>
              <c:f>rank!$D$1</c:f>
              <c:strCache>
                <c:ptCount val="1"/>
                <c:pt idx="0">
                  <c:v>Prediction points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rank!$B$2:$B$41</c:f>
              <c:strCache>
                <c:ptCount val="40"/>
                <c:pt idx="0">
                  <c:v>DataCosineSimilarity</c:v>
                </c:pt>
                <c:pt idx="1">
                  <c:v>DataTanimotoCoefficient</c:v>
                </c:pt>
                <c:pt idx="2">
                  <c:v>DataEuclideanDistance</c:v>
                </c:pt>
                <c:pt idx="3">
                  <c:v>DataBlockDistance</c:v>
                </c:pt>
                <c:pt idx="4">
                  <c:v>DataSimonWhite</c:v>
                </c:pt>
                <c:pt idx="5">
                  <c:v>DataDice</c:v>
                </c:pt>
                <c:pt idx="6">
                  <c:v>DataGeneralizedJaccard</c:v>
                </c:pt>
                <c:pt idx="7">
                  <c:v>DataJaccard</c:v>
                </c:pt>
                <c:pt idx="8">
                  <c:v>IntraTraceFrequencyNotNull</c:v>
                </c:pt>
                <c:pt idx="9">
                  <c:v>DataStateEuclideanDistance</c:v>
                </c:pt>
                <c:pt idx="10">
                  <c:v>DataOverlapCoefficient</c:v>
                </c:pt>
                <c:pt idx="11">
                  <c:v>DataGeneralizedOverlapCoefficient</c:v>
                </c:pt>
                <c:pt idx="12">
                  <c:v>DataStateTanimotoCoefficient</c:v>
                </c:pt>
                <c:pt idx="13">
                  <c:v>DataStateDice</c:v>
                </c:pt>
                <c:pt idx="14">
                  <c:v>DataStateBlockDistance</c:v>
                </c:pt>
                <c:pt idx="15">
                  <c:v>DataStateJaccard</c:v>
                </c:pt>
                <c:pt idx="16">
                  <c:v>DataStateCustomOverlap</c:v>
                </c:pt>
                <c:pt idx="17">
                  <c:v>DataStateOverlapCoefficient</c:v>
                </c:pt>
                <c:pt idx="18">
                  <c:v>ActivityInTraceFrequency</c:v>
                </c:pt>
                <c:pt idx="19">
                  <c:v>AbsoluteFrequency</c:v>
                </c:pt>
                <c:pt idx="20">
                  <c:v>IntraTraceFrequency</c:v>
                </c:pt>
                <c:pt idx="21">
                  <c:v>ActivityUniqueTransition</c:v>
                </c:pt>
                <c:pt idx="22">
                  <c:v>ActivityTransition</c:v>
                </c:pt>
                <c:pt idx="23">
                  <c:v>StepFrequency</c:v>
                </c:pt>
                <c:pt idx="24">
                  <c:v>ActivityDice</c:v>
                </c:pt>
                <c:pt idx="25">
                  <c:v>ActivityJaccard</c:v>
                </c:pt>
                <c:pt idx="26">
                  <c:v>ActivityTanimotoCoefficient</c:v>
                </c:pt>
                <c:pt idx="27">
                  <c:v>ActivityCosine</c:v>
                </c:pt>
                <c:pt idx="28">
                  <c:v>ActivityEuclideanDistance</c:v>
                </c:pt>
                <c:pt idx="29">
                  <c:v>ActivityBlockDistance</c:v>
                </c:pt>
                <c:pt idx="30">
                  <c:v>ActivitySimonWhite</c:v>
                </c:pt>
                <c:pt idx="31">
                  <c:v>ActivityGeneralizedJaccard</c:v>
                </c:pt>
                <c:pt idx="32">
                  <c:v>ActivityWithBeforesAndData</c:v>
                </c:pt>
                <c:pt idx="33">
                  <c:v>UniqueActivity</c:v>
                </c:pt>
                <c:pt idx="34">
                  <c:v>Activity</c:v>
                </c:pt>
                <c:pt idx="35">
                  <c:v>ActivityWithBefores</c:v>
                </c:pt>
                <c:pt idx="36">
                  <c:v>ActivityGeneralizedOverlapCoefficient</c:v>
                </c:pt>
                <c:pt idx="37">
                  <c:v>ActivityOverlapCoefficient</c:v>
                </c:pt>
                <c:pt idx="38">
                  <c:v>RespondedFrequency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rank!$D$2:$D$41</c:f>
              <c:numCache>
                <c:formatCode>0.00</c:formatCode>
                <c:ptCount val="40"/>
                <c:pt idx="0">
                  <c:v>33.314977605228307</c:v>
                </c:pt>
                <c:pt idx="1">
                  <c:v>33.314155032383155</c:v>
                </c:pt>
                <c:pt idx="2">
                  <c:v>20.407637573801807</c:v>
                </c:pt>
                <c:pt idx="3">
                  <c:v>22.842002738896397</c:v>
                </c:pt>
                <c:pt idx="4">
                  <c:v>22.842296514912523</c:v>
                </c:pt>
                <c:pt idx="5">
                  <c:v>22.841909333188706</c:v>
                </c:pt>
                <c:pt idx="6">
                  <c:v>22.84027021367309</c:v>
                </c:pt>
                <c:pt idx="7">
                  <c:v>22.839943293696169</c:v>
                </c:pt>
                <c:pt idx="8">
                  <c:v>14.510031740703331</c:v>
                </c:pt>
                <c:pt idx="9">
                  <c:v>11.676475772517932</c:v>
                </c:pt>
                <c:pt idx="10">
                  <c:v>11.942052304183219</c:v>
                </c:pt>
                <c:pt idx="11">
                  <c:v>11.941818789913992</c:v>
                </c:pt>
                <c:pt idx="12">
                  <c:v>9.954291464978132</c:v>
                </c:pt>
                <c:pt idx="13">
                  <c:v>9.7432894778470285</c:v>
                </c:pt>
                <c:pt idx="14">
                  <c:v>9.7432774254976486</c:v>
                </c:pt>
                <c:pt idx="15">
                  <c:v>9.7424593722835127</c:v>
                </c:pt>
                <c:pt idx="16">
                  <c:v>8.8683069914172208</c:v>
                </c:pt>
                <c:pt idx="17">
                  <c:v>8.9601775311063605</c:v>
                </c:pt>
                <c:pt idx="18">
                  <c:v>8.4109027367739575</c:v>
                </c:pt>
                <c:pt idx="19">
                  <c:v>7.5594456316819576</c:v>
                </c:pt>
                <c:pt idx="20">
                  <c:v>8.2695277259089863</c:v>
                </c:pt>
                <c:pt idx="21">
                  <c:v>5.4656127394414957</c:v>
                </c:pt>
                <c:pt idx="22">
                  <c:v>5.4055706582824055</c:v>
                </c:pt>
                <c:pt idx="23">
                  <c:v>5.1976690514654971</c:v>
                </c:pt>
                <c:pt idx="24">
                  <c:v>5.8546577233576427</c:v>
                </c:pt>
                <c:pt idx="25">
                  <c:v>5.8484341738340486</c:v>
                </c:pt>
                <c:pt idx="26">
                  <c:v>5.8479987827127129</c:v>
                </c:pt>
                <c:pt idx="27">
                  <c:v>5.1516245813691768</c:v>
                </c:pt>
                <c:pt idx="28">
                  <c:v>5.1250039546771404</c:v>
                </c:pt>
                <c:pt idx="29">
                  <c:v>4.9910692091097681</c:v>
                </c:pt>
                <c:pt idx="30">
                  <c:v>4.9909893622951289</c:v>
                </c:pt>
                <c:pt idx="31">
                  <c:v>4.9907076386283826</c:v>
                </c:pt>
                <c:pt idx="32">
                  <c:v>4.8119170617577449</c:v>
                </c:pt>
                <c:pt idx="33">
                  <c:v>5.4435501032546956</c:v>
                </c:pt>
                <c:pt idx="34">
                  <c:v>4.9122499932562249</c:v>
                </c:pt>
                <c:pt idx="35">
                  <c:v>4.7866044640796543</c:v>
                </c:pt>
                <c:pt idx="36">
                  <c:v>4.6790037528002877</c:v>
                </c:pt>
                <c:pt idx="37">
                  <c:v>4.7916480231887206</c:v>
                </c:pt>
                <c:pt idx="38">
                  <c:v>3.8044050341534765</c:v>
                </c:pt>
                <c:pt idx="39">
                  <c:v>3.1483373848323879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37-49E5-837F-05896BC5F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615792"/>
        <c:axId val="573617104"/>
      </c:barChart>
      <c:catAx>
        <c:axId val="57361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3617104"/>
        <c:crosses val="autoZero"/>
        <c:auto val="1"/>
        <c:lblAlgn val="ctr"/>
        <c:lblOffset val="100"/>
        <c:noMultiLvlLbl val="0"/>
      </c:catAx>
      <c:valAx>
        <c:axId val="5736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36157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Rank frequency</a:t>
            </a:r>
            <a:r>
              <a:rPr lang="nl-BE" baseline="0"/>
              <a:t> for rank 1-10</a:t>
            </a:r>
            <a:endParaRPr lang="nl-B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rank2!$C$1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DataCosineSimilarity</c:v>
                </c:pt>
                <c:pt idx="3">
                  <c:v>DataTanimotoCoefficient</c:v>
                </c:pt>
                <c:pt idx="4">
                  <c:v>AbsoluteFrequency</c:v>
                </c:pt>
                <c:pt idx="5">
                  <c:v>DataEuclideanDistance</c:v>
                </c:pt>
                <c:pt idx="6">
                  <c:v>DataBlockDistance</c:v>
                </c:pt>
                <c:pt idx="7">
                  <c:v>DataDice</c:v>
                </c:pt>
                <c:pt idx="8">
                  <c:v>DataSimonWhite</c:v>
                </c:pt>
                <c:pt idx="9">
                  <c:v>DataGeneralizedJaccard</c:v>
                </c:pt>
                <c:pt idx="10">
                  <c:v>DataJaccard</c:v>
                </c:pt>
                <c:pt idx="11">
                  <c:v>IntraTraceFrequencyNotNull</c:v>
                </c:pt>
                <c:pt idx="12">
                  <c:v>DataGeneralizedOverlapCoefficient</c:v>
                </c:pt>
                <c:pt idx="13">
                  <c:v>DataOverlapCoefficient</c:v>
                </c:pt>
                <c:pt idx="14">
                  <c:v>DataStateEuclideanDistance</c:v>
                </c:pt>
                <c:pt idx="15">
                  <c:v>StepFrequency</c:v>
                </c:pt>
                <c:pt idx="16">
                  <c:v>DataStateTanimotoCoefficient</c:v>
                </c:pt>
                <c:pt idx="17">
                  <c:v>DataStateDice</c:v>
                </c:pt>
                <c:pt idx="18">
                  <c:v>DataStateBlockDistance</c:v>
                </c:pt>
                <c:pt idx="19">
                  <c:v>DataStateJaccard</c:v>
                </c:pt>
                <c:pt idx="20">
                  <c:v>DataStateOverlapCoefficient</c:v>
                </c:pt>
                <c:pt idx="21">
                  <c:v>DataStateCustomOverlap</c:v>
                </c:pt>
                <c:pt idx="22">
                  <c:v>ActivityDice</c:v>
                </c:pt>
                <c:pt idx="23">
                  <c:v>ActivityTanimotoCoefficient</c:v>
                </c:pt>
                <c:pt idx="24">
                  <c:v>ActivityJaccard</c:v>
                </c:pt>
                <c:pt idx="25">
                  <c:v>UniqueActivity</c:v>
                </c:pt>
                <c:pt idx="26">
                  <c:v>ActivityOverlapCoefficient</c:v>
                </c:pt>
                <c:pt idx="27">
                  <c:v>ActivityUniqueTransition</c:v>
                </c:pt>
                <c:pt idx="28">
                  <c:v>ActivityTransition</c:v>
                </c:pt>
                <c:pt idx="29">
                  <c:v>ActivityCosine</c:v>
                </c:pt>
                <c:pt idx="30">
                  <c:v>ActivityEuclideanDistance</c:v>
                </c:pt>
                <c:pt idx="31">
                  <c:v>ActivityBlockDistance</c:v>
                </c:pt>
                <c:pt idx="32">
                  <c:v>ActivitySimonWhite</c:v>
                </c:pt>
                <c:pt idx="33">
                  <c:v>ActivityGeneralizedJaccard</c:v>
                </c:pt>
                <c:pt idx="34">
                  <c:v>ActivityGeneralizedOverlapCoefficient</c:v>
                </c:pt>
                <c:pt idx="35">
                  <c:v>Activity</c:v>
                </c:pt>
                <c:pt idx="36">
                  <c:v>ActivityWithBeforesAndData</c:v>
                </c:pt>
                <c:pt idx="37">
                  <c:v>ActivityWithBefores</c:v>
                </c:pt>
                <c:pt idx="38">
                  <c:v>RespondedFrequency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rank2!$C$2:$C$41</c:f>
              <c:numCache>
                <c:formatCode>0.00%</c:formatCode>
                <c:ptCount val="40"/>
                <c:pt idx="0">
                  <c:v>6.2417388750183579E-2</c:v>
                </c:pt>
                <c:pt idx="1">
                  <c:v>6.2417388750183579E-2</c:v>
                </c:pt>
                <c:pt idx="2">
                  <c:v>0.13898016032637761</c:v>
                </c:pt>
                <c:pt idx="3">
                  <c:v>0.13898166687005006</c:v>
                </c:pt>
                <c:pt idx="4">
                  <c:v>0.14877817774194418</c:v>
                </c:pt>
                <c:pt idx="5">
                  <c:v>0.17734881457611135</c:v>
                </c:pt>
                <c:pt idx="6">
                  <c:v>0.21933317363970406</c:v>
                </c:pt>
                <c:pt idx="7">
                  <c:v>0.21933769327072139</c:v>
                </c:pt>
                <c:pt idx="8">
                  <c:v>0.21934070635806627</c:v>
                </c:pt>
                <c:pt idx="9">
                  <c:v>0.22509720973046426</c:v>
                </c:pt>
                <c:pt idx="10">
                  <c:v>0.22510022281780914</c:v>
                </c:pt>
                <c:pt idx="11">
                  <c:v>0.29319837789720088</c:v>
                </c:pt>
                <c:pt idx="12">
                  <c:v>0.30064886835972043</c:v>
                </c:pt>
                <c:pt idx="13">
                  <c:v>0.30064886835972043</c:v>
                </c:pt>
                <c:pt idx="14">
                  <c:v>0.34683045809473451</c:v>
                </c:pt>
                <c:pt idx="15">
                  <c:v>0.35284182699368483</c:v>
                </c:pt>
                <c:pt idx="16">
                  <c:v>0.39634000280217124</c:v>
                </c:pt>
                <c:pt idx="17">
                  <c:v>0.39996173379071998</c:v>
                </c:pt>
                <c:pt idx="18">
                  <c:v>0.39996474687806488</c:v>
                </c:pt>
                <c:pt idx="19">
                  <c:v>0.40026304252520822</c:v>
                </c:pt>
                <c:pt idx="20">
                  <c:v>0.41010077270624962</c:v>
                </c:pt>
                <c:pt idx="21">
                  <c:v>0.42126727440638412</c:v>
                </c:pt>
                <c:pt idx="22">
                  <c:v>0.4578419015035563</c:v>
                </c:pt>
                <c:pt idx="23">
                  <c:v>0.45808268212983094</c:v>
                </c:pt>
                <c:pt idx="24">
                  <c:v>0.45819567290526403</c:v>
                </c:pt>
                <c:pt idx="25">
                  <c:v>0.46574311910106969</c:v>
                </c:pt>
                <c:pt idx="26">
                  <c:v>0.46687035137118071</c:v>
                </c:pt>
                <c:pt idx="27">
                  <c:v>0.47570292619911819</c:v>
                </c:pt>
                <c:pt idx="28">
                  <c:v>0.48168540437176488</c:v>
                </c:pt>
                <c:pt idx="29">
                  <c:v>0.48336851112808482</c:v>
                </c:pt>
                <c:pt idx="30">
                  <c:v>0.48674618204169812</c:v>
                </c:pt>
                <c:pt idx="31">
                  <c:v>0.49034832796250516</c:v>
                </c:pt>
                <c:pt idx="32">
                  <c:v>0.49034832796250516</c:v>
                </c:pt>
                <c:pt idx="33">
                  <c:v>0.49039653736002325</c:v>
                </c:pt>
                <c:pt idx="34">
                  <c:v>0.49046282528161067</c:v>
                </c:pt>
                <c:pt idx="35">
                  <c:v>0.50183430693469933</c:v>
                </c:pt>
                <c:pt idx="36">
                  <c:v>0.51258039293672064</c:v>
                </c:pt>
                <c:pt idx="37">
                  <c:v>0.51814375331568963</c:v>
                </c:pt>
                <c:pt idx="38">
                  <c:v>0.52085774829832066</c:v>
                </c:pt>
                <c:pt idx="39">
                  <c:v>0.55594970138951416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1A-4EFE-9F07-86AB2843565B}"/>
            </c:ext>
          </c:extLst>
        </c:ser>
        <c:ser>
          <c:idx val="1"/>
          <c:order val="1"/>
          <c:tx>
            <c:strRef>
              <c:f>rank2!$D$1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DataCosineSimilarity</c:v>
                </c:pt>
                <c:pt idx="3">
                  <c:v>DataTanimotoCoefficient</c:v>
                </c:pt>
                <c:pt idx="4">
                  <c:v>AbsoluteFrequency</c:v>
                </c:pt>
                <c:pt idx="5">
                  <c:v>DataEuclideanDistance</c:v>
                </c:pt>
                <c:pt idx="6">
                  <c:v>DataBlockDistance</c:v>
                </c:pt>
                <c:pt idx="7">
                  <c:v>DataDice</c:v>
                </c:pt>
                <c:pt idx="8">
                  <c:v>DataSimonWhite</c:v>
                </c:pt>
                <c:pt idx="9">
                  <c:v>DataGeneralizedJaccard</c:v>
                </c:pt>
                <c:pt idx="10">
                  <c:v>DataJaccard</c:v>
                </c:pt>
                <c:pt idx="11">
                  <c:v>IntraTraceFrequencyNotNull</c:v>
                </c:pt>
                <c:pt idx="12">
                  <c:v>DataGeneralizedOverlapCoefficient</c:v>
                </c:pt>
                <c:pt idx="13">
                  <c:v>DataOverlapCoefficient</c:v>
                </c:pt>
                <c:pt idx="14">
                  <c:v>DataStateEuclideanDistance</c:v>
                </c:pt>
                <c:pt idx="15">
                  <c:v>StepFrequency</c:v>
                </c:pt>
                <c:pt idx="16">
                  <c:v>DataStateTanimotoCoefficient</c:v>
                </c:pt>
                <c:pt idx="17">
                  <c:v>DataStateDice</c:v>
                </c:pt>
                <c:pt idx="18">
                  <c:v>DataStateBlockDistance</c:v>
                </c:pt>
                <c:pt idx="19">
                  <c:v>DataStateJaccard</c:v>
                </c:pt>
                <c:pt idx="20">
                  <c:v>DataStateOverlapCoefficient</c:v>
                </c:pt>
                <c:pt idx="21">
                  <c:v>DataStateCustomOverlap</c:v>
                </c:pt>
                <c:pt idx="22">
                  <c:v>ActivityDice</c:v>
                </c:pt>
                <c:pt idx="23">
                  <c:v>ActivityTanimotoCoefficient</c:v>
                </c:pt>
                <c:pt idx="24">
                  <c:v>ActivityJaccard</c:v>
                </c:pt>
                <c:pt idx="25">
                  <c:v>UniqueActivity</c:v>
                </c:pt>
                <c:pt idx="26">
                  <c:v>ActivityOverlapCoefficient</c:v>
                </c:pt>
                <c:pt idx="27">
                  <c:v>ActivityUniqueTransition</c:v>
                </c:pt>
                <c:pt idx="28">
                  <c:v>ActivityTransition</c:v>
                </c:pt>
                <c:pt idx="29">
                  <c:v>ActivityCosine</c:v>
                </c:pt>
                <c:pt idx="30">
                  <c:v>ActivityEuclideanDistance</c:v>
                </c:pt>
                <c:pt idx="31">
                  <c:v>ActivityBlockDistance</c:v>
                </c:pt>
                <c:pt idx="32">
                  <c:v>ActivitySimonWhite</c:v>
                </c:pt>
                <c:pt idx="33">
                  <c:v>ActivityGeneralizedJaccard</c:v>
                </c:pt>
                <c:pt idx="34">
                  <c:v>ActivityGeneralizedOverlapCoefficient</c:v>
                </c:pt>
                <c:pt idx="35">
                  <c:v>Activity</c:v>
                </c:pt>
                <c:pt idx="36">
                  <c:v>ActivityWithBeforesAndData</c:v>
                </c:pt>
                <c:pt idx="37">
                  <c:v>ActivityWithBefores</c:v>
                </c:pt>
                <c:pt idx="38">
                  <c:v>RespondedFrequency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rank2!$D$2:$D$41</c:f>
              <c:numCache>
                <c:formatCode>0.00%</c:formatCode>
                <c:ptCount val="40"/>
                <c:pt idx="0">
                  <c:v>6.2417388750183579E-2</c:v>
                </c:pt>
                <c:pt idx="1">
                  <c:v>0.29319837789720088</c:v>
                </c:pt>
                <c:pt idx="2">
                  <c:v>0.12715529904138625</c:v>
                </c:pt>
                <c:pt idx="3">
                  <c:v>0.12714776632302405</c:v>
                </c:pt>
                <c:pt idx="4">
                  <c:v>0.10139041664543626</c:v>
                </c:pt>
                <c:pt idx="5">
                  <c:v>5.8666317148534659E-2</c:v>
                </c:pt>
                <c:pt idx="6">
                  <c:v>9.9254110227774334E-2</c:v>
                </c:pt>
                <c:pt idx="7">
                  <c:v>9.923753824737748E-2</c:v>
                </c:pt>
                <c:pt idx="8">
                  <c:v>9.923753824737748E-2</c:v>
                </c:pt>
                <c:pt idx="9">
                  <c:v>9.4966486936006539E-2</c:v>
                </c:pt>
                <c:pt idx="10">
                  <c:v>9.4966486936006539E-2</c:v>
                </c:pt>
                <c:pt idx="11">
                  <c:v>9.4171579631999666E-2</c:v>
                </c:pt>
                <c:pt idx="12">
                  <c:v>0.1237053140314958</c:v>
                </c:pt>
                <c:pt idx="13">
                  <c:v>0.12371887292454778</c:v>
                </c:pt>
                <c:pt idx="14">
                  <c:v>0.10850730146390848</c:v>
                </c:pt>
                <c:pt idx="15">
                  <c:v>0.14103182762310387</c:v>
                </c:pt>
                <c:pt idx="16">
                  <c:v>0.14407378448290148</c:v>
                </c:pt>
                <c:pt idx="17">
                  <c:v>0.14578973772581205</c:v>
                </c:pt>
                <c:pt idx="18">
                  <c:v>0.14578823118213963</c:v>
                </c:pt>
                <c:pt idx="19">
                  <c:v>0.14569934510546559</c:v>
                </c:pt>
                <c:pt idx="20">
                  <c:v>0.15195150134609678</c:v>
                </c:pt>
                <c:pt idx="21">
                  <c:v>0.15207955755825428</c:v>
                </c:pt>
                <c:pt idx="22">
                  <c:v>0.15371387413342938</c:v>
                </c:pt>
                <c:pt idx="23">
                  <c:v>0.15375182103466406</c:v>
                </c:pt>
                <c:pt idx="24">
                  <c:v>0.15367498730736956</c:v>
                </c:pt>
                <c:pt idx="25">
                  <c:v>0.15471120156095924</c:v>
                </c:pt>
                <c:pt idx="26">
                  <c:v>0.15677846727259853</c:v>
                </c:pt>
                <c:pt idx="27">
                  <c:v>0.15378205915939588</c:v>
                </c:pt>
                <c:pt idx="28">
                  <c:v>0.15468722369253179</c:v>
                </c:pt>
                <c:pt idx="29">
                  <c:v>0.15435142541629568</c:v>
                </c:pt>
                <c:pt idx="30">
                  <c:v>0.15564705297459516</c:v>
                </c:pt>
                <c:pt idx="31">
                  <c:v>0.1566202801869922</c:v>
                </c:pt>
                <c:pt idx="32">
                  <c:v>0.15662178673066465</c:v>
                </c:pt>
                <c:pt idx="33">
                  <c:v>0.15662630636168196</c:v>
                </c:pt>
                <c:pt idx="34">
                  <c:v>0.15646962581974808</c:v>
                </c:pt>
                <c:pt idx="35">
                  <c:v>0.15463477210534676</c:v>
                </c:pt>
                <c:pt idx="36">
                  <c:v>0.15145886156520849</c:v>
                </c:pt>
                <c:pt idx="37">
                  <c:v>0.15806061005691746</c:v>
                </c:pt>
                <c:pt idx="38">
                  <c:v>0.14863880638170968</c:v>
                </c:pt>
                <c:pt idx="39">
                  <c:v>0.14972990006302331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1A-4EFE-9F07-86AB2843565B}"/>
            </c:ext>
          </c:extLst>
        </c:ser>
        <c:ser>
          <c:idx val="2"/>
          <c:order val="2"/>
          <c:tx>
            <c:strRef>
              <c:f>rank2!$E$1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DataCosineSimilarity</c:v>
                </c:pt>
                <c:pt idx="3">
                  <c:v>DataTanimotoCoefficient</c:v>
                </c:pt>
                <c:pt idx="4">
                  <c:v>AbsoluteFrequency</c:v>
                </c:pt>
                <c:pt idx="5">
                  <c:v>DataEuclideanDistance</c:v>
                </c:pt>
                <c:pt idx="6">
                  <c:v>DataBlockDistance</c:v>
                </c:pt>
                <c:pt idx="7">
                  <c:v>DataDice</c:v>
                </c:pt>
                <c:pt idx="8">
                  <c:v>DataSimonWhite</c:v>
                </c:pt>
                <c:pt idx="9">
                  <c:v>DataGeneralizedJaccard</c:v>
                </c:pt>
                <c:pt idx="10">
                  <c:v>DataJaccard</c:v>
                </c:pt>
                <c:pt idx="11">
                  <c:v>IntraTraceFrequencyNotNull</c:v>
                </c:pt>
                <c:pt idx="12">
                  <c:v>DataGeneralizedOverlapCoefficient</c:v>
                </c:pt>
                <c:pt idx="13">
                  <c:v>DataOverlapCoefficient</c:v>
                </c:pt>
                <c:pt idx="14">
                  <c:v>DataStateEuclideanDistance</c:v>
                </c:pt>
                <c:pt idx="15">
                  <c:v>StepFrequency</c:v>
                </c:pt>
                <c:pt idx="16">
                  <c:v>DataStateTanimotoCoefficient</c:v>
                </c:pt>
                <c:pt idx="17">
                  <c:v>DataStateDice</c:v>
                </c:pt>
                <c:pt idx="18">
                  <c:v>DataStateBlockDistance</c:v>
                </c:pt>
                <c:pt idx="19">
                  <c:v>DataStateJaccard</c:v>
                </c:pt>
                <c:pt idx="20">
                  <c:v>DataStateOverlapCoefficient</c:v>
                </c:pt>
                <c:pt idx="21">
                  <c:v>DataStateCustomOverlap</c:v>
                </c:pt>
                <c:pt idx="22">
                  <c:v>ActivityDice</c:v>
                </c:pt>
                <c:pt idx="23">
                  <c:v>ActivityTanimotoCoefficient</c:v>
                </c:pt>
                <c:pt idx="24">
                  <c:v>ActivityJaccard</c:v>
                </c:pt>
                <c:pt idx="25">
                  <c:v>UniqueActivity</c:v>
                </c:pt>
                <c:pt idx="26">
                  <c:v>ActivityOverlapCoefficient</c:v>
                </c:pt>
                <c:pt idx="27">
                  <c:v>ActivityUniqueTransition</c:v>
                </c:pt>
                <c:pt idx="28">
                  <c:v>ActivityTransition</c:v>
                </c:pt>
                <c:pt idx="29">
                  <c:v>ActivityCosine</c:v>
                </c:pt>
                <c:pt idx="30">
                  <c:v>ActivityEuclideanDistance</c:v>
                </c:pt>
                <c:pt idx="31">
                  <c:v>ActivityBlockDistance</c:v>
                </c:pt>
                <c:pt idx="32">
                  <c:v>ActivitySimonWhite</c:v>
                </c:pt>
                <c:pt idx="33">
                  <c:v>ActivityGeneralizedJaccard</c:v>
                </c:pt>
                <c:pt idx="34">
                  <c:v>ActivityGeneralizedOverlapCoefficient</c:v>
                </c:pt>
                <c:pt idx="35">
                  <c:v>Activity</c:v>
                </c:pt>
                <c:pt idx="36">
                  <c:v>ActivityWithBeforesAndData</c:v>
                </c:pt>
                <c:pt idx="37">
                  <c:v>ActivityWithBefores</c:v>
                </c:pt>
                <c:pt idx="38">
                  <c:v>RespondedFrequency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rank2!$E$2:$E$41</c:f>
              <c:numCache>
                <c:formatCode>0.00%</c:formatCode>
                <c:ptCount val="40"/>
                <c:pt idx="0">
                  <c:v>6.2553762876864649E-2</c:v>
                </c:pt>
                <c:pt idx="1">
                  <c:v>9.4171579631999666E-2</c:v>
                </c:pt>
                <c:pt idx="2">
                  <c:v>8.2887019770372619E-2</c:v>
                </c:pt>
                <c:pt idx="3">
                  <c:v>8.2884006683027728E-2</c:v>
                </c:pt>
                <c:pt idx="4">
                  <c:v>8.5406170104993087E-2</c:v>
                </c:pt>
                <c:pt idx="5">
                  <c:v>4.0126790715472656E-2</c:v>
                </c:pt>
                <c:pt idx="6">
                  <c:v>6.2007831014009349E-2</c:v>
                </c:pt>
                <c:pt idx="7">
                  <c:v>6.2016870276043995E-2</c:v>
                </c:pt>
                <c:pt idx="8">
                  <c:v>6.2018376819716441E-2</c:v>
                </c:pt>
                <c:pt idx="9">
                  <c:v>6.0471156468119278E-2</c:v>
                </c:pt>
                <c:pt idx="10">
                  <c:v>6.046362374975707E-2</c:v>
                </c:pt>
                <c:pt idx="11">
                  <c:v>5.1915082378964215E-2</c:v>
                </c:pt>
                <c:pt idx="12">
                  <c:v>8.0794430609351722E-2</c:v>
                </c:pt>
                <c:pt idx="13">
                  <c:v>8.0777858628954868E-2</c:v>
                </c:pt>
                <c:pt idx="14">
                  <c:v>5.6579754162203531E-2</c:v>
                </c:pt>
                <c:pt idx="15">
                  <c:v>8.6925767516582195E-2</c:v>
                </c:pt>
                <c:pt idx="16">
                  <c:v>7.4105376703712575E-2</c:v>
                </c:pt>
                <c:pt idx="17">
                  <c:v>7.4510636951599277E-2</c:v>
                </c:pt>
                <c:pt idx="18">
                  <c:v>7.4512143495271715E-2</c:v>
                </c:pt>
                <c:pt idx="19">
                  <c:v>7.4334371341923638E-2</c:v>
                </c:pt>
                <c:pt idx="20">
                  <c:v>7.2125778318124778E-2</c:v>
                </c:pt>
                <c:pt idx="21">
                  <c:v>7.2910687571466667E-2</c:v>
                </c:pt>
                <c:pt idx="22">
                  <c:v>6.6362053959965181E-2</c:v>
                </c:pt>
                <c:pt idx="23">
                  <c:v>6.6379820751433852E-2</c:v>
                </c:pt>
                <c:pt idx="24">
                  <c:v>6.636023568369212E-2</c:v>
                </c:pt>
                <c:pt idx="25">
                  <c:v>6.6778363570424493E-2</c:v>
                </c:pt>
                <c:pt idx="26">
                  <c:v>7.2919726833501314E-2</c:v>
                </c:pt>
                <c:pt idx="27">
                  <c:v>7.1938101132654558E-2</c:v>
                </c:pt>
                <c:pt idx="28">
                  <c:v>7.1959081767528577E-2</c:v>
                </c:pt>
                <c:pt idx="29">
                  <c:v>7.1170629629797019E-2</c:v>
                </c:pt>
                <c:pt idx="30">
                  <c:v>7.2177000802987779E-2</c:v>
                </c:pt>
                <c:pt idx="31">
                  <c:v>7.2428593596285465E-2</c:v>
                </c:pt>
                <c:pt idx="32">
                  <c:v>7.2427087052613026E-2</c:v>
                </c:pt>
                <c:pt idx="33">
                  <c:v>7.2381890742439781E-2</c:v>
                </c:pt>
                <c:pt idx="34">
                  <c:v>7.571436534587983E-2</c:v>
                </c:pt>
                <c:pt idx="35">
                  <c:v>6.9745624788320373E-2</c:v>
                </c:pt>
                <c:pt idx="36">
                  <c:v>7.4329851710906322E-2</c:v>
                </c:pt>
                <c:pt idx="37">
                  <c:v>6.7224951369885599E-2</c:v>
                </c:pt>
                <c:pt idx="38">
                  <c:v>6.6453163729877321E-2</c:v>
                </c:pt>
                <c:pt idx="39">
                  <c:v>7.0029410882026355E-2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1A-4EFE-9F07-86AB2843565B}"/>
            </c:ext>
          </c:extLst>
        </c:ser>
        <c:ser>
          <c:idx val="3"/>
          <c:order val="3"/>
          <c:tx>
            <c:strRef>
              <c:f>rank2!$F$1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DataCosineSimilarity</c:v>
                </c:pt>
                <c:pt idx="3">
                  <c:v>DataTanimotoCoefficient</c:v>
                </c:pt>
                <c:pt idx="4">
                  <c:v>AbsoluteFrequency</c:v>
                </c:pt>
                <c:pt idx="5">
                  <c:v>DataEuclideanDistance</c:v>
                </c:pt>
                <c:pt idx="6">
                  <c:v>DataBlockDistance</c:v>
                </c:pt>
                <c:pt idx="7">
                  <c:v>DataDice</c:v>
                </c:pt>
                <c:pt idx="8">
                  <c:v>DataSimonWhite</c:v>
                </c:pt>
                <c:pt idx="9">
                  <c:v>DataGeneralizedJaccard</c:v>
                </c:pt>
                <c:pt idx="10">
                  <c:v>DataJaccard</c:v>
                </c:pt>
                <c:pt idx="11">
                  <c:v>IntraTraceFrequencyNotNull</c:v>
                </c:pt>
                <c:pt idx="12">
                  <c:v>DataGeneralizedOverlapCoefficient</c:v>
                </c:pt>
                <c:pt idx="13">
                  <c:v>DataOverlapCoefficient</c:v>
                </c:pt>
                <c:pt idx="14">
                  <c:v>DataStateEuclideanDistance</c:v>
                </c:pt>
                <c:pt idx="15">
                  <c:v>StepFrequency</c:v>
                </c:pt>
                <c:pt idx="16">
                  <c:v>DataStateTanimotoCoefficient</c:v>
                </c:pt>
                <c:pt idx="17">
                  <c:v>DataStateDice</c:v>
                </c:pt>
                <c:pt idx="18">
                  <c:v>DataStateBlockDistance</c:v>
                </c:pt>
                <c:pt idx="19">
                  <c:v>DataStateJaccard</c:v>
                </c:pt>
                <c:pt idx="20">
                  <c:v>DataStateOverlapCoefficient</c:v>
                </c:pt>
                <c:pt idx="21">
                  <c:v>DataStateCustomOverlap</c:v>
                </c:pt>
                <c:pt idx="22">
                  <c:v>ActivityDice</c:v>
                </c:pt>
                <c:pt idx="23">
                  <c:v>ActivityTanimotoCoefficient</c:v>
                </c:pt>
                <c:pt idx="24">
                  <c:v>ActivityJaccard</c:v>
                </c:pt>
                <c:pt idx="25">
                  <c:v>UniqueActivity</c:v>
                </c:pt>
                <c:pt idx="26">
                  <c:v>ActivityOverlapCoefficient</c:v>
                </c:pt>
                <c:pt idx="27">
                  <c:v>ActivityUniqueTransition</c:v>
                </c:pt>
                <c:pt idx="28">
                  <c:v>ActivityTransition</c:v>
                </c:pt>
                <c:pt idx="29">
                  <c:v>ActivityCosine</c:v>
                </c:pt>
                <c:pt idx="30">
                  <c:v>ActivityEuclideanDistance</c:v>
                </c:pt>
                <c:pt idx="31">
                  <c:v>ActivityBlockDistance</c:v>
                </c:pt>
                <c:pt idx="32">
                  <c:v>ActivitySimonWhite</c:v>
                </c:pt>
                <c:pt idx="33">
                  <c:v>ActivityGeneralizedJaccard</c:v>
                </c:pt>
                <c:pt idx="34">
                  <c:v>ActivityGeneralizedOverlapCoefficient</c:v>
                </c:pt>
                <c:pt idx="35">
                  <c:v>Activity</c:v>
                </c:pt>
                <c:pt idx="36">
                  <c:v>ActivityWithBeforesAndData</c:v>
                </c:pt>
                <c:pt idx="37">
                  <c:v>ActivityWithBefores</c:v>
                </c:pt>
                <c:pt idx="38">
                  <c:v>RespondedFrequency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rank2!$F$2:$F$41</c:f>
              <c:numCache>
                <c:formatCode>0.00%</c:formatCode>
                <c:ptCount val="40"/>
                <c:pt idx="0">
                  <c:v>0.14877817774194418</c:v>
                </c:pt>
                <c:pt idx="1">
                  <c:v>5.1915082378964215E-2</c:v>
                </c:pt>
                <c:pt idx="2">
                  <c:v>3.8864307117966887E-2</c:v>
                </c:pt>
                <c:pt idx="3">
                  <c:v>3.8874852923673979E-2</c:v>
                </c:pt>
                <c:pt idx="4">
                  <c:v>7.9691944335378448E-2</c:v>
                </c:pt>
                <c:pt idx="5">
                  <c:v>7.4317799361526798E-2</c:v>
                </c:pt>
                <c:pt idx="6">
                  <c:v>5.3720334271910045E-2</c:v>
                </c:pt>
                <c:pt idx="7">
                  <c:v>5.3721840815582483E-2</c:v>
                </c:pt>
                <c:pt idx="8">
                  <c:v>5.3712801553547837E-2</c:v>
                </c:pt>
                <c:pt idx="9">
                  <c:v>5.3343698353799728E-2</c:v>
                </c:pt>
                <c:pt idx="10">
                  <c:v>5.335424415950682E-2</c:v>
                </c:pt>
                <c:pt idx="11">
                  <c:v>5.2812753828216555E-2</c:v>
                </c:pt>
                <c:pt idx="12">
                  <c:v>6.1471501466620268E-2</c:v>
                </c:pt>
                <c:pt idx="13">
                  <c:v>6.1474514553965146E-2</c:v>
                </c:pt>
                <c:pt idx="14">
                  <c:v>6.1730626978280162E-2</c:v>
                </c:pt>
                <c:pt idx="15">
                  <c:v>6.5825243300433697E-2</c:v>
                </c:pt>
                <c:pt idx="16">
                  <c:v>5.5534212853529302E-2</c:v>
                </c:pt>
                <c:pt idx="17">
                  <c:v>5.5315764021025324E-2</c:v>
                </c:pt>
                <c:pt idx="18">
                  <c:v>5.5314257477352885E-2</c:v>
                </c:pt>
                <c:pt idx="19">
                  <c:v>5.5380545398940294E-2</c:v>
                </c:pt>
                <c:pt idx="20">
                  <c:v>5.3901119512602992E-2</c:v>
                </c:pt>
                <c:pt idx="21">
                  <c:v>5.3212629054297342E-2</c:v>
                </c:pt>
                <c:pt idx="22">
                  <c:v>4.8676510308814258E-2</c:v>
                </c:pt>
                <c:pt idx="23">
                  <c:v>4.8673412969231861E-2</c:v>
                </c:pt>
                <c:pt idx="24">
                  <c:v>4.8688478405956269E-2</c:v>
                </c:pt>
                <c:pt idx="25">
                  <c:v>4.8943325310738188E-2</c:v>
                </c:pt>
                <c:pt idx="26">
                  <c:v>5.0996503312136267E-2</c:v>
                </c:pt>
                <c:pt idx="27">
                  <c:v>5.1104330702761352E-2</c:v>
                </c:pt>
                <c:pt idx="28">
                  <c:v>5.0581313447687785E-2</c:v>
                </c:pt>
                <c:pt idx="29">
                  <c:v>5.1755801323046656E-2</c:v>
                </c:pt>
                <c:pt idx="30">
                  <c:v>5.2052590426517581E-2</c:v>
                </c:pt>
                <c:pt idx="31">
                  <c:v>5.1737722798977356E-2</c:v>
                </c:pt>
                <c:pt idx="32">
                  <c:v>5.1727176993270271E-2</c:v>
                </c:pt>
                <c:pt idx="33">
                  <c:v>5.1733203167960033E-2</c:v>
                </c:pt>
                <c:pt idx="34">
                  <c:v>5.0999516399481144E-2</c:v>
                </c:pt>
                <c:pt idx="35">
                  <c:v>4.9493317667792629E-2</c:v>
                </c:pt>
                <c:pt idx="36">
                  <c:v>5.1572002995008824E-2</c:v>
                </c:pt>
                <c:pt idx="37">
                  <c:v>4.6990627650678421E-2</c:v>
                </c:pt>
                <c:pt idx="38">
                  <c:v>3.93716599578589E-2</c:v>
                </c:pt>
                <c:pt idx="39">
                  <c:v>4.6905855166411575E-2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51A-4EFE-9F07-86AB2843565B}"/>
            </c:ext>
          </c:extLst>
        </c:ser>
        <c:ser>
          <c:idx val="4"/>
          <c:order val="4"/>
          <c:tx>
            <c:strRef>
              <c:f>rank2!$G$1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DataCosineSimilarity</c:v>
                </c:pt>
                <c:pt idx="3">
                  <c:v>DataTanimotoCoefficient</c:v>
                </c:pt>
                <c:pt idx="4">
                  <c:v>AbsoluteFrequency</c:v>
                </c:pt>
                <c:pt idx="5">
                  <c:v>DataEuclideanDistance</c:v>
                </c:pt>
                <c:pt idx="6">
                  <c:v>DataBlockDistance</c:v>
                </c:pt>
                <c:pt idx="7">
                  <c:v>DataDice</c:v>
                </c:pt>
                <c:pt idx="8">
                  <c:v>DataSimonWhite</c:v>
                </c:pt>
                <c:pt idx="9">
                  <c:v>DataGeneralizedJaccard</c:v>
                </c:pt>
                <c:pt idx="10">
                  <c:v>DataJaccard</c:v>
                </c:pt>
                <c:pt idx="11">
                  <c:v>IntraTraceFrequencyNotNull</c:v>
                </c:pt>
                <c:pt idx="12">
                  <c:v>DataGeneralizedOverlapCoefficient</c:v>
                </c:pt>
                <c:pt idx="13">
                  <c:v>DataOverlapCoefficient</c:v>
                </c:pt>
                <c:pt idx="14">
                  <c:v>DataStateEuclideanDistance</c:v>
                </c:pt>
                <c:pt idx="15">
                  <c:v>StepFrequency</c:v>
                </c:pt>
                <c:pt idx="16">
                  <c:v>DataStateTanimotoCoefficient</c:v>
                </c:pt>
                <c:pt idx="17">
                  <c:v>DataStateDice</c:v>
                </c:pt>
                <c:pt idx="18">
                  <c:v>DataStateBlockDistance</c:v>
                </c:pt>
                <c:pt idx="19">
                  <c:v>DataStateJaccard</c:v>
                </c:pt>
                <c:pt idx="20">
                  <c:v>DataStateOverlapCoefficient</c:v>
                </c:pt>
                <c:pt idx="21">
                  <c:v>DataStateCustomOverlap</c:v>
                </c:pt>
                <c:pt idx="22">
                  <c:v>ActivityDice</c:v>
                </c:pt>
                <c:pt idx="23">
                  <c:v>ActivityTanimotoCoefficient</c:v>
                </c:pt>
                <c:pt idx="24">
                  <c:v>ActivityJaccard</c:v>
                </c:pt>
                <c:pt idx="25">
                  <c:v>UniqueActivity</c:v>
                </c:pt>
                <c:pt idx="26">
                  <c:v>ActivityOverlapCoefficient</c:v>
                </c:pt>
                <c:pt idx="27">
                  <c:v>ActivityUniqueTransition</c:v>
                </c:pt>
                <c:pt idx="28">
                  <c:v>ActivityTransition</c:v>
                </c:pt>
                <c:pt idx="29">
                  <c:v>ActivityCosine</c:v>
                </c:pt>
                <c:pt idx="30">
                  <c:v>ActivityEuclideanDistance</c:v>
                </c:pt>
                <c:pt idx="31">
                  <c:v>ActivityBlockDistance</c:v>
                </c:pt>
                <c:pt idx="32">
                  <c:v>ActivitySimonWhite</c:v>
                </c:pt>
                <c:pt idx="33">
                  <c:v>ActivityGeneralizedJaccard</c:v>
                </c:pt>
                <c:pt idx="34">
                  <c:v>ActivityGeneralizedOverlapCoefficient</c:v>
                </c:pt>
                <c:pt idx="35">
                  <c:v>Activity</c:v>
                </c:pt>
                <c:pt idx="36">
                  <c:v>ActivityWithBeforesAndData</c:v>
                </c:pt>
                <c:pt idx="37">
                  <c:v>ActivityWithBefores</c:v>
                </c:pt>
                <c:pt idx="38">
                  <c:v>RespondedFrequency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rank2!$G$2:$G$41</c:f>
              <c:numCache>
                <c:formatCode>0.00%</c:formatCode>
                <c:ptCount val="40"/>
                <c:pt idx="0">
                  <c:v>7.9691944335378448E-2</c:v>
                </c:pt>
                <c:pt idx="1">
                  <c:v>5.2812753828216555E-2</c:v>
                </c:pt>
                <c:pt idx="2">
                  <c:v>3.1024253846582632E-2</c:v>
                </c:pt>
                <c:pt idx="3">
                  <c:v>3.1021240759237748E-2</c:v>
                </c:pt>
                <c:pt idx="4">
                  <c:v>6.5506037926993388E-2</c:v>
                </c:pt>
                <c:pt idx="5">
                  <c:v>0.11608521613628797</c:v>
                </c:pt>
                <c:pt idx="6">
                  <c:v>4.8958149723323255E-2</c:v>
                </c:pt>
                <c:pt idx="7">
                  <c:v>4.8964175898013017E-2</c:v>
                </c:pt>
                <c:pt idx="8">
                  <c:v>4.897321516004767E-2</c:v>
                </c:pt>
                <c:pt idx="9">
                  <c:v>4.8626710115386183E-2</c:v>
                </c:pt>
                <c:pt idx="10">
                  <c:v>4.8616164309679091E-2</c:v>
                </c:pt>
                <c:pt idx="11">
                  <c:v>4.8977793496602633E-2</c:v>
                </c:pt>
                <c:pt idx="12">
                  <c:v>5.0901591060772466E-2</c:v>
                </c:pt>
                <c:pt idx="13">
                  <c:v>5.0904604148117351E-2</c:v>
                </c:pt>
                <c:pt idx="14">
                  <c:v>5.3950835453793554E-2</c:v>
                </c:pt>
                <c:pt idx="15">
                  <c:v>5.21818361652195E-2</c:v>
                </c:pt>
                <c:pt idx="16">
                  <c:v>4.5291222424601256E-2</c:v>
                </c:pt>
                <c:pt idx="17">
                  <c:v>4.4851311672248408E-2</c:v>
                </c:pt>
                <c:pt idx="18">
                  <c:v>4.484829858490353E-2</c:v>
                </c:pt>
                <c:pt idx="19">
                  <c:v>4.4812141536764938E-2</c:v>
                </c:pt>
                <c:pt idx="20">
                  <c:v>4.3179048195838628E-2</c:v>
                </c:pt>
                <c:pt idx="21">
                  <c:v>4.2260056555649461E-2</c:v>
                </c:pt>
                <c:pt idx="22">
                  <c:v>3.9778217940638037E-2</c:v>
                </c:pt>
                <c:pt idx="23">
                  <c:v>3.9772752952448961E-2</c:v>
                </c:pt>
                <c:pt idx="24">
                  <c:v>3.9733582816965492E-2</c:v>
                </c:pt>
                <c:pt idx="25">
                  <c:v>4.0004076237632663E-2</c:v>
                </c:pt>
                <c:pt idx="26">
                  <c:v>4.09794944340744E-2</c:v>
                </c:pt>
                <c:pt idx="27">
                  <c:v>4.0152439298527458E-2</c:v>
                </c:pt>
                <c:pt idx="28">
                  <c:v>4.0581043696667977E-2</c:v>
                </c:pt>
                <c:pt idx="29">
                  <c:v>4.1652919455655642E-2</c:v>
                </c:pt>
                <c:pt idx="30">
                  <c:v>4.1455562234565833E-2</c:v>
                </c:pt>
                <c:pt idx="31">
                  <c:v>4.0880062551693283E-2</c:v>
                </c:pt>
                <c:pt idx="32">
                  <c:v>4.0887595270055484E-2</c:v>
                </c:pt>
                <c:pt idx="33">
                  <c:v>4.0902660706779899E-2</c:v>
                </c:pt>
                <c:pt idx="34">
                  <c:v>3.9893276446244262E-2</c:v>
                </c:pt>
                <c:pt idx="35">
                  <c:v>3.9482557599335812E-2</c:v>
                </c:pt>
                <c:pt idx="36">
                  <c:v>3.9804390369570231E-2</c:v>
                </c:pt>
                <c:pt idx="37">
                  <c:v>3.686297547363783E-2</c:v>
                </c:pt>
                <c:pt idx="38">
                  <c:v>3.2945591219304585E-2</c:v>
                </c:pt>
                <c:pt idx="39">
                  <c:v>3.535908286065844E-2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1A-4EFE-9F07-86AB2843565B}"/>
            </c:ext>
          </c:extLst>
        </c:ser>
        <c:ser>
          <c:idx val="5"/>
          <c:order val="5"/>
          <c:tx>
            <c:strRef>
              <c:f>rank2!$H$1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DataCosineSimilarity</c:v>
                </c:pt>
                <c:pt idx="3">
                  <c:v>DataTanimotoCoefficient</c:v>
                </c:pt>
                <c:pt idx="4">
                  <c:v>AbsoluteFrequency</c:v>
                </c:pt>
                <c:pt idx="5">
                  <c:v>DataEuclideanDistance</c:v>
                </c:pt>
                <c:pt idx="6">
                  <c:v>DataBlockDistance</c:v>
                </c:pt>
                <c:pt idx="7">
                  <c:v>DataDice</c:v>
                </c:pt>
                <c:pt idx="8">
                  <c:v>DataSimonWhite</c:v>
                </c:pt>
                <c:pt idx="9">
                  <c:v>DataGeneralizedJaccard</c:v>
                </c:pt>
                <c:pt idx="10">
                  <c:v>DataJaccard</c:v>
                </c:pt>
                <c:pt idx="11">
                  <c:v>IntraTraceFrequencyNotNull</c:v>
                </c:pt>
                <c:pt idx="12">
                  <c:v>DataGeneralizedOverlapCoefficient</c:v>
                </c:pt>
                <c:pt idx="13">
                  <c:v>DataOverlapCoefficient</c:v>
                </c:pt>
                <c:pt idx="14">
                  <c:v>DataStateEuclideanDistance</c:v>
                </c:pt>
                <c:pt idx="15">
                  <c:v>StepFrequency</c:v>
                </c:pt>
                <c:pt idx="16">
                  <c:v>DataStateTanimotoCoefficient</c:v>
                </c:pt>
                <c:pt idx="17">
                  <c:v>DataStateDice</c:v>
                </c:pt>
                <c:pt idx="18">
                  <c:v>DataStateBlockDistance</c:v>
                </c:pt>
                <c:pt idx="19">
                  <c:v>DataStateJaccard</c:v>
                </c:pt>
                <c:pt idx="20">
                  <c:v>DataStateOverlapCoefficient</c:v>
                </c:pt>
                <c:pt idx="21">
                  <c:v>DataStateCustomOverlap</c:v>
                </c:pt>
                <c:pt idx="22">
                  <c:v>ActivityDice</c:v>
                </c:pt>
                <c:pt idx="23">
                  <c:v>ActivityTanimotoCoefficient</c:v>
                </c:pt>
                <c:pt idx="24">
                  <c:v>ActivityJaccard</c:v>
                </c:pt>
                <c:pt idx="25">
                  <c:v>UniqueActivity</c:v>
                </c:pt>
                <c:pt idx="26">
                  <c:v>ActivityOverlapCoefficient</c:v>
                </c:pt>
                <c:pt idx="27">
                  <c:v>ActivityUniqueTransition</c:v>
                </c:pt>
                <c:pt idx="28">
                  <c:v>ActivityTransition</c:v>
                </c:pt>
                <c:pt idx="29">
                  <c:v>ActivityCosine</c:v>
                </c:pt>
                <c:pt idx="30">
                  <c:v>ActivityEuclideanDistance</c:v>
                </c:pt>
                <c:pt idx="31">
                  <c:v>ActivityBlockDistance</c:v>
                </c:pt>
                <c:pt idx="32">
                  <c:v>ActivitySimonWhite</c:v>
                </c:pt>
                <c:pt idx="33">
                  <c:v>ActivityGeneralizedJaccard</c:v>
                </c:pt>
                <c:pt idx="34">
                  <c:v>ActivityGeneralizedOverlapCoefficient</c:v>
                </c:pt>
                <c:pt idx="35">
                  <c:v>Activity</c:v>
                </c:pt>
                <c:pt idx="36">
                  <c:v>ActivityWithBeforesAndData</c:v>
                </c:pt>
                <c:pt idx="37">
                  <c:v>ActivityWithBefores</c:v>
                </c:pt>
                <c:pt idx="38">
                  <c:v>RespondedFrequency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rank2!$H$2:$H$41</c:f>
              <c:numCache>
                <c:formatCode>0.00%</c:formatCode>
                <c:ptCount val="40"/>
                <c:pt idx="0">
                  <c:v>0.10139041664543626</c:v>
                </c:pt>
                <c:pt idx="1">
                  <c:v>4.8977793496602633E-2</c:v>
                </c:pt>
                <c:pt idx="2">
                  <c:v>2.3728062840949665E-2</c:v>
                </c:pt>
                <c:pt idx="3">
                  <c:v>2.3743128277674077E-2</c:v>
                </c:pt>
                <c:pt idx="4">
                  <c:v>6.2553762876864649E-2</c:v>
                </c:pt>
                <c:pt idx="5">
                  <c:v>9.2105560502040607E-2</c:v>
                </c:pt>
                <c:pt idx="6">
                  <c:v>4.1844250502055681E-2</c:v>
                </c:pt>
                <c:pt idx="7">
                  <c:v>4.1844250502055681E-2</c:v>
                </c:pt>
                <c:pt idx="8">
                  <c:v>4.1833704696348589E-2</c:v>
                </c:pt>
                <c:pt idx="9">
                  <c:v>4.166798489238005E-2</c:v>
                </c:pt>
                <c:pt idx="10">
                  <c:v>4.1674011067069819E-2</c:v>
                </c:pt>
                <c:pt idx="11">
                  <c:v>3.9549995354287992E-2</c:v>
                </c:pt>
                <c:pt idx="12">
                  <c:v>4.3212192156632336E-2</c:v>
                </c:pt>
                <c:pt idx="13">
                  <c:v>4.3212192156632336E-2</c:v>
                </c:pt>
                <c:pt idx="14">
                  <c:v>5.3378348858265881E-2</c:v>
                </c:pt>
                <c:pt idx="15">
                  <c:v>4.6045000464571204E-2</c:v>
                </c:pt>
                <c:pt idx="16">
                  <c:v>3.675062634553182E-2</c:v>
                </c:pt>
                <c:pt idx="17">
                  <c:v>3.6310715593178972E-2</c:v>
                </c:pt>
                <c:pt idx="18">
                  <c:v>3.6312222136851417E-2</c:v>
                </c:pt>
                <c:pt idx="19">
                  <c:v>3.6297156700127002E-2</c:v>
                </c:pt>
                <c:pt idx="20">
                  <c:v>3.5114519917260618E-2</c:v>
                </c:pt>
                <c:pt idx="21">
                  <c:v>3.4362754624712437E-2</c:v>
                </c:pt>
                <c:pt idx="22">
                  <c:v>3.2451006872542841E-2</c:v>
                </c:pt>
                <c:pt idx="23">
                  <c:v>3.2428352549297879E-2</c:v>
                </c:pt>
                <c:pt idx="24">
                  <c:v>3.2425339461952994E-2</c:v>
                </c:pt>
                <c:pt idx="25">
                  <c:v>3.2254728885238927E-2</c:v>
                </c:pt>
                <c:pt idx="26">
                  <c:v>3.2243047677587601E-2</c:v>
                </c:pt>
                <c:pt idx="27">
                  <c:v>3.2738782104117896E-2</c:v>
                </c:pt>
                <c:pt idx="28">
                  <c:v>3.233265695762811E-2</c:v>
                </c:pt>
                <c:pt idx="29">
                  <c:v>3.3407605936384685E-2</c:v>
                </c:pt>
                <c:pt idx="30">
                  <c:v>3.3211755258967322E-2</c:v>
                </c:pt>
                <c:pt idx="31">
                  <c:v>3.2453963791729379E-2</c:v>
                </c:pt>
                <c:pt idx="32">
                  <c:v>3.2456976879074256E-2</c:v>
                </c:pt>
                <c:pt idx="33">
                  <c:v>3.2443417986022287E-2</c:v>
                </c:pt>
                <c:pt idx="34">
                  <c:v>3.2038157738135592E-2</c:v>
                </c:pt>
                <c:pt idx="35">
                  <c:v>3.1685254510087191E-2</c:v>
                </c:pt>
                <c:pt idx="36">
                  <c:v>3.1111633379584225E-2</c:v>
                </c:pt>
                <c:pt idx="37">
                  <c:v>2.9107633654137231E-2</c:v>
                </c:pt>
                <c:pt idx="38">
                  <c:v>2.6378652503739049E-2</c:v>
                </c:pt>
                <c:pt idx="39">
                  <c:v>2.6825425407400738E-2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51A-4EFE-9F07-86AB2843565B}"/>
            </c:ext>
          </c:extLst>
        </c:ser>
        <c:ser>
          <c:idx val="6"/>
          <c:order val="6"/>
          <c:tx>
            <c:strRef>
              <c:f>rank2!$I$1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DataCosineSimilarity</c:v>
                </c:pt>
                <c:pt idx="3">
                  <c:v>DataTanimotoCoefficient</c:v>
                </c:pt>
                <c:pt idx="4">
                  <c:v>AbsoluteFrequency</c:v>
                </c:pt>
                <c:pt idx="5">
                  <c:v>DataEuclideanDistance</c:v>
                </c:pt>
                <c:pt idx="6">
                  <c:v>DataBlockDistance</c:v>
                </c:pt>
                <c:pt idx="7">
                  <c:v>DataDice</c:v>
                </c:pt>
                <c:pt idx="8">
                  <c:v>DataSimonWhite</c:v>
                </c:pt>
                <c:pt idx="9">
                  <c:v>DataGeneralizedJaccard</c:v>
                </c:pt>
                <c:pt idx="10">
                  <c:v>DataJaccard</c:v>
                </c:pt>
                <c:pt idx="11">
                  <c:v>IntraTraceFrequencyNotNull</c:v>
                </c:pt>
                <c:pt idx="12">
                  <c:v>DataGeneralizedOverlapCoefficient</c:v>
                </c:pt>
                <c:pt idx="13">
                  <c:v>DataOverlapCoefficient</c:v>
                </c:pt>
                <c:pt idx="14">
                  <c:v>DataStateEuclideanDistance</c:v>
                </c:pt>
                <c:pt idx="15">
                  <c:v>StepFrequency</c:v>
                </c:pt>
                <c:pt idx="16">
                  <c:v>DataStateTanimotoCoefficient</c:v>
                </c:pt>
                <c:pt idx="17">
                  <c:v>DataStateDice</c:v>
                </c:pt>
                <c:pt idx="18">
                  <c:v>DataStateBlockDistance</c:v>
                </c:pt>
                <c:pt idx="19">
                  <c:v>DataStateJaccard</c:v>
                </c:pt>
                <c:pt idx="20">
                  <c:v>DataStateOverlapCoefficient</c:v>
                </c:pt>
                <c:pt idx="21">
                  <c:v>DataStateCustomOverlap</c:v>
                </c:pt>
                <c:pt idx="22">
                  <c:v>ActivityDice</c:v>
                </c:pt>
                <c:pt idx="23">
                  <c:v>ActivityTanimotoCoefficient</c:v>
                </c:pt>
                <c:pt idx="24">
                  <c:v>ActivityJaccard</c:v>
                </c:pt>
                <c:pt idx="25">
                  <c:v>UniqueActivity</c:v>
                </c:pt>
                <c:pt idx="26">
                  <c:v>ActivityOverlapCoefficient</c:v>
                </c:pt>
                <c:pt idx="27">
                  <c:v>ActivityUniqueTransition</c:v>
                </c:pt>
                <c:pt idx="28">
                  <c:v>ActivityTransition</c:v>
                </c:pt>
                <c:pt idx="29">
                  <c:v>ActivityCosine</c:v>
                </c:pt>
                <c:pt idx="30">
                  <c:v>ActivityEuclideanDistance</c:v>
                </c:pt>
                <c:pt idx="31">
                  <c:v>ActivityBlockDistance</c:v>
                </c:pt>
                <c:pt idx="32">
                  <c:v>ActivitySimonWhite</c:v>
                </c:pt>
                <c:pt idx="33">
                  <c:v>ActivityGeneralizedJaccard</c:v>
                </c:pt>
                <c:pt idx="34">
                  <c:v>ActivityGeneralizedOverlapCoefficient</c:v>
                </c:pt>
                <c:pt idx="35">
                  <c:v>Activity</c:v>
                </c:pt>
                <c:pt idx="36">
                  <c:v>ActivityWithBeforesAndData</c:v>
                </c:pt>
                <c:pt idx="37">
                  <c:v>ActivityWithBefores</c:v>
                </c:pt>
                <c:pt idx="38">
                  <c:v>RespondedFrequency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rank2!$I$2:$I$41</c:f>
              <c:numCache>
                <c:formatCode>0.00%</c:formatCode>
                <c:ptCount val="40"/>
                <c:pt idx="0">
                  <c:v>3.869278655800696E-2</c:v>
                </c:pt>
                <c:pt idx="1">
                  <c:v>3.9549995354287992E-2</c:v>
                </c:pt>
                <c:pt idx="2">
                  <c:v>1.752110291049172E-2</c:v>
                </c:pt>
                <c:pt idx="3">
                  <c:v>1.7519596366819278E-2</c:v>
                </c:pt>
                <c:pt idx="4">
                  <c:v>6.2417388750183579E-2</c:v>
                </c:pt>
                <c:pt idx="5">
                  <c:v>4.2446867971032178E-2</c:v>
                </c:pt>
                <c:pt idx="6">
                  <c:v>3.4861420580290493E-2</c:v>
                </c:pt>
                <c:pt idx="7">
                  <c:v>3.4859914036618048E-2</c:v>
                </c:pt>
                <c:pt idx="8">
                  <c:v>3.487045984232514E-2</c:v>
                </c:pt>
                <c:pt idx="9">
                  <c:v>3.505576471403541E-2</c:v>
                </c:pt>
                <c:pt idx="10">
                  <c:v>3.505576471403541E-2</c:v>
                </c:pt>
                <c:pt idx="11">
                  <c:v>3.1975986164769918E-2</c:v>
                </c:pt>
                <c:pt idx="12">
                  <c:v>3.7106170652227953E-2</c:v>
                </c:pt>
                <c:pt idx="13">
                  <c:v>3.7092611759175984E-2</c:v>
                </c:pt>
                <c:pt idx="14">
                  <c:v>4.4891988351404323E-2</c:v>
                </c:pt>
                <c:pt idx="15">
                  <c:v>4.0868778117797273E-2</c:v>
                </c:pt>
                <c:pt idx="16">
                  <c:v>2.9656312192005978E-2</c:v>
                </c:pt>
                <c:pt idx="17">
                  <c:v>2.9290222079602756E-2</c:v>
                </c:pt>
                <c:pt idx="18">
                  <c:v>2.9291728623275195E-2</c:v>
                </c:pt>
                <c:pt idx="19">
                  <c:v>2.9294741710620079E-2</c:v>
                </c:pt>
                <c:pt idx="20">
                  <c:v>2.9044655460994832E-2</c:v>
                </c:pt>
                <c:pt idx="21">
                  <c:v>2.8059375899218253E-2</c:v>
                </c:pt>
                <c:pt idx="22">
                  <c:v>2.7830797395036164E-2</c:v>
                </c:pt>
                <c:pt idx="23">
                  <c:v>2.7801756931230801E-2</c:v>
                </c:pt>
                <c:pt idx="24">
                  <c:v>2.7806276562248124E-2</c:v>
                </c:pt>
                <c:pt idx="25">
                  <c:v>2.7396213295128598E-2</c:v>
                </c:pt>
                <c:pt idx="26">
                  <c:v>2.6454906888068324E-2</c:v>
                </c:pt>
                <c:pt idx="27">
                  <c:v>2.6987090915085377E-2</c:v>
                </c:pt>
                <c:pt idx="28">
                  <c:v>2.623178805962097E-2</c:v>
                </c:pt>
                <c:pt idx="29">
                  <c:v>2.6738137098487279E-2</c:v>
                </c:pt>
                <c:pt idx="30">
                  <c:v>2.6271108560030492E-2</c:v>
                </c:pt>
                <c:pt idx="31">
                  <c:v>2.5909538078644594E-2</c:v>
                </c:pt>
                <c:pt idx="32">
                  <c:v>2.5906524991299709E-2</c:v>
                </c:pt>
                <c:pt idx="33">
                  <c:v>2.5927616602713886E-2</c:v>
                </c:pt>
                <c:pt idx="34">
                  <c:v>2.5091484864508996E-2</c:v>
                </c:pt>
                <c:pt idx="35">
                  <c:v>2.5317631825824763E-2</c:v>
                </c:pt>
                <c:pt idx="36">
                  <c:v>2.4638015219104178E-2</c:v>
                </c:pt>
                <c:pt idx="37">
                  <c:v>2.2903360198536751E-2</c:v>
                </c:pt>
                <c:pt idx="38">
                  <c:v>2.4377999106824401E-2</c:v>
                </c:pt>
                <c:pt idx="39">
                  <c:v>2.0688154617208368E-2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1A-4EFE-9F07-86AB2843565B}"/>
            </c:ext>
          </c:extLst>
        </c:ser>
        <c:ser>
          <c:idx val="7"/>
          <c:order val="7"/>
          <c:tx>
            <c:strRef>
              <c:f>rank2!$J$1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DataCosineSimilarity</c:v>
                </c:pt>
                <c:pt idx="3">
                  <c:v>DataTanimotoCoefficient</c:v>
                </c:pt>
                <c:pt idx="4">
                  <c:v>AbsoluteFrequency</c:v>
                </c:pt>
                <c:pt idx="5">
                  <c:v>DataEuclideanDistance</c:v>
                </c:pt>
                <c:pt idx="6">
                  <c:v>DataBlockDistance</c:v>
                </c:pt>
                <c:pt idx="7">
                  <c:v>DataDice</c:v>
                </c:pt>
                <c:pt idx="8">
                  <c:v>DataSimonWhite</c:v>
                </c:pt>
                <c:pt idx="9">
                  <c:v>DataGeneralizedJaccard</c:v>
                </c:pt>
                <c:pt idx="10">
                  <c:v>DataJaccard</c:v>
                </c:pt>
                <c:pt idx="11">
                  <c:v>IntraTraceFrequencyNotNull</c:v>
                </c:pt>
                <c:pt idx="12">
                  <c:v>DataGeneralizedOverlapCoefficient</c:v>
                </c:pt>
                <c:pt idx="13">
                  <c:v>DataOverlapCoefficient</c:v>
                </c:pt>
                <c:pt idx="14">
                  <c:v>DataStateEuclideanDistance</c:v>
                </c:pt>
                <c:pt idx="15">
                  <c:v>StepFrequency</c:v>
                </c:pt>
                <c:pt idx="16">
                  <c:v>DataStateTanimotoCoefficient</c:v>
                </c:pt>
                <c:pt idx="17">
                  <c:v>DataStateDice</c:v>
                </c:pt>
                <c:pt idx="18">
                  <c:v>DataStateBlockDistance</c:v>
                </c:pt>
                <c:pt idx="19">
                  <c:v>DataStateJaccard</c:v>
                </c:pt>
                <c:pt idx="20">
                  <c:v>DataStateOverlapCoefficient</c:v>
                </c:pt>
                <c:pt idx="21">
                  <c:v>DataStateCustomOverlap</c:v>
                </c:pt>
                <c:pt idx="22">
                  <c:v>ActivityDice</c:v>
                </c:pt>
                <c:pt idx="23">
                  <c:v>ActivityTanimotoCoefficient</c:v>
                </c:pt>
                <c:pt idx="24">
                  <c:v>ActivityJaccard</c:v>
                </c:pt>
                <c:pt idx="25">
                  <c:v>UniqueActivity</c:v>
                </c:pt>
                <c:pt idx="26">
                  <c:v>ActivityOverlapCoefficient</c:v>
                </c:pt>
                <c:pt idx="27">
                  <c:v>ActivityUniqueTransition</c:v>
                </c:pt>
                <c:pt idx="28">
                  <c:v>ActivityTransition</c:v>
                </c:pt>
                <c:pt idx="29">
                  <c:v>ActivityCosine</c:v>
                </c:pt>
                <c:pt idx="30">
                  <c:v>ActivityEuclideanDistance</c:v>
                </c:pt>
                <c:pt idx="31">
                  <c:v>ActivityBlockDistance</c:v>
                </c:pt>
                <c:pt idx="32">
                  <c:v>ActivitySimonWhite</c:v>
                </c:pt>
                <c:pt idx="33">
                  <c:v>ActivityGeneralizedJaccard</c:v>
                </c:pt>
                <c:pt idx="34">
                  <c:v>ActivityGeneralizedOverlapCoefficient</c:v>
                </c:pt>
                <c:pt idx="35">
                  <c:v>Activity</c:v>
                </c:pt>
                <c:pt idx="36">
                  <c:v>ActivityWithBeforesAndData</c:v>
                </c:pt>
                <c:pt idx="37">
                  <c:v>ActivityWithBefores</c:v>
                </c:pt>
                <c:pt idx="38">
                  <c:v>RespondedFrequency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rank2!$J$2:$J$41</c:f>
              <c:numCache>
                <c:formatCode>0.00%</c:formatCode>
                <c:ptCount val="40"/>
                <c:pt idx="0">
                  <c:v>8.5406170104993087E-2</c:v>
                </c:pt>
                <c:pt idx="1">
                  <c:v>3.1975986164769918E-2</c:v>
                </c:pt>
                <c:pt idx="2">
                  <c:v>1.2193964484739465E-2</c:v>
                </c:pt>
                <c:pt idx="3">
                  <c:v>1.2190951397394583E-2</c:v>
                </c:pt>
                <c:pt idx="4">
                  <c:v>6.2417388750183579E-2</c:v>
                </c:pt>
                <c:pt idx="5">
                  <c:v>3.8547932946754224E-2</c:v>
                </c:pt>
                <c:pt idx="6">
                  <c:v>2.8106078753063934E-2</c:v>
                </c:pt>
                <c:pt idx="7">
                  <c:v>2.8104572209391492E-2</c:v>
                </c:pt>
                <c:pt idx="8">
                  <c:v>2.8101559122046611E-2</c:v>
                </c:pt>
                <c:pt idx="9">
                  <c:v>2.822358915951435E-2</c:v>
                </c:pt>
                <c:pt idx="10">
                  <c:v>2.8216056441152146E-2</c:v>
                </c:pt>
                <c:pt idx="11">
                  <c:v>3.2710308385360314E-2</c:v>
                </c:pt>
                <c:pt idx="12">
                  <c:v>3.1494295472384304E-2</c:v>
                </c:pt>
                <c:pt idx="13">
                  <c:v>3.1504841278091389E-2</c:v>
                </c:pt>
                <c:pt idx="14">
                  <c:v>3.833249720159513E-2</c:v>
                </c:pt>
                <c:pt idx="15">
                  <c:v>3.3690403757331983E-2</c:v>
                </c:pt>
                <c:pt idx="16">
                  <c:v>2.4452710347393904E-2</c:v>
                </c:pt>
                <c:pt idx="17">
                  <c:v>2.3866664858814259E-2</c:v>
                </c:pt>
                <c:pt idx="18">
                  <c:v>2.3866664858814259E-2</c:v>
                </c:pt>
                <c:pt idx="19">
                  <c:v>2.3829001267003228E-2</c:v>
                </c:pt>
                <c:pt idx="20">
                  <c:v>2.356535612432601E-2</c:v>
                </c:pt>
                <c:pt idx="21">
                  <c:v>2.2003070336004436E-2</c:v>
                </c:pt>
                <c:pt idx="22">
                  <c:v>2.4236967678040875E-2</c:v>
                </c:pt>
                <c:pt idx="23">
                  <c:v>2.4270418563028515E-2</c:v>
                </c:pt>
                <c:pt idx="24">
                  <c:v>2.4279457825063161E-2</c:v>
                </c:pt>
                <c:pt idx="25">
                  <c:v>2.4052799266277226E-2</c:v>
                </c:pt>
                <c:pt idx="26">
                  <c:v>2.2489683942202958E-2</c:v>
                </c:pt>
                <c:pt idx="27">
                  <c:v>2.2112090540431183E-2</c:v>
                </c:pt>
                <c:pt idx="28">
                  <c:v>2.1589073285357616E-2</c:v>
                </c:pt>
                <c:pt idx="29">
                  <c:v>2.0999712250158564E-2</c:v>
                </c:pt>
                <c:pt idx="30">
                  <c:v>2.0501046294580511E-2</c:v>
                </c:pt>
                <c:pt idx="31">
                  <c:v>1.9862271777465423E-2</c:v>
                </c:pt>
                <c:pt idx="32">
                  <c:v>1.9869804495827627E-2</c:v>
                </c:pt>
                <c:pt idx="33">
                  <c:v>1.9850219428085892E-2</c:v>
                </c:pt>
                <c:pt idx="34">
                  <c:v>1.9824608185654388E-2</c:v>
                </c:pt>
                <c:pt idx="35">
                  <c:v>1.9615394990423838E-2</c:v>
                </c:pt>
                <c:pt idx="36">
                  <c:v>1.9122558834296768E-2</c:v>
                </c:pt>
                <c:pt idx="37">
                  <c:v>1.859783419903429E-2</c:v>
                </c:pt>
                <c:pt idx="38">
                  <c:v>2.0737858956183443E-2</c:v>
                </c:pt>
                <c:pt idx="39">
                  <c:v>1.6386062843252003E-2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51A-4EFE-9F07-86AB2843565B}"/>
            </c:ext>
          </c:extLst>
        </c:ser>
        <c:ser>
          <c:idx val="8"/>
          <c:order val="8"/>
          <c:tx>
            <c:strRef>
              <c:f>rank2!$K$1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DataCosineSimilarity</c:v>
                </c:pt>
                <c:pt idx="3">
                  <c:v>DataTanimotoCoefficient</c:v>
                </c:pt>
                <c:pt idx="4">
                  <c:v>AbsoluteFrequency</c:v>
                </c:pt>
                <c:pt idx="5">
                  <c:v>DataEuclideanDistance</c:v>
                </c:pt>
                <c:pt idx="6">
                  <c:v>DataBlockDistance</c:v>
                </c:pt>
                <c:pt idx="7">
                  <c:v>DataDice</c:v>
                </c:pt>
                <c:pt idx="8">
                  <c:v>DataSimonWhite</c:v>
                </c:pt>
                <c:pt idx="9">
                  <c:v>DataGeneralizedJaccard</c:v>
                </c:pt>
                <c:pt idx="10">
                  <c:v>DataJaccard</c:v>
                </c:pt>
                <c:pt idx="11">
                  <c:v>IntraTraceFrequencyNotNull</c:v>
                </c:pt>
                <c:pt idx="12">
                  <c:v>DataGeneralizedOverlapCoefficient</c:v>
                </c:pt>
                <c:pt idx="13">
                  <c:v>DataOverlapCoefficient</c:v>
                </c:pt>
                <c:pt idx="14">
                  <c:v>DataStateEuclideanDistance</c:v>
                </c:pt>
                <c:pt idx="15">
                  <c:v>StepFrequency</c:v>
                </c:pt>
                <c:pt idx="16">
                  <c:v>DataStateTanimotoCoefficient</c:v>
                </c:pt>
                <c:pt idx="17">
                  <c:v>DataStateDice</c:v>
                </c:pt>
                <c:pt idx="18">
                  <c:v>DataStateBlockDistance</c:v>
                </c:pt>
                <c:pt idx="19">
                  <c:v>DataStateJaccard</c:v>
                </c:pt>
                <c:pt idx="20">
                  <c:v>DataStateOverlapCoefficient</c:v>
                </c:pt>
                <c:pt idx="21">
                  <c:v>DataStateCustomOverlap</c:v>
                </c:pt>
                <c:pt idx="22">
                  <c:v>ActivityDice</c:v>
                </c:pt>
                <c:pt idx="23">
                  <c:v>ActivityTanimotoCoefficient</c:v>
                </c:pt>
                <c:pt idx="24">
                  <c:v>ActivityJaccard</c:v>
                </c:pt>
                <c:pt idx="25">
                  <c:v>UniqueActivity</c:v>
                </c:pt>
                <c:pt idx="26">
                  <c:v>ActivityOverlapCoefficient</c:v>
                </c:pt>
                <c:pt idx="27">
                  <c:v>ActivityUniqueTransition</c:v>
                </c:pt>
                <c:pt idx="28">
                  <c:v>ActivityTransition</c:v>
                </c:pt>
                <c:pt idx="29">
                  <c:v>ActivityCosine</c:v>
                </c:pt>
                <c:pt idx="30">
                  <c:v>ActivityEuclideanDistance</c:v>
                </c:pt>
                <c:pt idx="31">
                  <c:v>ActivityBlockDistance</c:v>
                </c:pt>
                <c:pt idx="32">
                  <c:v>ActivitySimonWhite</c:v>
                </c:pt>
                <c:pt idx="33">
                  <c:v>ActivityGeneralizedJaccard</c:v>
                </c:pt>
                <c:pt idx="34">
                  <c:v>ActivityGeneralizedOverlapCoefficient</c:v>
                </c:pt>
                <c:pt idx="35">
                  <c:v>Activity</c:v>
                </c:pt>
                <c:pt idx="36">
                  <c:v>ActivityWithBeforesAndData</c:v>
                </c:pt>
                <c:pt idx="37">
                  <c:v>ActivityWithBefores</c:v>
                </c:pt>
                <c:pt idx="38">
                  <c:v>RespondedFrequency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rank2!$K$2:$K$41</c:f>
              <c:numCache>
                <c:formatCode>0.00%</c:formatCode>
                <c:ptCount val="40"/>
                <c:pt idx="0">
                  <c:v>2.7462152433304059E-2</c:v>
                </c:pt>
                <c:pt idx="1">
                  <c:v>3.2710308385360314E-2</c:v>
                </c:pt>
                <c:pt idx="2">
                  <c:v>7.2027852979416095E-3</c:v>
                </c:pt>
                <c:pt idx="3">
                  <c:v>7.2057983852864922E-3</c:v>
                </c:pt>
                <c:pt idx="4">
                  <c:v>5.0668233220737262E-2</c:v>
                </c:pt>
                <c:pt idx="5">
                  <c:v>2.8806621560749115E-2</c:v>
                </c:pt>
                <c:pt idx="6">
                  <c:v>2.2111541480420206E-2</c:v>
                </c:pt>
                <c:pt idx="7">
                  <c:v>2.2110034936747763E-2</c:v>
                </c:pt>
                <c:pt idx="8">
                  <c:v>2.2110034936747763E-2</c:v>
                </c:pt>
                <c:pt idx="9">
                  <c:v>2.228780709009583E-2</c:v>
                </c:pt>
                <c:pt idx="10">
                  <c:v>2.229684635213048E-2</c:v>
                </c:pt>
                <c:pt idx="11">
                  <c:v>3.1601331970591146E-2</c:v>
                </c:pt>
                <c:pt idx="12">
                  <c:v>2.6322331044893496E-2</c:v>
                </c:pt>
                <c:pt idx="13">
                  <c:v>2.6322331044893496E-2</c:v>
                </c:pt>
                <c:pt idx="14">
                  <c:v>2.6836062437195961E-2</c:v>
                </c:pt>
                <c:pt idx="15">
                  <c:v>2.8397289301974278E-2</c:v>
                </c:pt>
                <c:pt idx="16">
                  <c:v>1.941482830675037E-2</c:v>
                </c:pt>
                <c:pt idx="17">
                  <c:v>1.9128585008986534E-2</c:v>
                </c:pt>
                <c:pt idx="18">
                  <c:v>1.9128585008986534E-2</c:v>
                </c:pt>
                <c:pt idx="19">
                  <c:v>1.913762427102118E-2</c:v>
                </c:pt>
                <c:pt idx="20">
                  <c:v>1.8798651944721901E-2</c:v>
                </c:pt>
                <c:pt idx="21">
                  <c:v>1.7829944363342176E-2</c:v>
                </c:pt>
                <c:pt idx="22">
                  <c:v>1.9462201014375319E-2</c:v>
                </c:pt>
                <c:pt idx="23">
                  <c:v>1.9435919918164547E-2</c:v>
                </c:pt>
                <c:pt idx="24">
                  <c:v>1.9429893743474782E-2</c:v>
                </c:pt>
                <c:pt idx="25">
                  <c:v>1.9234746329138207E-2</c:v>
                </c:pt>
                <c:pt idx="26">
                  <c:v>1.9496181665062198E-2</c:v>
                </c:pt>
                <c:pt idx="27">
                  <c:v>1.772863646853954E-2</c:v>
                </c:pt>
                <c:pt idx="28">
                  <c:v>1.7229597081893411E-2</c:v>
                </c:pt>
                <c:pt idx="29">
                  <c:v>1.6944096683946721E-2</c:v>
                </c:pt>
                <c:pt idx="30">
                  <c:v>1.6184798673036332E-2</c:v>
                </c:pt>
                <c:pt idx="31">
                  <c:v>1.60703013539308E-2</c:v>
                </c:pt>
                <c:pt idx="32">
                  <c:v>1.60703013539308E-2</c:v>
                </c:pt>
                <c:pt idx="33">
                  <c:v>1.6073314441275681E-2</c:v>
                </c:pt>
                <c:pt idx="34">
                  <c:v>1.6210409915467835E-2</c:v>
                </c:pt>
                <c:pt idx="35">
                  <c:v>1.5864357198305964E-2</c:v>
                </c:pt>
                <c:pt idx="36">
                  <c:v>1.4949432861634509E-2</c:v>
                </c:pt>
                <c:pt idx="37">
                  <c:v>1.5092569558297691E-2</c:v>
                </c:pt>
                <c:pt idx="38">
                  <c:v>1.7800570073821863E-2</c:v>
                </c:pt>
                <c:pt idx="39">
                  <c:v>1.3011314186248912E-2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51A-4EFE-9F07-86AB2843565B}"/>
            </c:ext>
          </c:extLst>
        </c:ser>
        <c:ser>
          <c:idx val="9"/>
          <c:order val="9"/>
          <c:tx>
            <c:strRef>
              <c:f>rank2!$L$1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rank2!$B$2:$B$41</c:f>
              <c:strCache>
                <c:ptCount val="40"/>
                <c:pt idx="0">
                  <c:v>ActivityInTraceFrequency</c:v>
                </c:pt>
                <c:pt idx="1">
                  <c:v>IntraTraceFrequency</c:v>
                </c:pt>
                <c:pt idx="2">
                  <c:v>DataCosineSimilarity</c:v>
                </c:pt>
                <c:pt idx="3">
                  <c:v>DataTanimotoCoefficient</c:v>
                </c:pt>
                <c:pt idx="4">
                  <c:v>AbsoluteFrequency</c:v>
                </c:pt>
                <c:pt idx="5">
                  <c:v>DataEuclideanDistance</c:v>
                </c:pt>
                <c:pt idx="6">
                  <c:v>DataBlockDistance</c:v>
                </c:pt>
                <c:pt idx="7">
                  <c:v>DataDice</c:v>
                </c:pt>
                <c:pt idx="8">
                  <c:v>DataSimonWhite</c:v>
                </c:pt>
                <c:pt idx="9">
                  <c:v>DataGeneralizedJaccard</c:v>
                </c:pt>
                <c:pt idx="10">
                  <c:v>DataJaccard</c:v>
                </c:pt>
                <c:pt idx="11">
                  <c:v>IntraTraceFrequencyNotNull</c:v>
                </c:pt>
                <c:pt idx="12">
                  <c:v>DataGeneralizedOverlapCoefficient</c:v>
                </c:pt>
                <c:pt idx="13">
                  <c:v>DataOverlapCoefficient</c:v>
                </c:pt>
                <c:pt idx="14">
                  <c:v>DataStateEuclideanDistance</c:v>
                </c:pt>
                <c:pt idx="15">
                  <c:v>StepFrequency</c:v>
                </c:pt>
                <c:pt idx="16">
                  <c:v>DataStateTanimotoCoefficient</c:v>
                </c:pt>
                <c:pt idx="17">
                  <c:v>DataStateDice</c:v>
                </c:pt>
                <c:pt idx="18">
                  <c:v>DataStateBlockDistance</c:v>
                </c:pt>
                <c:pt idx="19">
                  <c:v>DataStateJaccard</c:v>
                </c:pt>
                <c:pt idx="20">
                  <c:v>DataStateOverlapCoefficient</c:v>
                </c:pt>
                <c:pt idx="21">
                  <c:v>DataStateCustomOverlap</c:v>
                </c:pt>
                <c:pt idx="22">
                  <c:v>ActivityDice</c:v>
                </c:pt>
                <c:pt idx="23">
                  <c:v>ActivityTanimotoCoefficient</c:v>
                </c:pt>
                <c:pt idx="24">
                  <c:v>ActivityJaccard</c:v>
                </c:pt>
                <c:pt idx="25">
                  <c:v>UniqueActivity</c:v>
                </c:pt>
                <c:pt idx="26">
                  <c:v>ActivityOverlapCoefficient</c:v>
                </c:pt>
                <c:pt idx="27">
                  <c:v>ActivityUniqueTransition</c:v>
                </c:pt>
                <c:pt idx="28">
                  <c:v>ActivityTransition</c:v>
                </c:pt>
                <c:pt idx="29">
                  <c:v>ActivityCosine</c:v>
                </c:pt>
                <c:pt idx="30">
                  <c:v>ActivityEuclideanDistance</c:v>
                </c:pt>
                <c:pt idx="31">
                  <c:v>ActivityBlockDistance</c:v>
                </c:pt>
                <c:pt idx="32">
                  <c:v>ActivitySimonWhite</c:v>
                </c:pt>
                <c:pt idx="33">
                  <c:v>ActivityGeneralizedJaccard</c:v>
                </c:pt>
                <c:pt idx="34">
                  <c:v>ActivityGeneralizedOverlapCoefficient</c:v>
                </c:pt>
                <c:pt idx="35">
                  <c:v>Activity</c:v>
                </c:pt>
                <c:pt idx="36">
                  <c:v>ActivityWithBeforesAndData</c:v>
                </c:pt>
                <c:pt idx="37">
                  <c:v>ActivityWithBefores</c:v>
                </c:pt>
                <c:pt idx="38">
                  <c:v>RespondedFrequency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rank2!$L$2:$L$41</c:f>
              <c:numCache>
                <c:formatCode>0.00%</c:formatCode>
                <c:ptCount val="40"/>
                <c:pt idx="0">
                  <c:v>6.5506037926993388E-2</c:v>
                </c:pt>
                <c:pt idx="1">
                  <c:v>3.1601331970591146E-2</c:v>
                </c:pt>
                <c:pt idx="2">
                  <c:v>3.8296340153456537E-3</c:v>
                </c:pt>
                <c:pt idx="3">
                  <c:v>3.8326471026905364E-3</c:v>
                </c:pt>
                <c:pt idx="4">
                  <c:v>4.1030628729682501E-2</c:v>
                </c:pt>
                <c:pt idx="5">
                  <c:v>3.3784241854495002E-2</c:v>
                </c:pt>
                <c:pt idx="6">
                  <c:v>1.8104135311726485E-2</c:v>
                </c:pt>
                <c:pt idx="7">
                  <c:v>1.8105641855398924E-2</c:v>
                </c:pt>
                <c:pt idx="8">
                  <c:v>1.8102628768054043E-2</c:v>
                </c:pt>
                <c:pt idx="9">
                  <c:v>1.8159877427606809E-2</c:v>
                </c:pt>
                <c:pt idx="10">
                  <c:v>1.8161383971279251E-2</c:v>
                </c:pt>
                <c:pt idx="11">
                  <c:v>3.2127346459218144E-2</c:v>
                </c:pt>
                <c:pt idx="12">
                  <c:v>2.1752984086379188E-2</c:v>
                </c:pt>
                <c:pt idx="13">
                  <c:v>2.174545136801698E-2</c:v>
                </c:pt>
                <c:pt idx="14">
                  <c:v>2.0674298816911255E-2</c:v>
                </c:pt>
                <c:pt idx="15">
                  <c:v>2.3263028224948374E-2</c:v>
                </c:pt>
                <c:pt idx="16">
                  <c:v>1.5562596136318097E-2</c:v>
                </c:pt>
                <c:pt idx="17">
                  <c:v>1.5033799307291219E-2</c:v>
                </c:pt>
                <c:pt idx="18">
                  <c:v>1.5032292763618779E-2</c:v>
                </c:pt>
                <c:pt idx="19">
                  <c:v>1.5000655346497511E-2</c:v>
                </c:pt>
                <c:pt idx="20">
                  <c:v>1.5172401325155814E-2</c:v>
                </c:pt>
                <c:pt idx="21">
                  <c:v>1.4712905505061234E-2</c:v>
                </c:pt>
                <c:pt idx="22">
                  <c:v>1.5520242489721198E-2</c:v>
                </c:pt>
                <c:pt idx="23">
                  <c:v>1.550534747676533E-2</c:v>
                </c:pt>
                <c:pt idx="24">
                  <c:v>1.5503840933092889E-2</c:v>
                </c:pt>
                <c:pt idx="25">
                  <c:v>1.5206464433328038E-2</c:v>
                </c:pt>
                <c:pt idx="26">
                  <c:v>1.5731329027631517E-2</c:v>
                </c:pt>
                <c:pt idx="27">
                  <c:v>1.4187405025161776E-2</c:v>
                </c:pt>
                <c:pt idx="28">
                  <c:v>1.3671880853971785E-2</c:v>
                </c:pt>
                <c:pt idx="29">
                  <c:v>1.3792407321199631E-2</c:v>
                </c:pt>
                <c:pt idx="30">
                  <c:v>1.3088851426169567E-2</c:v>
                </c:pt>
                <c:pt idx="31">
                  <c:v>1.3024070048254593E-2</c:v>
                </c:pt>
                <c:pt idx="32">
                  <c:v>1.3015030786219947E-2</c:v>
                </c:pt>
                <c:pt idx="33">
                  <c:v>1.301955041723727E-2</c:v>
                </c:pt>
                <c:pt idx="34">
                  <c:v>1.2840271720216762E-2</c:v>
                </c:pt>
                <c:pt idx="35">
                  <c:v>1.2979519903129412E-2</c:v>
                </c:pt>
                <c:pt idx="36">
                  <c:v>1.1781171518490563E-2</c:v>
                </c:pt>
                <c:pt idx="37">
                  <c:v>1.1866047638030099E-2</c:v>
                </c:pt>
                <c:pt idx="38">
                  <c:v>1.5073087540200395E-2</c:v>
                </c:pt>
                <c:pt idx="39">
                  <c:v>1.0316317037303803E-2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E-4423-B51A-7937FD481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93848608"/>
        <c:axId val="1070549160"/>
      </c:barChart>
      <c:catAx>
        <c:axId val="6938486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070549160"/>
        <c:crosses val="autoZero"/>
        <c:auto val="1"/>
        <c:lblAlgn val="ctr"/>
        <c:lblOffset val="100"/>
        <c:noMultiLvlLbl val="0"/>
      </c:catAx>
      <c:valAx>
        <c:axId val="1070549160"/>
        <c:scaling>
          <c:orientation val="minMax"/>
          <c:max val="0.9500000000000000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693848608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Average</a:t>
            </a:r>
            <a:r>
              <a:rPr lang="nl-BE" baseline="0"/>
              <a:t> rank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rankScore!$C$1</c:f>
              <c:strCache>
                <c:ptCount val="1"/>
                <c:pt idx="0">
                  <c:v>Traces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rankScore!$B$2:$B$41</c:f>
              <c:strCache>
                <c:ptCount val="40"/>
                <c:pt idx="0">
                  <c:v>DataCosineSimilarity</c:v>
                </c:pt>
                <c:pt idx="1">
                  <c:v>DataTanimotoCoefficient</c:v>
                </c:pt>
                <c:pt idx="2">
                  <c:v>DataEuclideanDistance</c:v>
                </c:pt>
                <c:pt idx="3">
                  <c:v>IntraTraceFrequencyNotNull</c:v>
                </c:pt>
                <c:pt idx="4">
                  <c:v>DataGeneralizedJaccard</c:v>
                </c:pt>
                <c:pt idx="5">
                  <c:v>DataJaccard</c:v>
                </c:pt>
                <c:pt idx="6">
                  <c:v>DataBlockDistance</c:v>
                </c:pt>
                <c:pt idx="7">
                  <c:v>DataSimonWhite</c:v>
                </c:pt>
                <c:pt idx="8">
                  <c:v>DataDice</c:v>
                </c:pt>
                <c:pt idx="9">
                  <c:v>DataStateEuclideanDistance</c:v>
                </c:pt>
                <c:pt idx="10">
                  <c:v>DataOverlapCoefficient</c:v>
                </c:pt>
                <c:pt idx="11">
                  <c:v>DataGeneralizedOverlapCoefficient</c:v>
                </c:pt>
                <c:pt idx="12">
                  <c:v>DataStateTanimotoCoefficient</c:v>
                </c:pt>
                <c:pt idx="13">
                  <c:v>DataStateDice</c:v>
                </c:pt>
                <c:pt idx="14">
                  <c:v>DataStateBlockDistance</c:v>
                </c:pt>
                <c:pt idx="15">
                  <c:v>DataStateJaccard</c:v>
                </c:pt>
                <c:pt idx="16">
                  <c:v>DataStateCustomOverlap</c:v>
                </c:pt>
                <c:pt idx="17">
                  <c:v>DataStateOverlapCoefficient</c:v>
                </c:pt>
                <c:pt idx="18">
                  <c:v>ActivityTransition</c:v>
                </c:pt>
                <c:pt idx="19">
                  <c:v>ActivityUniqueTransition</c:v>
                </c:pt>
                <c:pt idx="20">
                  <c:v>ActivityWithBeforesAndData</c:v>
                </c:pt>
                <c:pt idx="21">
                  <c:v>ActivityCosine</c:v>
                </c:pt>
                <c:pt idx="22">
                  <c:v>ActivityEuclideanDistance</c:v>
                </c:pt>
                <c:pt idx="23">
                  <c:v>ActivityBlockDistance</c:v>
                </c:pt>
                <c:pt idx="24">
                  <c:v>ActivitySimonWhite</c:v>
                </c:pt>
                <c:pt idx="25">
                  <c:v>ActivityGeneralizedJaccard</c:v>
                </c:pt>
                <c:pt idx="26">
                  <c:v>ActivityWithBefores</c:v>
                </c:pt>
                <c:pt idx="27">
                  <c:v>ActivityDice</c:v>
                </c:pt>
                <c:pt idx="28">
                  <c:v>ActivityJaccard</c:v>
                </c:pt>
                <c:pt idx="29">
                  <c:v>ActivityTanimotoCoefficient</c:v>
                </c:pt>
                <c:pt idx="30">
                  <c:v>Activity</c:v>
                </c:pt>
                <c:pt idx="31">
                  <c:v>IntraTraceFrequency</c:v>
                </c:pt>
                <c:pt idx="32">
                  <c:v>UniqueActivity</c:v>
                </c:pt>
                <c:pt idx="33">
                  <c:v>AbsoluteFrequency</c:v>
                </c:pt>
                <c:pt idx="34">
                  <c:v>ActivityInTraceFrequency</c:v>
                </c:pt>
                <c:pt idx="35">
                  <c:v>ActivityGeneralizedOverlapCoefficient</c:v>
                </c:pt>
                <c:pt idx="36">
                  <c:v>ActivityOverlapCoefficient</c:v>
                </c:pt>
                <c:pt idx="37">
                  <c:v>StepFrequency</c:v>
                </c:pt>
                <c:pt idx="38">
                  <c:v>RespondedFrequency</c:v>
                </c:pt>
                <c:pt idx="39">
                  <c:v>ActivityWithBeforesAndDataAndKBsV1</c:v>
                </c:pt>
              </c:strCache>
            </c:strRef>
          </c:cat>
          <c:val>
            <c:numRef>
              <c:f>rankScore!$C$2:$C$41</c:f>
              <c:numCache>
                <c:formatCode>0.00</c:formatCode>
                <c:ptCount val="40"/>
                <c:pt idx="0">
                  <c:v>1692.2133895928653</c:v>
                </c:pt>
                <c:pt idx="1">
                  <c:v>1692.1656847178842</c:v>
                </c:pt>
                <c:pt idx="2">
                  <c:v>1280.9739587151787</c:v>
                </c:pt>
                <c:pt idx="3">
                  <c:v>1218.4138719969001</c:v>
                </c:pt>
                <c:pt idx="4">
                  <c:v>1211.7864474517514</c:v>
                </c:pt>
                <c:pt idx="5">
                  <c:v>1211.7621781017315</c:v>
                </c:pt>
                <c:pt idx="6">
                  <c:v>1211.7578036845919</c:v>
                </c:pt>
                <c:pt idx="7">
                  <c:v>1211.7576888058807</c:v>
                </c:pt>
                <c:pt idx="8">
                  <c:v>1211.7356359822575</c:v>
                </c:pt>
                <c:pt idx="9">
                  <c:v>636.05032480673583</c:v>
                </c:pt>
                <c:pt idx="10">
                  <c:v>590.50486930902082</c:v>
                </c:pt>
                <c:pt idx="11">
                  <c:v>590.49139191001336</c:v>
                </c:pt>
                <c:pt idx="12">
                  <c:v>510.3581294093363</c:v>
                </c:pt>
                <c:pt idx="13">
                  <c:v>501.00429461508861</c:v>
                </c:pt>
                <c:pt idx="14">
                  <c:v>501.00402304579188</c:v>
                </c:pt>
                <c:pt idx="15">
                  <c:v>500.99908633315079</c:v>
                </c:pt>
                <c:pt idx="16">
                  <c:v>463.71051482650347</c:v>
                </c:pt>
                <c:pt idx="17">
                  <c:v>460.14152171123192</c:v>
                </c:pt>
                <c:pt idx="18">
                  <c:v>154.83903960860292</c:v>
                </c:pt>
                <c:pt idx="19">
                  <c:v>153.97223953654165</c:v>
                </c:pt>
                <c:pt idx="20">
                  <c:v>136.27917748553136</c:v>
                </c:pt>
                <c:pt idx="21">
                  <c:v>128.61275563209315</c:v>
                </c:pt>
                <c:pt idx="22">
                  <c:v>127.9083153107952</c:v>
                </c:pt>
                <c:pt idx="23">
                  <c:v>124.88390894715617</c:v>
                </c:pt>
                <c:pt idx="24">
                  <c:v>124.87789144101863</c:v>
                </c:pt>
                <c:pt idx="25">
                  <c:v>124.87671461446743</c:v>
                </c:pt>
                <c:pt idx="26">
                  <c:v>123.14400998374906</c:v>
                </c:pt>
                <c:pt idx="27">
                  <c:v>122.89619547393241</c:v>
                </c:pt>
                <c:pt idx="28">
                  <c:v>122.76715432033649</c:v>
                </c:pt>
                <c:pt idx="29">
                  <c:v>122.73209698218051</c:v>
                </c:pt>
                <c:pt idx="30">
                  <c:v>118.37023583373113</c:v>
                </c:pt>
                <c:pt idx="31">
                  <c:v>114.6644067070622</c:v>
                </c:pt>
                <c:pt idx="32">
                  <c:v>111.10164124963727</c:v>
                </c:pt>
                <c:pt idx="33">
                  <c:v>101.88325958270259</c:v>
                </c:pt>
                <c:pt idx="34">
                  <c:v>99.971554840286259</c:v>
                </c:pt>
                <c:pt idx="35">
                  <c:v>95.487851652103302</c:v>
                </c:pt>
                <c:pt idx="36">
                  <c:v>81.937982128018376</c:v>
                </c:pt>
                <c:pt idx="37">
                  <c:v>64.618131856032676</c:v>
                </c:pt>
                <c:pt idx="38">
                  <c:v>44.437712181434215</c:v>
                </c:pt>
                <c:pt idx="39">
                  <c:v>31.341514710935002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F-404D-9B97-262F64792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615792"/>
        <c:axId val="573617104"/>
      </c:barChart>
      <c:catAx>
        <c:axId val="57361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3617104"/>
        <c:crosses val="autoZero"/>
        <c:auto val="1"/>
        <c:lblAlgn val="ctr"/>
        <c:lblOffset val="100"/>
        <c:noMultiLvlLbl val="0"/>
      </c:catAx>
      <c:valAx>
        <c:axId val="57361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57361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41</xdr:row>
      <xdr:rowOff>53340</xdr:rowOff>
    </xdr:from>
    <xdr:to>
      <xdr:col>7</xdr:col>
      <xdr:colOff>419100</xdr:colOff>
      <xdr:row>77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83B5B2-3384-45B0-A300-AD2760CCF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41</xdr:row>
      <xdr:rowOff>30480</xdr:rowOff>
    </xdr:from>
    <xdr:to>
      <xdr:col>7</xdr:col>
      <xdr:colOff>525780</xdr:colOff>
      <xdr:row>77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8F2F26-E290-4727-8B8F-15E0D3DBB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41</xdr:row>
      <xdr:rowOff>45720</xdr:rowOff>
    </xdr:from>
    <xdr:to>
      <xdr:col>7</xdr:col>
      <xdr:colOff>525780</xdr:colOff>
      <xdr:row>77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6FD5CB-DEBF-4711-AC85-4DF192662F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41</xdr:row>
      <xdr:rowOff>38100</xdr:rowOff>
    </xdr:from>
    <xdr:to>
      <xdr:col>7</xdr:col>
      <xdr:colOff>480060</xdr:colOff>
      <xdr:row>77</xdr:row>
      <xdr:rowOff>129540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7C3A1C-DE31-496D-A205-6B99272949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41</xdr:row>
      <xdr:rowOff>22860</xdr:rowOff>
    </xdr:from>
    <xdr:to>
      <xdr:col>7</xdr:col>
      <xdr:colOff>541020</xdr:colOff>
      <xdr:row>77</xdr:row>
      <xdr:rowOff>99060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44CC04-712B-4218-8BB9-396649746C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41</xdr:row>
      <xdr:rowOff>68580</xdr:rowOff>
    </xdr:from>
    <xdr:to>
      <xdr:col>7</xdr:col>
      <xdr:colOff>419100</xdr:colOff>
      <xdr:row>78</xdr:row>
      <xdr:rowOff>7620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297FCC9-8F2D-44F6-9107-78C8A1C40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</xdr:colOff>
      <xdr:row>41</xdr:row>
      <xdr:rowOff>80010</xdr:rowOff>
    </xdr:from>
    <xdr:to>
      <xdr:col>14</xdr:col>
      <xdr:colOff>22860</xdr:colOff>
      <xdr:row>83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13239F5-E7D7-4447-8032-08378CFDC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45720</xdr:colOff>
      <xdr:row>41</xdr:row>
      <xdr:rowOff>68580</xdr:rowOff>
    </xdr:from>
    <xdr:to>
      <xdr:col>7</xdr:col>
      <xdr:colOff>419100</xdr:colOff>
      <xdr:row>78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E6E08-643D-4A60-A60B-7DFA2A809F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teven/Desktop/HPC/ArmFracture/REC%20ArmFracture%20-%20Summ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wnNames"/>
      <sheetName val="ShownNamesHelp"/>
      <sheetName val="mapping"/>
      <sheetName val="mapping2"/>
      <sheetName val="calc"/>
      <sheetName val="%"/>
      <sheetName val="accuracy"/>
      <sheetName val="brier"/>
      <sheetName val="logloss"/>
      <sheetName val="rank"/>
      <sheetName val="rank2"/>
      <sheetName val="rankScore"/>
      <sheetName val="Overview"/>
    </sheetNames>
    <sheetDataSet>
      <sheetData sheetId="0">
        <row r="1">
          <cell r="A1" t="str">
            <v>AbsoluteFrequencyKB</v>
          </cell>
          <cell r="B1" t="str">
            <v>AbsoluteFrequency</v>
          </cell>
        </row>
        <row r="2">
          <cell r="A2" t="str">
            <v>1.0_100_Activity_4_0.7857_0.2143</v>
          </cell>
          <cell r="B2" t="str">
            <v>Activity</v>
          </cell>
        </row>
        <row r="3">
          <cell r="A3" t="str">
            <v>1.0_100_SameStartActivities_4_0.7857_0.2143</v>
          </cell>
          <cell r="B3" t="str">
            <v>Activity</v>
          </cell>
        </row>
        <row r="4">
          <cell r="A4" t="str">
            <v>1.0_100_ActivityBlockDistance_4</v>
          </cell>
          <cell r="B4" t="str">
            <v>ActivityBlockDistance</v>
          </cell>
        </row>
        <row r="5">
          <cell r="A5" t="str">
            <v>1.0_100_ActivityCosineSimilarity_4</v>
          </cell>
          <cell r="B5" t="str">
            <v>ActivityCosine</v>
          </cell>
        </row>
        <row r="6">
          <cell r="A6" t="str">
            <v>1.0_100_ActivityDice_4</v>
          </cell>
          <cell r="B6" t="str">
            <v>ActivityDice</v>
          </cell>
        </row>
        <row r="7">
          <cell r="A7" t="str">
            <v>1.0_100_ActivityEuclideanDistance_4</v>
          </cell>
          <cell r="B7" t="str">
            <v>ActivityEuclideanDistance</v>
          </cell>
        </row>
        <row r="8">
          <cell r="A8" t="str">
            <v>1.0_100_ActivityGeneralizedJaccard_4</v>
          </cell>
          <cell r="B8" t="str">
            <v>ActivityGeneralizedJaccard</v>
          </cell>
        </row>
        <row r="9">
          <cell r="A9" t="str">
            <v>1.0_100_ActivityGeneralizedOverlapCoefficient_4</v>
          </cell>
          <cell r="B9" t="str">
            <v>ActivityGeneralizedOverlapCoefficient</v>
          </cell>
        </row>
        <row r="10">
          <cell r="A10" t="str">
            <v>ActivityInTraceFrequencyKB</v>
          </cell>
          <cell r="B10" t="str">
            <v>ActivityInTraceFrequency</v>
          </cell>
        </row>
        <row r="11">
          <cell r="A11" t="str">
            <v>1.0_100_ActivityJaccard_4</v>
          </cell>
          <cell r="B11" t="str">
            <v>ActivityJaccard</v>
          </cell>
        </row>
        <row r="12">
          <cell r="A12" t="str">
            <v>1.0_100_ActivityOverlapCoefficient_4</v>
          </cell>
          <cell r="B12" t="str">
            <v>ActivityOverlapCoefficient</v>
          </cell>
        </row>
        <row r="13">
          <cell r="A13" t="str">
            <v>1.0_100_ActivitySimonWhite_4</v>
          </cell>
          <cell r="B13" t="str">
            <v>ActivitySimonWhite</v>
          </cell>
        </row>
        <row r="14">
          <cell r="A14" t="str">
            <v>1.0_100_ActivityTanimotoCoefficient_4</v>
          </cell>
          <cell r="B14" t="str">
            <v>ActivityTanimotoCoefficient</v>
          </cell>
        </row>
        <row r="15">
          <cell r="A15" t="str">
            <v>1.0_100_ActivityTransition_4_0.7857_0.2143</v>
          </cell>
          <cell r="B15" t="str">
            <v>ActivityTransition</v>
          </cell>
        </row>
        <row r="16">
          <cell r="A16" t="str">
            <v>1.0_100_ActivityUniqueTransition_4</v>
          </cell>
          <cell r="B16" t="str">
            <v>ActivityUniqueTransition</v>
          </cell>
        </row>
        <row r="17">
          <cell r="A17" t="str">
            <v>1.0_100_ActivityWithBefores_4_0.55_0.15_0.3</v>
          </cell>
          <cell r="B17" t="str">
            <v>ActivityWithBefores</v>
          </cell>
        </row>
        <row r="18">
          <cell r="A18" t="str">
            <v>1.0_100_ControlFlowV1_4_0.55_0.15_0.3</v>
          </cell>
          <cell r="B18" t="str">
            <v>ActivityWithBefores</v>
          </cell>
        </row>
        <row r="19">
          <cell r="A19" t="str">
            <v>1.0_100_SameStartActivitiesWithBefores_4_0.55_0.15_0.3</v>
          </cell>
          <cell r="B19" t="str">
            <v>ActivityWithBefores</v>
          </cell>
        </row>
        <row r="20">
          <cell r="A20" t="str">
            <v>1.0_100_ActivityWithBeforesAndData_4_0.6_0.4_0.55_0.15_0.3_0.01</v>
          </cell>
          <cell r="B20" t="str">
            <v>ActivityWithBeforesAndData</v>
          </cell>
        </row>
        <row r="21">
          <cell r="A21" t="str">
            <v>1.0_100_ControlFlowAndDataV1_4_0.6_0.4_0.55_0.15_0.3_0.01</v>
          </cell>
          <cell r="B21" t="str">
            <v>ActivityWithBeforesAndData</v>
          </cell>
        </row>
        <row r="22">
          <cell r="A22" t="str">
            <v>1.0_100_SameStartActivitiesWithBeforesAndDataV1_4_0.6_0.4_0.55_0.15_0.3_0.01</v>
          </cell>
          <cell r="B22" t="str">
            <v>ActivityWithBeforesAndData</v>
          </cell>
        </row>
        <row r="23">
          <cell r="A23" t="str">
            <v>1.0_100_ActivityWithBeforesAndDataAndKBsV1_4_0.4_0.19_0.4_0.009_0.001_0.55_0.15_0.3_0.01</v>
          </cell>
          <cell r="B23" t="str">
            <v>ActivityWithBeforesAndDataAndKBsV1</v>
          </cell>
        </row>
        <row r="24">
          <cell r="A24" t="str">
            <v>1.0_100_DataBlockDistance_4</v>
          </cell>
          <cell r="B24" t="str">
            <v>DataBlockDistance</v>
          </cell>
        </row>
        <row r="25">
          <cell r="A25" t="str">
            <v>1.0_100_DataCosineSimilarity_4</v>
          </cell>
          <cell r="B25" t="str">
            <v>DataCosineSimilarity</v>
          </cell>
        </row>
        <row r="26">
          <cell r="A26" t="str">
            <v>1.0_100_DataDice_4</v>
          </cell>
          <cell r="B26" t="str">
            <v>DataDice</v>
          </cell>
        </row>
        <row r="27">
          <cell r="A27" t="str">
            <v>1.0_100_DataEuclideanDistance_4</v>
          </cell>
          <cell r="B27" t="str">
            <v>DataEuclideanDistance</v>
          </cell>
        </row>
        <row r="28">
          <cell r="A28" t="str">
            <v>1.0_100_DataGeneralizedJaccard_4</v>
          </cell>
          <cell r="B28" t="str">
            <v>DataGeneralizedJaccard</v>
          </cell>
        </row>
        <row r="29">
          <cell r="A29" t="str">
            <v>1.0_100_DataGeneralizedOverlapCoefficient_4</v>
          </cell>
          <cell r="B29" t="str">
            <v>DataGeneralizedOverlapCoefficient</v>
          </cell>
        </row>
        <row r="30">
          <cell r="A30" t="str">
            <v>1.0_100_DataJaccard_4</v>
          </cell>
          <cell r="B30" t="str">
            <v>DataJaccard</v>
          </cell>
        </row>
        <row r="31">
          <cell r="A31" t="str">
            <v>1.0_100_DataOverlapCoefficient_4</v>
          </cell>
          <cell r="B31" t="str">
            <v>DataOverlapCoefficient</v>
          </cell>
        </row>
        <row r="32">
          <cell r="A32" t="str">
            <v>1.0_100_DataSimonWhite_4</v>
          </cell>
          <cell r="B32" t="str">
            <v>DataSimonWhite</v>
          </cell>
        </row>
        <row r="33">
          <cell r="A33" t="str">
            <v>1.0_100_DataStateBlockDistance_4</v>
          </cell>
          <cell r="B33" t="str">
            <v>DataStateBlockDistance</v>
          </cell>
        </row>
        <row r="34">
          <cell r="A34" t="str">
            <v>1.0_100_DataStateCosineSimilarity_4</v>
          </cell>
          <cell r="B34" t="str">
            <v>DataStateCosineSimilarity</v>
          </cell>
        </row>
        <row r="35">
          <cell r="A35" t="str">
            <v>1.0_100_DataV1_4_0.01</v>
          </cell>
          <cell r="B35" t="str">
            <v>DataStateCustomOverlap</v>
          </cell>
        </row>
        <row r="36">
          <cell r="A36" t="str">
            <v>1.0_100_DataStateDice_4</v>
          </cell>
          <cell r="B36" t="str">
            <v>DataStateDice</v>
          </cell>
        </row>
        <row r="37">
          <cell r="A37" t="str">
            <v>1.0_100_DataStateEuclideanDistance_4</v>
          </cell>
          <cell r="B37" t="str">
            <v>DataStateEuclideanDistance</v>
          </cell>
        </row>
        <row r="38">
          <cell r="A38" t="str">
            <v>1.0_100_DataStateGeneralizedJaccard_4</v>
          </cell>
          <cell r="B38" t="str">
            <v>DataStateGeneralizedJaccard</v>
          </cell>
        </row>
        <row r="39">
          <cell r="A39" t="str">
            <v>1.0_100_DataStateGeneralizedOverlapCoefficient_4</v>
          </cell>
          <cell r="B39" t="str">
            <v>DataStateGeneralizedOverlapCoefficient</v>
          </cell>
        </row>
        <row r="40">
          <cell r="A40" t="str">
            <v>1.0_100_DataStateJaccard_4</v>
          </cell>
          <cell r="B40" t="str">
            <v>DataStateJaccard</v>
          </cell>
        </row>
        <row r="41">
          <cell r="A41" t="str">
            <v>1.0_100_DataStateOverlapCoefficient_4</v>
          </cell>
          <cell r="B41" t="str">
            <v>DataStateOverlapCoefficient</v>
          </cell>
        </row>
        <row r="42">
          <cell r="A42" t="str">
            <v>1.0_100_DataStateSimonWhite_4</v>
          </cell>
          <cell r="B42" t="str">
            <v>DataStateSimonWhite</v>
          </cell>
        </row>
        <row r="43">
          <cell r="A43" t="str">
            <v>1.0_100_DataStateTanimotoCoefficient_4</v>
          </cell>
          <cell r="B43" t="str">
            <v>DataStateTanimotoCoefficient</v>
          </cell>
        </row>
        <row r="44">
          <cell r="A44" t="str">
            <v>1.0_100_DataTanimotoCoefficient_4</v>
          </cell>
          <cell r="B44" t="str">
            <v>DataTanimotoCoefficient</v>
          </cell>
        </row>
        <row r="45">
          <cell r="A45" t="str">
            <v>IntraTraceFrequencyV1</v>
          </cell>
          <cell r="B45" t="str">
            <v>IntraTraceFrequency</v>
          </cell>
        </row>
        <row r="46">
          <cell r="A46" t="str">
            <v>IntraTraceFrequencyV2</v>
          </cell>
          <cell r="B46" t="str">
            <v>IntraTraceFrequency</v>
          </cell>
        </row>
        <row r="47">
          <cell r="A47" t="str">
            <v>IntraTraceFrequency</v>
          </cell>
          <cell r="B47" t="str">
            <v>IntraTraceFrequency</v>
          </cell>
        </row>
        <row r="48">
          <cell r="A48" t="str">
            <v>IntraTraceFrequencyNotNull</v>
          </cell>
          <cell r="B48" t="str">
            <v>IntraTraceFrequencyNotNull</v>
          </cell>
        </row>
        <row r="49">
          <cell r="A49" t="str">
            <v>IntraTraceFrequencyNotNullV2</v>
          </cell>
          <cell r="B49" t="str">
            <v>IntraTraceFrequencyNotNull</v>
          </cell>
        </row>
        <row r="50">
          <cell r="A50" t="str">
            <v>RespondedFrequencyKB</v>
          </cell>
          <cell r="B50" t="str">
            <v>RespondedFrequency</v>
          </cell>
        </row>
        <row r="51">
          <cell r="A51" t="str">
            <v>StepFrequencyKB</v>
          </cell>
          <cell r="B51" t="str">
            <v>StepFrequency</v>
          </cell>
        </row>
        <row r="52">
          <cell r="A52" t="str">
            <v>1.0_100_SameStartUniqueActivities_4</v>
          </cell>
          <cell r="B52" t="str">
            <v>UniqueActivity</v>
          </cell>
        </row>
        <row r="53">
          <cell r="A53" t="str">
            <v>1.0_100_UniqueActivity_4</v>
          </cell>
          <cell r="B53" t="str">
            <v>UniqueActivity</v>
          </cell>
        </row>
      </sheetData>
      <sheetData sheetId="1"/>
      <sheetData sheetId="2"/>
      <sheetData sheetId="3"/>
      <sheetData sheetId="4">
        <row r="2">
          <cell r="B2" t="str">
            <v>ActivityWithBeforesAndData</v>
          </cell>
        </row>
      </sheetData>
      <sheetData sheetId="5"/>
      <sheetData sheetId="6">
        <row r="2">
          <cell r="B2" t="str">
            <v>ActivityInTraceFrequency</v>
          </cell>
        </row>
      </sheetData>
      <sheetData sheetId="7">
        <row r="2">
          <cell r="B2" t="str">
            <v>DataOverlapCoefficient</v>
          </cell>
        </row>
      </sheetData>
      <sheetData sheetId="8">
        <row r="2">
          <cell r="B2" t="str">
            <v>DataGeneralizedOverlapCoefficient</v>
          </cell>
        </row>
      </sheetData>
      <sheetData sheetId="9">
        <row r="2">
          <cell r="B2" t="str">
            <v>ActivityInTraceFrequency</v>
          </cell>
        </row>
      </sheetData>
      <sheetData sheetId="10"/>
      <sheetData sheetId="11">
        <row r="2">
          <cell r="B2" t="str">
            <v>DataStateOverlapCoefficient</v>
          </cell>
        </row>
      </sheetData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A943C-543B-4D75-9057-9E1E6E5ECA57}">
  <dimension ref="A1:D53"/>
  <sheetViews>
    <sheetView workbookViewId="0">
      <selection activeCell="C1" sqref="C1:D1048576"/>
    </sheetView>
  </sheetViews>
  <sheetFormatPr defaultRowHeight="15" x14ac:dyDescent="0.25"/>
  <cols>
    <col min="1" max="1" width="71.5703125" bestFit="1" customWidth="1"/>
    <col min="2" max="2" width="34.7109375" bestFit="1" customWidth="1"/>
  </cols>
  <sheetData>
    <row r="1" spans="1:4" s="7" customFormat="1" x14ac:dyDescent="0.25">
      <c r="A1" t="s">
        <v>5</v>
      </c>
      <c r="B1" t="s">
        <v>89</v>
      </c>
      <c r="D1"/>
    </row>
    <row r="2" spans="1:4" x14ac:dyDescent="0.25">
      <c r="A2" s="7" t="s">
        <v>13</v>
      </c>
      <c r="B2" s="7" t="s">
        <v>51</v>
      </c>
      <c r="C2" s="7"/>
    </row>
    <row r="3" spans="1:4" x14ac:dyDescent="0.25">
      <c r="A3" s="7" t="s">
        <v>3</v>
      </c>
      <c r="B3" s="7" t="s">
        <v>51</v>
      </c>
      <c r="C3" s="7"/>
    </row>
    <row r="4" spans="1:4" x14ac:dyDescent="0.25">
      <c r="A4" t="s">
        <v>40</v>
      </c>
      <c r="B4" t="s">
        <v>52</v>
      </c>
      <c r="C4" s="7"/>
    </row>
    <row r="5" spans="1:4" x14ac:dyDescent="0.25">
      <c r="A5" t="s">
        <v>41</v>
      </c>
      <c r="B5" t="s">
        <v>84</v>
      </c>
      <c r="C5" s="7"/>
    </row>
    <row r="6" spans="1:4" x14ac:dyDescent="0.25">
      <c r="A6" t="s">
        <v>42</v>
      </c>
      <c r="B6" t="s">
        <v>53</v>
      </c>
      <c r="C6" s="7"/>
    </row>
    <row r="7" spans="1:4" x14ac:dyDescent="0.25">
      <c r="A7" t="s">
        <v>43</v>
      </c>
      <c r="B7" t="s">
        <v>54</v>
      </c>
      <c r="C7" s="7"/>
    </row>
    <row r="8" spans="1:4" x14ac:dyDescent="0.25">
      <c r="A8" t="s">
        <v>44</v>
      </c>
      <c r="B8" t="s">
        <v>55</v>
      </c>
      <c r="C8" s="7"/>
    </row>
    <row r="9" spans="1:4" x14ac:dyDescent="0.25">
      <c r="A9" t="s">
        <v>6</v>
      </c>
      <c r="B9" t="s">
        <v>88</v>
      </c>
      <c r="C9" s="7"/>
    </row>
    <row r="10" spans="1:4" x14ac:dyDescent="0.25">
      <c r="A10" t="s">
        <v>45</v>
      </c>
      <c r="B10" t="s">
        <v>56</v>
      </c>
      <c r="C10" s="7"/>
    </row>
    <row r="11" spans="1:4" x14ac:dyDescent="0.25">
      <c r="A11" t="s">
        <v>91</v>
      </c>
      <c r="B11" t="s">
        <v>92</v>
      </c>
      <c r="C11" s="7"/>
    </row>
    <row r="12" spans="1:4" x14ac:dyDescent="0.25">
      <c r="A12" t="s">
        <v>46</v>
      </c>
      <c r="B12" t="s">
        <v>57</v>
      </c>
      <c r="C12" s="7"/>
    </row>
    <row r="13" spans="1:4" x14ac:dyDescent="0.25">
      <c r="A13" t="s">
        <v>47</v>
      </c>
      <c r="B13" t="s">
        <v>58</v>
      </c>
      <c r="C13" s="7"/>
    </row>
    <row r="14" spans="1:4" x14ac:dyDescent="0.25">
      <c r="A14" t="s">
        <v>48</v>
      </c>
      <c r="B14" t="s">
        <v>59</v>
      </c>
      <c r="C14" s="7"/>
    </row>
    <row r="15" spans="1:4" x14ac:dyDescent="0.25">
      <c r="A15" s="7" t="s">
        <v>15</v>
      </c>
      <c r="B15" s="7" t="s">
        <v>60</v>
      </c>
      <c r="C15" s="7"/>
    </row>
    <row r="16" spans="1:4" x14ac:dyDescent="0.25">
      <c r="A16" s="7" t="s">
        <v>14</v>
      </c>
      <c r="B16" s="7" t="s">
        <v>61</v>
      </c>
      <c r="C16" s="7"/>
    </row>
    <row r="17" spans="1:3" x14ac:dyDescent="0.25">
      <c r="A17" s="8" t="s">
        <v>17</v>
      </c>
      <c r="B17" s="7" t="s">
        <v>85</v>
      </c>
      <c r="C17" s="7"/>
    </row>
    <row r="18" spans="1:3" x14ac:dyDescent="0.25">
      <c r="A18" t="s">
        <v>1</v>
      </c>
      <c r="B18" s="7" t="s">
        <v>85</v>
      </c>
      <c r="C18" s="7"/>
    </row>
    <row r="19" spans="1:3" x14ac:dyDescent="0.25">
      <c r="A19" s="7" t="s">
        <v>18</v>
      </c>
      <c r="B19" s="7" t="s">
        <v>85</v>
      </c>
      <c r="C19" s="7"/>
    </row>
    <row r="20" spans="1:3" x14ac:dyDescent="0.25">
      <c r="A20" t="s">
        <v>49</v>
      </c>
      <c r="B20" t="s">
        <v>62</v>
      </c>
      <c r="C20" s="7"/>
    </row>
    <row r="21" spans="1:3" x14ac:dyDescent="0.25">
      <c r="A21" s="8" t="s">
        <v>0</v>
      </c>
      <c r="B21" s="7" t="s">
        <v>62</v>
      </c>
      <c r="C21" s="7"/>
    </row>
    <row r="22" spans="1:3" x14ac:dyDescent="0.25">
      <c r="A22" s="7" t="s">
        <v>16</v>
      </c>
      <c r="B22" s="7" t="s">
        <v>62</v>
      </c>
      <c r="C22" s="7"/>
    </row>
    <row r="23" spans="1:3" x14ac:dyDescent="0.25">
      <c r="A23" s="7" t="s">
        <v>104</v>
      </c>
      <c r="B23" s="7" t="s">
        <v>103</v>
      </c>
      <c r="C23" s="7"/>
    </row>
    <row r="24" spans="1:3" x14ac:dyDescent="0.25">
      <c r="A24" t="s">
        <v>2</v>
      </c>
      <c r="B24" t="s">
        <v>93</v>
      </c>
      <c r="C24" s="7"/>
    </row>
    <row r="25" spans="1:3" x14ac:dyDescent="0.25">
      <c r="A25" t="s">
        <v>50</v>
      </c>
      <c r="B25" t="s">
        <v>63</v>
      </c>
      <c r="C25" s="7"/>
    </row>
    <row r="26" spans="1:3" x14ac:dyDescent="0.25">
      <c r="A26" t="s">
        <v>21</v>
      </c>
      <c r="B26" t="s">
        <v>64</v>
      </c>
      <c r="C26" s="7"/>
    </row>
    <row r="27" spans="1:3" x14ac:dyDescent="0.25">
      <c r="A27" t="s">
        <v>22</v>
      </c>
      <c r="B27" t="s">
        <v>65</v>
      </c>
      <c r="C27" s="7"/>
    </row>
    <row r="28" spans="1:3" x14ac:dyDescent="0.25">
      <c r="A28" t="s">
        <v>23</v>
      </c>
      <c r="B28" t="s">
        <v>66</v>
      </c>
      <c r="C28" s="7"/>
    </row>
    <row r="29" spans="1:3" x14ac:dyDescent="0.25">
      <c r="A29" t="s">
        <v>24</v>
      </c>
      <c r="B29" t="s">
        <v>67</v>
      </c>
      <c r="C29" s="7"/>
    </row>
    <row r="30" spans="1:3" x14ac:dyDescent="0.25">
      <c r="A30" t="s">
        <v>25</v>
      </c>
      <c r="B30" t="s">
        <v>68</v>
      </c>
      <c r="C30" s="7"/>
    </row>
    <row r="31" spans="1:3" x14ac:dyDescent="0.25">
      <c r="A31" t="s">
        <v>26</v>
      </c>
      <c r="B31" t="s">
        <v>69</v>
      </c>
      <c r="C31" s="7"/>
    </row>
    <row r="32" spans="1:3" x14ac:dyDescent="0.25">
      <c r="A32" t="s">
        <v>27</v>
      </c>
      <c r="B32" t="s">
        <v>70</v>
      </c>
      <c r="C32" s="7"/>
    </row>
    <row r="33" spans="1:4" x14ac:dyDescent="0.25">
      <c r="A33" t="s">
        <v>28</v>
      </c>
      <c r="B33" t="s">
        <v>71</v>
      </c>
      <c r="C33" s="7"/>
    </row>
    <row r="34" spans="1:4" s="7" customFormat="1" x14ac:dyDescent="0.25">
      <c r="A34" t="s">
        <v>29</v>
      </c>
      <c r="B34" t="s">
        <v>72</v>
      </c>
      <c r="D34"/>
    </row>
    <row r="35" spans="1:4" s="7" customFormat="1" x14ac:dyDescent="0.25">
      <c r="A35" t="s">
        <v>30</v>
      </c>
      <c r="B35" t="s">
        <v>73</v>
      </c>
      <c r="D35"/>
    </row>
    <row r="36" spans="1:4" s="7" customFormat="1" x14ac:dyDescent="0.25">
      <c r="A36" t="s">
        <v>31</v>
      </c>
      <c r="B36" t="s">
        <v>74</v>
      </c>
      <c r="D36"/>
    </row>
    <row r="37" spans="1:4" s="7" customFormat="1" x14ac:dyDescent="0.25">
      <c r="A37" t="s">
        <v>32</v>
      </c>
      <c r="B37" t="s">
        <v>75</v>
      </c>
      <c r="D37"/>
    </row>
    <row r="38" spans="1:4" s="7" customFormat="1" x14ac:dyDescent="0.25">
      <c r="A38" t="s">
        <v>33</v>
      </c>
      <c r="B38" t="s">
        <v>76</v>
      </c>
      <c r="D38"/>
    </row>
    <row r="39" spans="1:4" s="7" customFormat="1" x14ac:dyDescent="0.25">
      <c r="A39" t="s">
        <v>34</v>
      </c>
      <c r="B39" t="s">
        <v>77</v>
      </c>
      <c r="D39"/>
    </row>
    <row r="40" spans="1:4" s="7" customFormat="1" x14ac:dyDescent="0.25">
      <c r="A40" t="s">
        <v>35</v>
      </c>
      <c r="B40" t="s">
        <v>78</v>
      </c>
      <c r="D40"/>
    </row>
    <row r="41" spans="1:4" s="7" customFormat="1" x14ac:dyDescent="0.25">
      <c r="A41" t="s">
        <v>36</v>
      </c>
      <c r="B41" t="s">
        <v>79</v>
      </c>
      <c r="D41"/>
    </row>
    <row r="42" spans="1:4" s="7" customFormat="1" x14ac:dyDescent="0.25">
      <c r="A42" t="s">
        <v>37</v>
      </c>
      <c r="B42" t="s">
        <v>80</v>
      </c>
      <c r="D42"/>
    </row>
    <row r="43" spans="1:4" s="7" customFormat="1" x14ac:dyDescent="0.25">
      <c r="A43" t="s">
        <v>38</v>
      </c>
      <c r="B43" t="s">
        <v>81</v>
      </c>
      <c r="D43"/>
    </row>
    <row r="44" spans="1:4" s="7" customFormat="1" x14ac:dyDescent="0.25">
      <c r="A44" t="s">
        <v>39</v>
      </c>
      <c r="B44" t="s">
        <v>82</v>
      </c>
      <c r="D44"/>
    </row>
    <row r="45" spans="1:4" s="7" customFormat="1" x14ac:dyDescent="0.25">
      <c r="A45" t="s">
        <v>8</v>
      </c>
      <c r="B45" t="s">
        <v>20</v>
      </c>
      <c r="D45"/>
    </row>
    <row r="46" spans="1:4" s="7" customFormat="1" x14ac:dyDescent="0.25">
      <c r="A46" t="s">
        <v>9</v>
      </c>
      <c r="B46" t="s">
        <v>20</v>
      </c>
      <c r="D46"/>
    </row>
    <row r="47" spans="1:4" s="7" customFormat="1" x14ac:dyDescent="0.25">
      <c r="A47" s="7" t="s">
        <v>19</v>
      </c>
      <c r="B47" s="7" t="s">
        <v>19</v>
      </c>
      <c r="D47"/>
    </row>
    <row r="48" spans="1:4" x14ac:dyDescent="0.25">
      <c r="A48" t="s">
        <v>7</v>
      </c>
      <c r="B48" t="s">
        <v>19</v>
      </c>
      <c r="C48" s="7"/>
    </row>
    <row r="49" spans="1:3" x14ac:dyDescent="0.25">
      <c r="A49" s="7" t="s">
        <v>20</v>
      </c>
      <c r="B49" s="7" t="s">
        <v>20</v>
      </c>
      <c r="C49" s="7"/>
    </row>
    <row r="50" spans="1:3" x14ac:dyDescent="0.25">
      <c r="A50" s="7" t="s">
        <v>10</v>
      </c>
      <c r="B50" s="7" t="s">
        <v>87</v>
      </c>
      <c r="C50" s="7"/>
    </row>
    <row r="51" spans="1:3" x14ac:dyDescent="0.25">
      <c r="A51" s="7" t="s">
        <v>11</v>
      </c>
      <c r="B51" s="7" t="s">
        <v>86</v>
      </c>
      <c r="C51" s="7"/>
    </row>
    <row r="52" spans="1:3" x14ac:dyDescent="0.25">
      <c r="A52" s="7" t="s">
        <v>4</v>
      </c>
      <c r="B52" s="7" t="s">
        <v>83</v>
      </c>
      <c r="C52" s="7"/>
    </row>
    <row r="53" spans="1:3" x14ac:dyDescent="0.25">
      <c r="A53" s="7" t="s">
        <v>12</v>
      </c>
      <c r="B53" s="7" t="s">
        <v>83</v>
      </c>
      <c r="C53" s="7"/>
    </row>
  </sheetData>
  <sortState ref="A1:D53">
    <sortCondition ref="B1"/>
  </sortState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9184A-575B-4EB0-B74E-527C7BEB1871}">
  <dimension ref="A1:H41"/>
  <sheetViews>
    <sheetView tabSelected="1" workbookViewId="0">
      <selection activeCell="B1" sqref="B1"/>
    </sheetView>
  </sheetViews>
  <sheetFormatPr defaultRowHeight="15" x14ac:dyDescent="0.25"/>
  <cols>
    <col min="1" max="1" width="3" bestFit="1" customWidth="1"/>
    <col min="2" max="2" width="33.28515625" bestFit="1" customWidth="1"/>
    <col min="3" max="3" width="15" style="13" bestFit="1" customWidth="1"/>
    <col min="4" max="4" width="6.42578125" style="13" bestFit="1" customWidth="1"/>
    <col min="5" max="5" width="8.7109375" style="22" bestFit="1" customWidth="1"/>
    <col min="6" max="6" width="10" style="15" bestFit="1" customWidth="1"/>
    <col min="7" max="7" width="8" style="16" bestFit="1" customWidth="1"/>
    <col min="8" max="8" width="10.28515625" bestFit="1" customWidth="1"/>
  </cols>
  <sheetData>
    <row r="1" spans="1:8" s="1" customFormat="1" x14ac:dyDescent="0.25">
      <c r="C1" s="10" t="s">
        <v>97</v>
      </c>
      <c r="D1" s="10" t="s">
        <v>98</v>
      </c>
      <c r="E1" s="2" t="s">
        <v>99</v>
      </c>
      <c r="F1" s="11" t="s">
        <v>100</v>
      </c>
      <c r="G1" s="12" t="s">
        <v>101</v>
      </c>
      <c r="H1" s="1" t="s">
        <v>102</v>
      </c>
    </row>
    <row r="2" spans="1:8" x14ac:dyDescent="0.25">
      <c r="A2">
        <v>1</v>
      </c>
      <c r="B2" s="1" t="s">
        <v>89</v>
      </c>
      <c r="C2" s="13">
        <f>VLOOKUP($B2,calc!$B$2:$C$41,2,FALSE)</f>
        <v>0.1172009430729298</v>
      </c>
      <c r="D2" s="17">
        <f>VLOOKUP($B2,rank!$B$2:$C$41,2,FALSE)</f>
        <v>7.1481074113515364</v>
      </c>
      <c r="E2" s="18">
        <f>VLOOKUP($B2,accuracy!$B$2:$C$41,2,FALSE)</f>
        <v>0.18631783540468083</v>
      </c>
      <c r="F2" s="19">
        <f>VLOOKUP($B2,brier!$B$2:$C$41,2,FALSE)</f>
        <v>7.8706050592965895E-3</v>
      </c>
      <c r="G2" s="20">
        <f>VLOOKUP($B2,logloss!$B$2:$C$41,2,FALSE)</f>
        <v>4.0154952982510785</v>
      </c>
      <c r="H2" s="7">
        <f>VLOOKUP($B2,rankScore!$B$2:$C$41,2,FALSE)</f>
        <v>101.88325958270259</v>
      </c>
    </row>
    <row r="3" spans="1:8" x14ac:dyDescent="0.25">
      <c r="A3">
        <v>1</v>
      </c>
      <c r="B3" s="1" t="s">
        <v>88</v>
      </c>
      <c r="C3" s="17">
        <f>VLOOKUP($B3,calc!$B$2:$C$41,2,FALSE)</f>
        <v>0.10694995453251781</v>
      </c>
      <c r="D3" s="17">
        <f>VLOOKUP($B3,rank!$B$2:$C$41,2,FALSE)</f>
        <v>7.2247297002899105</v>
      </c>
      <c r="E3" s="18">
        <f>VLOOKUP($B3,accuracy!$B$2:$C$41,2,FALSE)</f>
        <v>8.2907086006980546E-2</v>
      </c>
      <c r="F3" s="19">
        <f>VLOOKUP($B3,brier!$B$2:$C$41,2,FALSE)</f>
        <v>7.9047845037056204E-3</v>
      </c>
      <c r="G3" s="20">
        <f>VLOOKUP($B3,logloss!$B$2:$C$41,2,FALSE)</f>
        <v>4.1104200021003496</v>
      </c>
      <c r="H3" s="7">
        <f>VLOOKUP($B3,rankScore!$B$2:$C$41,2,FALSE)</f>
        <v>99.971554840286259</v>
      </c>
    </row>
    <row r="4" spans="1:8" x14ac:dyDescent="0.25">
      <c r="A4">
        <v>1</v>
      </c>
      <c r="B4" s="1" t="s">
        <v>86</v>
      </c>
      <c r="C4" s="10">
        <f>VLOOKUP($B4,calc!$B$2:$C$41,2,FALSE)</f>
        <v>6.7034328715855823E-2</v>
      </c>
      <c r="D4" s="17">
        <f>VLOOKUP($B4,rank!$B$2:$C$41,2,FALSE)</f>
        <v>4.6571306113979318</v>
      </c>
      <c r="E4" s="18">
        <f>VLOOKUP($B4,accuracy!$B$2:$C$41,2,FALSE)</f>
        <v>0.39174223631801658</v>
      </c>
      <c r="F4" s="19">
        <f>VLOOKUP($B4,brier!$B$2:$C$41,2,FALSE)</f>
        <v>5.7646134851944125E-3</v>
      </c>
      <c r="G4" s="20">
        <f>VLOOKUP($B4,logloss!$B$2:$C$41,2,FALSE)</f>
        <v>2.8056128221042864</v>
      </c>
      <c r="H4" s="7">
        <f>VLOOKUP($B4,rankScore!$B$2:$C$41,2,FALSE)</f>
        <v>64.618131856032676</v>
      </c>
    </row>
    <row r="5" spans="1:8" x14ac:dyDescent="0.25">
      <c r="A5">
        <v>2</v>
      </c>
      <c r="B5" s="1" t="s">
        <v>87</v>
      </c>
      <c r="C5" s="17">
        <f>VLOOKUP($B5,calc!$B$2:$C$41,2,FALSE)</f>
        <v>7.3126641674774465E-2</v>
      </c>
      <c r="D5" s="17">
        <f>VLOOKUP($B5,rank!$B$2:$C$41,2,FALSE)</f>
        <v>3.4330465727323265</v>
      </c>
      <c r="E5" s="18">
        <f>VLOOKUP($B5,accuracy!$B$2:$C$41,2,FALSE)</f>
        <v>0.55429906366125947</v>
      </c>
      <c r="F5" s="19">
        <f>VLOOKUP($B5,brier!$B$2:$C$41,2,FALSE)</f>
        <v>4.7250391060195138E-3</v>
      </c>
      <c r="G5" s="20">
        <f>VLOOKUP($B5,logloss!$B$2:$C$41,2,FALSE)</f>
        <v>2.1470054399717413</v>
      </c>
      <c r="H5" s="7">
        <f>VLOOKUP($B5,rankScore!$B$2:$C$41,2,FALSE)</f>
        <v>44.437712181434215</v>
      </c>
    </row>
    <row r="6" spans="1:8" x14ac:dyDescent="0.25">
      <c r="A6">
        <v>4</v>
      </c>
      <c r="B6" s="1" t="s">
        <v>19</v>
      </c>
      <c r="C6" s="17">
        <f>VLOOKUP($B6,calc!$B$2:$C$41,2,FALSE)</f>
        <v>106.73710831132412</v>
      </c>
      <c r="D6" s="17">
        <f>VLOOKUP($B6,rank!$B$2:$C$41,2,FALSE)</f>
        <v>15.040789630451306</v>
      </c>
      <c r="E6" s="18">
        <f>VLOOKUP($B6,accuracy!$B$2:$C$41,2,FALSE)</f>
        <v>0.3709065805387835</v>
      </c>
      <c r="F6" s="19">
        <f>VLOOKUP($B6,brier!$B$2:$C$41,2,FALSE)</f>
        <v>7.7519736699234159E-3</v>
      </c>
      <c r="G6" s="20">
        <f>VLOOKUP($B6,logloss!$B$2:$C$41,2,FALSE)</f>
        <v>7.5200485788702833</v>
      </c>
      <c r="H6" s="7">
        <f>VLOOKUP($B6,rankScore!$B$2:$C$41,2,FALSE)</f>
        <v>1218.4138719969001</v>
      </c>
    </row>
    <row r="7" spans="1:8" x14ac:dyDescent="0.25">
      <c r="A7">
        <v>3</v>
      </c>
      <c r="B7" s="1" t="s">
        <v>20</v>
      </c>
      <c r="C7" s="17">
        <f>VLOOKUP($B7,calc!$B$2:$C$41,2,FALSE)</f>
        <v>106.75485578225403</v>
      </c>
      <c r="D7" s="17">
        <f>VLOOKUP($B7,rank!$B$2:$C$41,2,FALSE)</f>
        <v>6.4235725772992174</v>
      </c>
      <c r="E7" s="18">
        <f>VLOOKUP($B7,accuracy!$B$2:$C$41,2,FALSE)</f>
        <v>8.2907086006980546E-2</v>
      </c>
      <c r="F7" s="19">
        <f>VLOOKUP($B7,brier!$B$2:$C$41,2,FALSE)</f>
        <v>7.728722603139955E-3</v>
      </c>
      <c r="G7" s="20">
        <f>VLOOKUP($B7,logloss!$B$2:$C$41,2,FALSE)</f>
        <v>3.9595810738149817</v>
      </c>
      <c r="H7" s="7">
        <f>VLOOKUP($B7,rankScore!$B$2:$C$41,2,FALSE)</f>
        <v>114.6644067070622</v>
      </c>
    </row>
    <row r="8" spans="1:8" x14ac:dyDescent="0.25">
      <c r="A8">
        <v>5</v>
      </c>
      <c r="B8" s="1" t="s">
        <v>52</v>
      </c>
      <c r="C8" s="17">
        <f>VLOOKUP($B8,calc!$B$2:$C$41,2,FALSE)</f>
        <v>190.63558356252807</v>
      </c>
      <c r="D8" s="17">
        <f>VLOOKUP($B8,rank!$B$2:$C$41,2,FALSE)</f>
        <v>4.2840458102365213</v>
      </c>
      <c r="E8" s="18">
        <f>VLOOKUP($B8,accuracy!$B$2:$C$41,2,FALSE)</f>
        <v>0.54735686117672855</v>
      </c>
      <c r="F8" s="19">
        <f>VLOOKUP($B8,brier!$B$2:$C$41,2,FALSE)</f>
        <v>4.7874187995500398E-3</v>
      </c>
      <c r="G8" s="20">
        <f>VLOOKUP($B8,logloss!$B$2:$C$41,2,FALSE)</f>
        <v>2.9172236163408551</v>
      </c>
      <c r="H8" s="7">
        <f>VLOOKUP($B8,rankScore!$B$2:$C$41,2,FALSE)</f>
        <v>124.88390894715617</v>
      </c>
    </row>
    <row r="9" spans="1:8" x14ac:dyDescent="0.25">
      <c r="A9">
        <v>5</v>
      </c>
      <c r="B9" s="1" t="s">
        <v>92</v>
      </c>
      <c r="C9" s="17">
        <f>VLOOKUP($B9,calc!$B$2:$C$41,2,FALSE)</f>
        <v>248.49370146230146</v>
      </c>
      <c r="D9" s="17">
        <f>VLOOKUP($B9,rank!$B$2:$C$41,2,FALSE)</f>
        <v>4.4506933221331071</v>
      </c>
      <c r="E9" s="18">
        <f>VLOOKUP($B9,accuracy!$B$2:$C$41,2,FALSE)</f>
        <v>0.52715310988943787</v>
      </c>
      <c r="F9" s="19">
        <f>VLOOKUP($B9,brier!$B$2:$C$41,2,FALSE)</f>
        <v>4.8667595274965655E-3</v>
      </c>
      <c r="G9" s="20">
        <f>VLOOKUP($B9,logloss!$B$2:$C$41,2,FALSE)</f>
        <v>3.0419999051881037</v>
      </c>
      <c r="H9" s="7">
        <f>VLOOKUP($B9,rankScore!$B$2:$C$41,2,FALSE)</f>
        <v>122.89619547393241</v>
      </c>
    </row>
    <row r="10" spans="1:8" x14ac:dyDescent="0.25">
      <c r="A10">
        <v>5</v>
      </c>
      <c r="B10" s="1" t="s">
        <v>53</v>
      </c>
      <c r="C10" s="17">
        <f>VLOOKUP($B10,calc!$B$2:$C$41,2,FALSE)</f>
        <v>175.71450487515426</v>
      </c>
      <c r="D10" s="17">
        <f>VLOOKUP($B10,rank!$B$2:$C$41,2,FALSE)</f>
        <v>4.337037767442629</v>
      </c>
      <c r="E10" s="18">
        <f>VLOOKUP($B10,accuracy!$B$2:$C$41,2,FALSE)</f>
        <v>0.54621029161731116</v>
      </c>
      <c r="F10" s="19">
        <f>VLOOKUP($B10,brier!$B$2:$C$41,2,FALSE)</f>
        <v>4.798796709004037E-3</v>
      </c>
      <c r="G10" s="20">
        <f>VLOOKUP($B10,logloss!$B$2:$C$41,2,FALSE)</f>
        <v>2.9375685336200728</v>
      </c>
      <c r="H10" s="7">
        <f>VLOOKUP($B10,rankScore!$B$2:$C$41,2,FALSE)</f>
        <v>127.9083153107952</v>
      </c>
    </row>
    <row r="11" spans="1:8" x14ac:dyDescent="0.25">
      <c r="A11">
        <v>5</v>
      </c>
      <c r="B11" s="1" t="s">
        <v>56</v>
      </c>
      <c r="C11" s="17">
        <f>VLOOKUP($B11,calc!$B$2:$C$41,2,FALSE)</f>
        <v>163.55893342827875</v>
      </c>
      <c r="D11" s="17">
        <f>VLOOKUP($B11,rank!$B$2:$C$41,2,FALSE)</f>
        <v>4.4471385046189065</v>
      </c>
      <c r="E11" s="18">
        <f>VLOOKUP($B11,accuracy!$B$2:$C$41,2,FALSE)</f>
        <v>0.52747039930339601</v>
      </c>
      <c r="F11" s="19">
        <f>VLOOKUP($B11,brier!$B$2:$C$41,2,FALSE)</f>
        <v>4.8647904531993807E-3</v>
      </c>
      <c r="G11" s="20">
        <f>VLOOKUP($B11,logloss!$B$2:$C$41,2,FALSE)</f>
        <v>2.8287346452614353</v>
      </c>
      <c r="H11" s="7">
        <f>VLOOKUP($B11,rankScore!$B$2:$C$41,2,FALSE)</f>
        <v>122.76715432033649</v>
      </c>
    </row>
    <row r="12" spans="1:8" x14ac:dyDescent="0.25">
      <c r="A12">
        <v>5</v>
      </c>
      <c r="B12" s="1" t="s">
        <v>57</v>
      </c>
      <c r="C12" s="17">
        <f>VLOOKUP($B12,calc!$B$2:$C$41,2,FALSE)</f>
        <v>204.43329482788835</v>
      </c>
      <c r="D12" s="17">
        <f>VLOOKUP($B12,rank!$B$2:$C$41,2,FALSE)</f>
        <v>3.9154294541998116</v>
      </c>
      <c r="E12" s="18">
        <f>VLOOKUP($B12,accuracy!$B$2:$C$41,2,FALSE)</f>
        <v>0.52762326307059859</v>
      </c>
      <c r="F12" s="19">
        <f>VLOOKUP($B12,brier!$B$2:$C$41,2,FALSE)</f>
        <v>4.8916071087228849E-3</v>
      </c>
      <c r="G12" s="20">
        <f>VLOOKUP($B12,logloss!$B$2:$C$41,2,FALSE)</f>
        <v>2.506102551762873</v>
      </c>
      <c r="H12" s="7">
        <f>VLOOKUP($B12,rankScore!$B$2:$C$41,2,FALSE)</f>
        <v>81.937982128018376</v>
      </c>
    </row>
    <row r="13" spans="1:8" x14ac:dyDescent="0.25">
      <c r="A13">
        <v>5</v>
      </c>
      <c r="B13" s="1" t="s">
        <v>59</v>
      </c>
      <c r="C13" s="17">
        <f>VLOOKUP($B13,calc!$B$2:$C$41,2,FALSE)</f>
        <v>205.85644589097666</v>
      </c>
      <c r="D13" s="17">
        <f>VLOOKUP($B13,rank!$B$2:$C$41,2,FALSE)</f>
        <v>4.4469594792820901</v>
      </c>
      <c r="E13" s="18">
        <f>VLOOKUP($B13,accuracy!$B$2:$C$41,2,FALSE)</f>
        <v>0.52731036810856813</v>
      </c>
      <c r="F13" s="19">
        <f>VLOOKUP($B13,brier!$B$2:$C$41,2,FALSE)</f>
        <v>4.8668418303904042E-3</v>
      </c>
      <c r="G13" s="20">
        <f>VLOOKUP($B13,logloss!$B$2:$C$41,2,FALSE)</f>
        <v>2.8297773064037997</v>
      </c>
      <c r="H13" s="7">
        <f>VLOOKUP($B13,rankScore!$B$2:$C$41,2,FALSE)</f>
        <v>122.73209698218051</v>
      </c>
    </row>
    <row r="14" spans="1:8" x14ac:dyDescent="0.25">
      <c r="A14">
        <v>6</v>
      </c>
      <c r="B14" s="1" t="s">
        <v>84</v>
      </c>
      <c r="C14" s="17">
        <f>VLOOKUP($B14,calc!$B$2:$C$41,2,FALSE)</f>
        <v>187.17968310768461</v>
      </c>
      <c r="D14" s="17">
        <f>VLOOKUP($B14,rank!$B$2:$C$41,2,FALSE)</f>
        <v>4.3696101312313509</v>
      </c>
      <c r="E14" s="18">
        <f>VLOOKUP($B14,accuracy!$B$2:$C$41,2,FALSE)</f>
        <v>0.54428227279774122</v>
      </c>
      <c r="F14" s="19">
        <f>VLOOKUP($B14,brier!$B$2:$C$41,2,FALSE)</f>
        <v>4.8018602188875095E-3</v>
      </c>
      <c r="G14" s="20">
        <f>VLOOKUP($B14,logloss!$B$2:$C$41,2,FALSE)</f>
        <v>2.9533384125754627</v>
      </c>
      <c r="H14" s="7">
        <f>VLOOKUP($B14,rankScore!$B$2:$C$41,2,FALSE)</f>
        <v>128.61275563209315</v>
      </c>
    </row>
    <row r="15" spans="1:8" x14ac:dyDescent="0.25">
      <c r="A15">
        <v>6</v>
      </c>
      <c r="B15" s="1" t="s">
        <v>54</v>
      </c>
      <c r="C15" s="17">
        <f>VLOOKUP($B15,calc!$B$2:$C$41,2,FALSE)</f>
        <v>191.17727707706823</v>
      </c>
      <c r="D15" s="17">
        <f>VLOOKUP($B15,rank!$B$2:$C$41,2,FALSE)</f>
        <v>4.2838027468549562</v>
      </c>
      <c r="E15" s="18">
        <f>VLOOKUP($B15,accuracy!$B$2:$C$41,2,FALSE)</f>
        <v>0.54738788464410848</v>
      </c>
      <c r="F15" s="19">
        <f>VLOOKUP($B15,brier!$B$2:$C$41,2,FALSE)</f>
        <v>4.7861113824048014E-3</v>
      </c>
      <c r="G15" s="20">
        <f>VLOOKUP($B15,logloss!$B$2:$C$41,2,FALSE)</f>
        <v>2.9162760423883665</v>
      </c>
      <c r="H15" s="7">
        <f>VLOOKUP($B15,rankScore!$B$2:$C$41,2,FALSE)</f>
        <v>124.87671461446743</v>
      </c>
    </row>
    <row r="16" spans="1:8" x14ac:dyDescent="0.25">
      <c r="A16">
        <v>6</v>
      </c>
      <c r="B16" s="1" t="s">
        <v>55</v>
      </c>
      <c r="C16" s="13">
        <f>VLOOKUP($B16,calc!$B$2:$C$41,2,FALSE)</f>
        <v>208.10795823472512</v>
      </c>
      <c r="D16" s="17">
        <f>VLOOKUP($B16,rank!$B$2:$C$41,2,FALSE)</f>
        <v>3.922148614575395</v>
      </c>
      <c r="E16" s="18">
        <f>VLOOKUP($B16,accuracy!$B$2:$C$41,2,FALSE)</f>
        <v>0.54752768354362225</v>
      </c>
      <c r="F16" s="19">
        <f>VLOOKUP($B16,brier!$B$2:$C$41,2,FALSE)</f>
        <v>4.8044711009244921E-3</v>
      </c>
      <c r="G16" s="20">
        <f>VLOOKUP($B16,logloss!$B$2:$C$41,2,FALSE)</f>
        <v>2.5758187687383987</v>
      </c>
      <c r="H16" s="7">
        <f>VLOOKUP($B16,rankScore!$B$2:$C$41,2,FALSE)</f>
        <v>95.487851652103302</v>
      </c>
    </row>
    <row r="17" spans="1:8" x14ac:dyDescent="0.25">
      <c r="A17">
        <v>6</v>
      </c>
      <c r="B17" s="1" t="s">
        <v>58</v>
      </c>
      <c r="C17" s="13">
        <f>VLOOKUP($B17,calc!$B$2:$C$41,2,FALSE)</f>
        <v>203.84962419034633</v>
      </c>
      <c r="D17" s="17">
        <f>VLOOKUP($B17,rank!$B$2:$C$41,2,FALSE)</f>
        <v>4.2839721856184632</v>
      </c>
      <c r="E17" s="18">
        <f>VLOOKUP($B17,accuracy!$B$2:$C$41,2,FALSE)</f>
        <v>0.54735523911165906</v>
      </c>
      <c r="F17" s="19">
        <f>VLOOKUP($B17,brier!$B$2:$C$41,2,FALSE)</f>
        <v>4.7874110641138784E-3</v>
      </c>
      <c r="G17" s="20">
        <f>VLOOKUP($B17,logloss!$B$2:$C$41,2,FALSE)</f>
        <v>2.9171923268439857</v>
      </c>
      <c r="H17" s="7">
        <f>VLOOKUP($B17,rankScore!$B$2:$C$41,2,FALSE)</f>
        <v>124.87789144101863</v>
      </c>
    </row>
    <row r="18" spans="1:8" x14ac:dyDescent="0.25">
      <c r="A18">
        <v>7</v>
      </c>
      <c r="B18" s="1" t="s">
        <v>83</v>
      </c>
      <c r="C18" s="13">
        <f>VLOOKUP($B18,calc!$B$2:$C$41,2,FALSE)</f>
        <v>224.19211015439558</v>
      </c>
      <c r="D18" s="17">
        <f>VLOOKUP($B18,rank!$B$2:$C$41,2,FALSE)</f>
        <v>4.2566037750850469</v>
      </c>
      <c r="E18" s="18">
        <f>VLOOKUP($B18,accuracy!$B$2:$C$41,2,FALSE)</f>
        <v>0.53255949692484272</v>
      </c>
      <c r="F18" s="19">
        <f>VLOOKUP($B18,brier!$B$2:$C$41,2,FALSE)</f>
        <v>4.8211461725444493E-3</v>
      </c>
      <c r="G18" s="20">
        <f>VLOOKUP($B18,logloss!$B$2:$C$41,2,FALSE)</f>
        <v>2.699073109396966</v>
      </c>
      <c r="H18" s="7">
        <f>VLOOKUP($B18,rankScore!$B$2:$C$41,2,FALSE)</f>
        <v>111.10164124963727</v>
      </c>
    </row>
    <row r="19" spans="1:8" x14ac:dyDescent="0.25">
      <c r="A19">
        <v>8</v>
      </c>
      <c r="B19" s="1" t="s">
        <v>51</v>
      </c>
      <c r="C19" s="13">
        <f>VLOOKUP($B19,calc!$B$2:$C$41,2,FALSE)</f>
        <v>215.11323611441111</v>
      </c>
      <c r="D19" s="17">
        <f>VLOOKUP($B19,rank!$B$2:$C$41,2,FALSE)</f>
        <v>4.1378072341027679</v>
      </c>
      <c r="E19" s="18">
        <f>VLOOKUP($B19,accuracy!$B$2:$C$41,2,FALSE)</f>
        <v>0.56056061701381499</v>
      </c>
      <c r="F19" s="19">
        <f>VLOOKUP($B19,brier!$B$2:$C$41,2,FALSE)</f>
        <v>4.6764564036730228E-3</v>
      </c>
      <c r="G19" s="20">
        <f>VLOOKUP($B19,logloss!$B$2:$C$41,2,FALSE)</f>
        <v>2.7771810918392332</v>
      </c>
      <c r="H19" s="7">
        <f>VLOOKUP($B19,rankScore!$B$2:$C$41,2,FALSE)</f>
        <v>118.37023583373113</v>
      </c>
    </row>
    <row r="20" spans="1:8" x14ac:dyDescent="0.25">
      <c r="A20">
        <v>9</v>
      </c>
      <c r="B20" s="1" t="s">
        <v>61</v>
      </c>
      <c r="C20" s="13">
        <f>VLOOKUP($B20,calc!$B$2:$C$41,2,FALSE)</f>
        <v>230.44150186580922</v>
      </c>
      <c r="D20" s="17">
        <f>VLOOKUP($B20,rank!$B$2:$C$41,2,FALSE)</f>
        <v>4.7621392557911326</v>
      </c>
      <c r="E20" s="18">
        <f>VLOOKUP($B20,accuracy!$B$2:$C$41,2,FALSE)</f>
        <v>0.53867734853113014</v>
      </c>
      <c r="F20" s="19">
        <f>VLOOKUP($B20,brier!$B$2:$C$41,2,FALSE)</f>
        <v>4.8753869634091864E-3</v>
      </c>
      <c r="G20" s="20">
        <f>VLOOKUP($B20,logloss!$B$2:$C$41,2,FALSE)</f>
        <v>3.1788172015148874</v>
      </c>
      <c r="H20" s="7">
        <f>VLOOKUP($B20,rankScore!$B$2:$C$41,2,FALSE)</f>
        <v>153.97223953654165</v>
      </c>
    </row>
    <row r="21" spans="1:8" x14ac:dyDescent="0.25">
      <c r="A21">
        <v>10</v>
      </c>
      <c r="B21" s="1" t="s">
        <v>60</v>
      </c>
      <c r="C21" s="13">
        <f>VLOOKUP($B21,calc!$B$2:$C$41,2,FALSE)</f>
        <v>242.55904434905565</v>
      </c>
      <c r="D21" s="17">
        <f>VLOOKUP($B21,rank!$B$2:$C$41,2,FALSE)</f>
        <v>4.7455918719051464</v>
      </c>
      <c r="E21" s="18">
        <f>VLOOKUP($B21,accuracy!$B$2:$C$41,2,FALSE)</f>
        <v>0.54259049502580603</v>
      </c>
      <c r="F21" s="19">
        <f>VLOOKUP($B21,brier!$B$2:$C$41,2,FALSE)</f>
        <v>4.8485143962933193E-3</v>
      </c>
      <c r="G21" s="20">
        <f>VLOOKUP($B21,logloss!$B$2:$C$41,2,FALSE)</f>
        <v>3.2134612290342996</v>
      </c>
      <c r="H21" s="7">
        <f>VLOOKUP($B21,rankScore!$B$2:$C$41,2,FALSE)</f>
        <v>154.83903960860292</v>
      </c>
    </row>
    <row r="22" spans="1:8" x14ac:dyDescent="0.25">
      <c r="A22">
        <v>11</v>
      </c>
      <c r="B22" s="1" t="s">
        <v>85</v>
      </c>
      <c r="C22" s="13">
        <f>VLOOKUP($B22,calc!$B$2:$C$41,2,FALSE)</f>
        <v>248.1389892506599</v>
      </c>
      <c r="D22" s="17">
        <f>VLOOKUP($B22,rank!$B$2:$C$41,2,FALSE)</f>
        <v>4.130531384147436</v>
      </c>
      <c r="E22" s="18">
        <f>VLOOKUP($B22,accuracy!$B$2:$C$41,2,FALSE)</f>
        <v>0.57320814250043306</v>
      </c>
      <c r="F22" s="19">
        <f>VLOOKUP($B22,brier!$B$2:$C$41,2,FALSE)</f>
        <v>4.6079069554370942E-3</v>
      </c>
      <c r="G22" s="20">
        <f>VLOOKUP($B22,logloss!$B$2:$C$41,2,FALSE)</f>
        <v>2.7979526690722216</v>
      </c>
      <c r="H22" s="7">
        <f>VLOOKUP($B22,rankScore!$B$2:$C$41,2,FALSE)</f>
        <v>123.14400998374906</v>
      </c>
    </row>
    <row r="23" spans="1:8" x14ac:dyDescent="0.25">
      <c r="A23">
        <v>12</v>
      </c>
      <c r="B23" s="1" t="s">
        <v>65</v>
      </c>
      <c r="C23" s="13">
        <f>VLOOKUP($B23,calc!$B$2:$C$41,2,FALSE)</f>
        <v>188.10259427465317</v>
      </c>
      <c r="D23" s="17">
        <f>VLOOKUP($B23,rank!$B$2:$C$41,2,FALSE)</f>
        <v>21.275940784289858</v>
      </c>
      <c r="E23" s="18">
        <f>VLOOKUP($B23,accuracy!$B$2:$C$41,2,FALSE)</f>
        <v>0.27627911089417884</v>
      </c>
      <c r="F23" s="19">
        <f>VLOOKUP($B23,brier!$B$2:$C$41,2,FALSE)</f>
        <v>8.5788501797221337E-3</v>
      </c>
      <c r="G23" s="20">
        <f>VLOOKUP($B23,logloss!$B$2:$C$41,2,FALSE)</f>
        <v>15.701069288367247</v>
      </c>
      <c r="H23" s="7">
        <f>VLOOKUP($B23,rankScore!$B$2:$C$41,2,FALSE)</f>
        <v>1211.7356359822575</v>
      </c>
    </row>
    <row r="24" spans="1:8" x14ac:dyDescent="0.25">
      <c r="A24">
        <v>12</v>
      </c>
      <c r="B24" s="1" t="s">
        <v>69</v>
      </c>
      <c r="C24" s="13">
        <f>VLOOKUP($B24,calc!$B$2:$C$41,2,FALSE)</f>
        <v>181.27913771075515</v>
      </c>
      <c r="D24" s="17">
        <f>VLOOKUP($B24,rank!$B$2:$C$41,2,FALSE)</f>
        <v>21.270706462819533</v>
      </c>
      <c r="E24" s="18">
        <f>VLOOKUP($B24,accuracy!$B$2:$C$41,2,FALSE)</f>
        <v>0.28393129338126866</v>
      </c>
      <c r="F24" s="19">
        <f>VLOOKUP($B24,brier!$B$2:$C$41,2,FALSE)</f>
        <v>8.5034142740641507E-3</v>
      </c>
      <c r="G24" s="20">
        <f>VLOOKUP($B24,logloss!$B$2:$C$41,2,FALSE)</f>
        <v>15.686489675122917</v>
      </c>
      <c r="H24" s="7">
        <f>VLOOKUP($B24,rankScore!$B$2:$C$41,2,FALSE)</f>
        <v>1211.7621781017315</v>
      </c>
    </row>
    <row r="25" spans="1:8" x14ac:dyDescent="0.25">
      <c r="A25">
        <v>12</v>
      </c>
      <c r="B25" s="1" t="s">
        <v>70</v>
      </c>
      <c r="C25" s="13">
        <f>VLOOKUP($B25,calc!$B$2:$C$41,2,FALSE)</f>
        <v>180.88711717900492</v>
      </c>
      <c r="D25" s="17">
        <f>VLOOKUP($B25,rank!$B$2:$C$41,2,FALSE)</f>
        <v>11.782677515129748</v>
      </c>
      <c r="E25" s="18">
        <f>VLOOKUP($B25,accuracy!$B$2:$C$41,2,FALSE)</f>
        <v>0.37703613916531897</v>
      </c>
      <c r="F25" s="19">
        <f>VLOOKUP($B25,brier!$B$2:$C$41,2,FALSE)</f>
        <v>6.1524779578876216E-3</v>
      </c>
      <c r="G25" s="20">
        <f>VLOOKUP($B25,logloss!$B$2:$C$41,2,FALSE)</f>
        <v>8.0993957273479324</v>
      </c>
      <c r="H25" s="7">
        <f>VLOOKUP($B25,rankScore!$B$2:$C$41,2,FALSE)</f>
        <v>590.50486930902082</v>
      </c>
    </row>
    <row r="26" spans="1:8" x14ac:dyDescent="0.25">
      <c r="A26">
        <v>12</v>
      </c>
      <c r="B26" s="1" t="s">
        <v>82</v>
      </c>
      <c r="C26" s="13">
        <f>VLOOKUP($B26,calc!$B$2:$C$41,2,FALSE)</f>
        <v>179.97979652915407</v>
      </c>
      <c r="D26" s="17">
        <f>VLOOKUP($B26,rank!$B$2:$C$41,2,FALSE)</f>
        <v>28.719517141410584</v>
      </c>
      <c r="E26" s="18">
        <f>VLOOKUP($B26,accuracy!$B$2:$C$41,2,FALSE)</f>
        <v>0.18270530325378453</v>
      </c>
      <c r="F26" s="19">
        <f>VLOOKUP($B26,brier!$B$2:$C$41,2,FALSE)</f>
        <v>9.9207022360264484E-3</v>
      </c>
      <c r="G26" s="20">
        <f>VLOOKUP($B26,logloss!$B$2:$C$41,2,FALSE)</f>
        <v>21.517724388365732</v>
      </c>
      <c r="H26" s="7">
        <f>VLOOKUP($B26,rankScore!$B$2:$C$41,2,FALSE)</f>
        <v>1692.1656847178842</v>
      </c>
    </row>
    <row r="27" spans="1:8" x14ac:dyDescent="0.25">
      <c r="A27">
        <v>13</v>
      </c>
      <c r="B27" s="1" t="s">
        <v>63</v>
      </c>
      <c r="C27" s="13">
        <f>VLOOKUP($B27,calc!$B$2:$C$41,2,FALSE)</f>
        <v>336.77225915924407</v>
      </c>
      <c r="D27" s="17">
        <f>VLOOKUP($B27,rank!$B$2:$C$41,2,FALSE)</f>
        <v>21.276266085880749</v>
      </c>
      <c r="E27" s="18">
        <f>VLOOKUP($B27,accuracy!$B$2:$C$41,2,FALSE)</f>
        <v>0.27627232510767663</v>
      </c>
      <c r="F27" s="19">
        <f>VLOOKUP($B27,brier!$B$2:$C$41,2,FALSE)</f>
        <v>8.5788356933809047E-3</v>
      </c>
      <c r="G27" s="20">
        <f>VLOOKUP($B27,logloss!$B$2:$C$41,2,FALSE)</f>
        <v>15.701105274513438</v>
      </c>
      <c r="H27" s="7">
        <f>VLOOKUP($B27,rankScore!$B$2:$C$41,2,FALSE)</f>
        <v>1211.7578036845919</v>
      </c>
    </row>
    <row r="28" spans="1:8" x14ac:dyDescent="0.25">
      <c r="A28">
        <v>13</v>
      </c>
      <c r="B28" s="1" t="s">
        <v>64</v>
      </c>
      <c r="C28" s="13">
        <f>VLOOKUP($B28,calc!$B$2:$C$41,2,FALSE)</f>
        <v>331.08006136787577</v>
      </c>
      <c r="D28" s="17">
        <f>VLOOKUP($B28,rank!$B$2:$C$41,2,FALSE)</f>
        <v>28.720188353340948</v>
      </c>
      <c r="E28" s="18">
        <f>VLOOKUP($B28,accuracy!$B$2:$C$41,2,FALSE)</f>
        <v>0.18269654332961474</v>
      </c>
      <c r="F28" s="19">
        <f>VLOOKUP($B28,brier!$B$2:$C$41,2,FALSE)</f>
        <v>9.9205353409701439E-3</v>
      </c>
      <c r="G28" s="20">
        <f>VLOOKUP($B28,logloss!$B$2:$C$41,2,FALSE)</f>
        <v>21.517770188862567</v>
      </c>
      <c r="H28" s="7">
        <f>VLOOKUP($B28,rankScore!$B$2:$C$41,2,FALSE)</f>
        <v>1692.2133895928653</v>
      </c>
    </row>
    <row r="29" spans="1:8" x14ac:dyDescent="0.25">
      <c r="A29">
        <v>13</v>
      </c>
      <c r="B29" s="1" t="s">
        <v>66</v>
      </c>
      <c r="C29" s="13">
        <f>VLOOKUP($B29,calc!$B$2:$C$41,2,FALSE)</f>
        <v>635.84924227574641</v>
      </c>
      <c r="D29" s="17">
        <f>VLOOKUP($B29,rank!$B$2:$C$41,2,FALSE)</f>
        <v>21.463386742129206</v>
      </c>
      <c r="E29" s="18">
        <f>VLOOKUP($B29,accuracy!$B$2:$C$41,2,FALSE)</f>
        <v>0.19767755250879643</v>
      </c>
      <c r="F29" s="19">
        <f>VLOOKUP($B29,brier!$B$2:$C$41,2,FALSE)</f>
        <v>7.0717540973263635E-3</v>
      </c>
      <c r="G29" s="20">
        <f>VLOOKUP($B29,logloss!$B$2:$C$41,2,FALSE)</f>
        <v>14.169895417997965</v>
      </c>
      <c r="H29" s="7">
        <f>VLOOKUP($B29,rankScore!$B$2:$C$41,2,FALSE)</f>
        <v>1280.9739587151787</v>
      </c>
    </row>
    <row r="30" spans="1:8" x14ac:dyDescent="0.25">
      <c r="A30">
        <v>13</v>
      </c>
      <c r="B30" s="1" t="s">
        <v>67</v>
      </c>
      <c r="C30" s="13">
        <f>VLOOKUP($B30,calc!$B$2:$C$41,2,FALSE)</f>
        <v>188.59348545478679</v>
      </c>
      <c r="D30" s="17">
        <f>VLOOKUP($B30,rank!$B$2:$C$41,2,FALSE)</f>
        <v>21.271049626067448</v>
      </c>
      <c r="E30" s="18">
        <f>VLOOKUP($B30,accuracy!$B$2:$C$41,2,FALSE)</f>
        <v>0.28392692017948634</v>
      </c>
      <c r="F30" s="19">
        <f>VLOOKUP($B30,brier!$B$2:$C$41,2,FALSE)</f>
        <v>8.503425868441725E-3</v>
      </c>
      <c r="G30" s="20">
        <f>VLOOKUP($B30,logloss!$B$2:$C$41,2,FALSE)</f>
        <v>15.686596887276243</v>
      </c>
      <c r="H30" s="7">
        <f>VLOOKUP($B30,rankScore!$B$2:$C$41,2,FALSE)</f>
        <v>1211.7864474517514</v>
      </c>
    </row>
    <row r="31" spans="1:8" x14ac:dyDescent="0.25">
      <c r="A31">
        <v>13</v>
      </c>
      <c r="B31" s="1" t="s">
        <v>68</v>
      </c>
      <c r="C31" s="13">
        <f>VLOOKUP($B31,calc!$B$2:$C$41,2,FALSE)</f>
        <v>198.07793101587993</v>
      </c>
      <c r="D31" s="13">
        <f>VLOOKUP($B31,rank!$B$2:$C$41,2,FALSE)</f>
        <v>11.782486892323107</v>
      </c>
      <c r="E31" s="14">
        <f>VLOOKUP($B31,accuracy!$B$2:$C$41,2,FALSE)</f>
        <v>0.37704200199813487</v>
      </c>
      <c r="F31" s="15">
        <f>VLOOKUP($B31,brier!$B$2:$C$41,2,FALSE)</f>
        <v>6.1524995381331809E-3</v>
      </c>
      <c r="G31" s="16">
        <f>VLOOKUP($B31,logloss!$B$2:$C$41,2,FALSE)</f>
        <v>8.0994041156052692</v>
      </c>
      <c r="H31">
        <f>VLOOKUP($B31,rankScore!$B$2:$C$41,2,FALSE)</f>
        <v>590.49139191001336</v>
      </c>
    </row>
    <row r="32" spans="1:8" x14ac:dyDescent="0.25">
      <c r="A32">
        <v>13</v>
      </c>
      <c r="B32" s="1" t="s">
        <v>71</v>
      </c>
      <c r="C32" s="13">
        <f>VLOOKUP($B32,calc!$B$2:$C$41,2,FALSE)</f>
        <v>199.41994830652274</v>
      </c>
      <c r="D32" s="13">
        <f>VLOOKUP($B32,rank!$B$2:$C$41,2,FALSE)</f>
        <v>21.276230942041416</v>
      </c>
      <c r="E32" s="14">
        <f>VLOOKUP($B32,accuracy!$B$2:$C$41,2,FALSE)</f>
        <v>0.27628189244022344</v>
      </c>
      <c r="F32" s="15">
        <f>VLOOKUP($B32,brier!$B$2:$C$41,2,FALSE)</f>
        <v>8.5788374969012534E-3</v>
      </c>
      <c r="G32" s="16">
        <f>VLOOKUP($B32,logloss!$B$2:$C$41,2,FALSE)</f>
        <v>15.700975377427557</v>
      </c>
      <c r="H32">
        <f>VLOOKUP($B32,rankScore!$B$2:$C$41,2,FALSE)</f>
        <v>1211.7576888058807</v>
      </c>
    </row>
    <row r="33" spans="1:8" x14ac:dyDescent="0.25">
      <c r="A33">
        <v>17</v>
      </c>
      <c r="B33" s="1" t="s">
        <v>74</v>
      </c>
      <c r="C33" s="13">
        <f>VLOOKUP($B33,calc!$B$2:$C$41,2,FALSE)</f>
        <v>204.81213567398052</v>
      </c>
      <c r="D33" s="13">
        <f>VLOOKUP($B33,rank!$B$2:$C$41,2,FALSE)</f>
        <v>10.053915627899105</v>
      </c>
      <c r="E33" s="14">
        <f>VLOOKUP($B33,accuracy!$B$2:$C$41,2,FALSE)</f>
        <v>0.452047074901126</v>
      </c>
      <c r="F33" s="15">
        <f>VLOOKUP($B33,brier!$B$2:$C$41,2,FALSE)</f>
        <v>5.7092127209177074E-3</v>
      </c>
      <c r="G33" s="16">
        <f>VLOOKUP($B33,logloss!$B$2:$C$41,2,FALSE)</f>
        <v>7.4165363462350928</v>
      </c>
      <c r="H33">
        <f>VLOOKUP($B33,rankScore!$B$2:$C$41,2,FALSE)</f>
        <v>501.00429461508861</v>
      </c>
    </row>
    <row r="34" spans="1:8" x14ac:dyDescent="0.25">
      <c r="A34">
        <v>17</v>
      </c>
      <c r="B34" s="1" t="s">
        <v>78</v>
      </c>
      <c r="C34" s="13">
        <f>VLOOKUP($B34,calc!$B$2:$C$41,2,FALSE)</f>
        <v>207.847488532417</v>
      </c>
      <c r="D34" s="13">
        <f>VLOOKUP($B34,rank!$B$2:$C$41,2,FALSE)</f>
        <v>10.053104234237471</v>
      </c>
      <c r="E34" s="14">
        <f>VLOOKUP($B34,accuracy!$B$2:$C$41,2,FALSE)</f>
        <v>0.45237912035636907</v>
      </c>
      <c r="F34" s="15">
        <f>VLOOKUP($B34,brier!$B$2:$C$41,2,FALSE)</f>
        <v>5.706292625417787E-3</v>
      </c>
      <c r="G34" s="16">
        <f>VLOOKUP($B34,logloss!$B$2:$C$41,2,FALSE)</f>
        <v>7.4152384983694137</v>
      </c>
      <c r="H34">
        <f>VLOOKUP($B34,rankScore!$B$2:$C$41,2,FALSE)</f>
        <v>500.99908633315079</v>
      </c>
    </row>
    <row r="35" spans="1:8" x14ac:dyDescent="0.25">
      <c r="A35">
        <v>17</v>
      </c>
      <c r="B35" s="1" t="s">
        <v>79</v>
      </c>
      <c r="C35" s="13">
        <f>VLOOKUP($B35,calc!$B$2:$C$41,2,FALSE)</f>
        <v>206.55294511920701</v>
      </c>
      <c r="D35" s="13">
        <f>VLOOKUP($B35,rank!$B$2:$C$41,2,FALSE)</f>
        <v>9.3967506336257465</v>
      </c>
      <c r="E35" s="14">
        <f>VLOOKUP($B35,accuracy!$B$2:$C$41,2,FALSE)</f>
        <v>0.4566749968613269</v>
      </c>
      <c r="F35" s="15">
        <f>VLOOKUP($B35,brier!$B$2:$C$41,2,FALSE)</f>
        <v>5.6003697094502217E-3</v>
      </c>
      <c r="G35" s="16">
        <f>VLOOKUP($B35,logloss!$B$2:$C$41,2,FALSE)</f>
        <v>6.7632115657642569</v>
      </c>
      <c r="H35">
        <f>VLOOKUP($B35,rankScore!$B$2:$C$41,2,FALSE)</f>
        <v>460.14152171123192</v>
      </c>
    </row>
    <row r="36" spans="1:8" x14ac:dyDescent="0.25">
      <c r="A36">
        <v>17</v>
      </c>
      <c r="B36" s="1" t="s">
        <v>81</v>
      </c>
      <c r="C36" s="13">
        <f>VLOOKUP($B36,calc!$B$2:$C$41,2,FALSE)</f>
        <v>208.00958697897798</v>
      </c>
      <c r="D36" s="13">
        <f>VLOOKUP($B36,rank!$B$2:$C$41,2,FALSE)</f>
        <v>10.201788895387674</v>
      </c>
      <c r="E36" s="14">
        <f>VLOOKUP($B36,accuracy!$B$2:$C$41,2,FALSE)</f>
        <v>0.44972323838874906</v>
      </c>
      <c r="F36" s="15">
        <f>VLOOKUP($B36,brier!$B$2:$C$41,2,FALSE)</f>
        <v>5.7408959168922854E-3</v>
      </c>
      <c r="G36" s="16">
        <f>VLOOKUP($B36,logloss!$B$2:$C$41,2,FALSE)</f>
        <v>7.5289693936588069</v>
      </c>
      <c r="H36">
        <f>VLOOKUP($B36,rankScore!$B$2:$C$41,2,FALSE)</f>
        <v>510.3581294093363</v>
      </c>
    </row>
    <row r="37" spans="1:8" x14ac:dyDescent="0.25">
      <c r="A37">
        <v>18</v>
      </c>
      <c r="B37" s="1" t="s">
        <v>72</v>
      </c>
      <c r="C37" s="13">
        <f>VLOOKUP($B37,calc!$B$2:$C$41,2,FALSE)</f>
        <v>426.19926770853084</v>
      </c>
      <c r="D37" s="13">
        <f>VLOOKUP($B37,rank!$B$2:$C$41,2,FALSE)</f>
        <v>10.05389011350819</v>
      </c>
      <c r="E37" s="14">
        <f>VLOOKUP($B37,accuracy!$B$2:$C$41,2,FALSE)</f>
        <v>0.45205341616521055</v>
      </c>
      <c r="F37" s="15">
        <f>VLOOKUP($B37,brier!$B$2:$C$41,2,FALSE)</f>
        <v>5.709189710506977E-3</v>
      </c>
      <c r="G37" s="16">
        <f>VLOOKUP($B37,logloss!$B$2:$C$41,2,FALSE)</f>
        <v>7.4165422390922391</v>
      </c>
      <c r="H37">
        <f>VLOOKUP($B37,rankScore!$B$2:$C$41,2,FALSE)</f>
        <v>501.00402304579188</v>
      </c>
    </row>
    <row r="38" spans="1:8" x14ac:dyDescent="0.25">
      <c r="A38">
        <v>18</v>
      </c>
      <c r="B38" s="1" t="s">
        <v>75</v>
      </c>
      <c r="C38" s="13">
        <f>VLOOKUP($B38,calc!$B$2:$C$41,2,FALSE)</f>
        <v>631.70356682681836</v>
      </c>
      <c r="D38" s="13">
        <f>VLOOKUP($B38,rank!$B$2:$C$41,2,FALSE)</f>
        <v>12.118489068439892</v>
      </c>
      <c r="E38" s="14">
        <f>VLOOKUP($B38,accuracy!$B$2:$C$41,2,FALSE)</f>
        <v>0.3935985635119601</v>
      </c>
      <c r="F38" s="15">
        <f>VLOOKUP($B38,brier!$B$2:$C$41,2,FALSE)</f>
        <v>6.0209818094128136E-3</v>
      </c>
      <c r="G38" s="16">
        <f>VLOOKUP($B38,logloss!$B$2:$C$41,2,FALSE)</f>
        <v>8.2322211443291398</v>
      </c>
      <c r="H38">
        <f>VLOOKUP($B38,rankScore!$B$2:$C$41,2,FALSE)</f>
        <v>636.05032480673583</v>
      </c>
    </row>
    <row r="39" spans="1:8" x14ac:dyDescent="0.25">
      <c r="A39">
        <v>21</v>
      </c>
      <c r="B39" s="1" t="s">
        <v>93</v>
      </c>
      <c r="C39" s="13">
        <f>VLOOKUP($B39,calc!$B$2:$C$41,2,FALSE)</f>
        <v>263.52671733468276</v>
      </c>
      <c r="D39" s="13">
        <f>VLOOKUP($B39,rank!$B$2:$C$41,2,FALSE)</f>
        <v>9.4357707654102096</v>
      </c>
      <c r="E39" s="14">
        <f>VLOOKUP($B39,accuracy!$B$2:$C$41,2,FALSE)</f>
        <v>0.46460377239220524</v>
      </c>
      <c r="F39" s="15">
        <f>VLOOKUP($B39,brier!$B$2:$C$41,2,FALSE)</f>
        <v>5.5521215424161764E-3</v>
      </c>
      <c r="G39" s="16">
        <f>VLOOKUP($B39,logloss!$B$2:$C$41,2,FALSE)</f>
        <v>6.8982627471659743</v>
      </c>
      <c r="H39">
        <f>VLOOKUP($B39,rankScore!$B$2:$C$41,2,FALSE)</f>
        <v>463.71051482650347</v>
      </c>
    </row>
    <row r="40" spans="1:8" x14ac:dyDescent="0.25">
      <c r="A40">
        <v>22</v>
      </c>
      <c r="B40" s="1" t="s">
        <v>62</v>
      </c>
      <c r="C40" s="13">
        <f>VLOOKUP($B40,calc!$B$2:$C$41,2,FALSE)</f>
        <v>364.23999538417877</v>
      </c>
      <c r="D40" s="17">
        <f>VLOOKUP($B40,rank!$B$2:$C$41,2,FALSE)</f>
        <v>4.2818439233520866</v>
      </c>
      <c r="E40" s="18">
        <f>VLOOKUP($B40,accuracy!$B$2:$C$41,2,FALSE)</f>
        <v>0.56835877080706187</v>
      </c>
      <c r="F40" s="19">
        <f>VLOOKUP($B40,brier!$B$2:$C$41,2,FALSE)</f>
        <v>4.6034613725475168E-3</v>
      </c>
      <c r="G40" s="20">
        <f>VLOOKUP($B40,logloss!$B$2:$C$41,2,FALSE)</f>
        <v>2.9572068119505852</v>
      </c>
      <c r="H40">
        <f>VLOOKUP($B40,rankScore!$B$2:$C$41,2,FALSE)</f>
        <v>136.27917748553136</v>
      </c>
    </row>
    <row r="41" spans="1:8" x14ac:dyDescent="0.25">
      <c r="A41">
        <v>23</v>
      </c>
      <c r="B41" s="1" t="s">
        <v>103</v>
      </c>
      <c r="C41" s="13">
        <f>VLOOKUP($B41,calc!$B$2:$C$41,2,FALSE)</f>
        <v>361.76376540153944</v>
      </c>
      <c r="D41" s="10">
        <f>VLOOKUP($B41,rank!$B$2:$C$41,2,FALSE)</f>
        <v>2.8521961161436864</v>
      </c>
      <c r="E41" s="21">
        <f>VLOOKUP($B41,accuracy!$B$2:$C$41,2,FALSE)</f>
        <v>0.60001395140571612</v>
      </c>
      <c r="F41" s="11">
        <f>VLOOKUP($B41,brier!$B$2:$C$41,2,FALSE)</f>
        <v>4.3868156540955838E-3</v>
      </c>
      <c r="G41" s="12">
        <f>VLOOKUP($B41,logloss!$B$2:$C$41,2,FALSE)</f>
        <v>1.9406938315595454</v>
      </c>
      <c r="H41" s="1">
        <f>VLOOKUP($B41,rankScore!$B$2:$C$41,2,FALSE)</f>
        <v>31.341514710935002</v>
      </c>
    </row>
  </sheetData>
  <conditionalFormatting sqref="G1:G1048576">
    <cfRule type="colorScale" priority="6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F1:F1048576">
    <cfRule type="colorScale" priority="5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F0000"/>
        <color rgb="FFFFEB84"/>
        <color rgb="FF92D050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92D050"/>
        <color rgb="FFFFEB84"/>
        <color rgb="FFFF0000"/>
      </colorScale>
    </cfRule>
  </conditionalFormatting>
  <conditionalFormatting sqref="H1:H1048576">
    <cfRule type="colorScale" priority="1">
      <colorScale>
        <cfvo type="min"/>
        <cfvo type="percentile" val="50"/>
        <cfvo type="max"/>
        <color rgb="FF92D050"/>
        <color rgb="FFFFEB8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E2267-847C-41D3-835F-2CD1416EB95C}">
  <dimension ref="A1:D41"/>
  <sheetViews>
    <sheetView topLeftCell="A40" workbookViewId="0">
      <selection activeCell="D41" sqref="C1:D41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23</v>
      </c>
      <c r="B2" s="1" t="str">
        <f>VLOOKUP(A2,ShownNames!$A$1:$B$53,2,FALSE)</f>
        <v>DataEuclideanDistance</v>
      </c>
      <c r="C2" s="6">
        <v>635.84924227574641</v>
      </c>
      <c r="D2" s="6">
        <v>678.26230733189607</v>
      </c>
    </row>
    <row r="3" spans="1:4" x14ac:dyDescent="0.25">
      <c r="A3" s="1" t="s">
        <v>32</v>
      </c>
      <c r="B3" s="1" t="str">
        <f>VLOOKUP(A3,ShownNames!$A$1:$B$53,2,FALSE)</f>
        <v>DataStateEuclideanDistance</v>
      </c>
      <c r="C3" s="6">
        <v>631.70356682681836</v>
      </c>
      <c r="D3" s="6">
        <v>668.98375493958008</v>
      </c>
    </row>
    <row r="4" spans="1:4" x14ac:dyDescent="0.25">
      <c r="A4" s="1" t="s">
        <v>29</v>
      </c>
      <c r="B4" s="1" t="str">
        <f>VLOOKUP(A4,ShownNames!$A$1:$B$53,2,FALSE)</f>
        <v>DataStateBlockDistance</v>
      </c>
      <c r="C4" s="6">
        <v>426.19926770853084</v>
      </c>
      <c r="D4" s="6">
        <v>518.50422811481667</v>
      </c>
    </row>
    <row r="5" spans="1:4" x14ac:dyDescent="0.25">
      <c r="A5" s="1" t="s">
        <v>104</v>
      </c>
      <c r="B5" s="1" t="str">
        <f>VLOOKUP(A5,ShownNames!$A$1:$B$53,2,FALSE)</f>
        <v>ActivityWithBeforesAndDataAndKBsV1</v>
      </c>
      <c r="C5" s="6">
        <v>361.76376540153944</v>
      </c>
      <c r="D5" s="6">
        <v>435.3498109300441</v>
      </c>
    </row>
    <row r="6" spans="1:4" x14ac:dyDescent="0.25">
      <c r="A6" s="1" t="s">
        <v>49</v>
      </c>
      <c r="B6" s="1" t="str">
        <f>VLOOKUP(A6,ShownNames!$A$1:$B$53,2,FALSE)</f>
        <v>ActivityWithBeforesAndData</v>
      </c>
      <c r="C6" s="6">
        <v>364.23999538417877</v>
      </c>
      <c r="D6" s="6">
        <v>446.26742958038238</v>
      </c>
    </row>
    <row r="7" spans="1:4" x14ac:dyDescent="0.25">
      <c r="A7" s="1" t="s">
        <v>50</v>
      </c>
      <c r="B7" s="1" t="str">
        <f>VLOOKUP(A7,ShownNames!$A$1:$B$53,2,FALSE)</f>
        <v>DataBlockDistance</v>
      </c>
      <c r="C7" s="6">
        <v>336.77225915924407</v>
      </c>
      <c r="D7" s="6">
        <v>402.39034998516053</v>
      </c>
    </row>
    <row r="8" spans="1:4" x14ac:dyDescent="0.25">
      <c r="A8" s="1" t="s">
        <v>21</v>
      </c>
      <c r="B8" s="1" t="str">
        <f>VLOOKUP(A8,ShownNames!$A$1:$B$53,2,FALSE)</f>
        <v>DataCosineSimilarity</v>
      </c>
      <c r="C8" s="6">
        <v>331.08006136787577</v>
      </c>
      <c r="D8" s="6">
        <v>395.10998220771921</v>
      </c>
    </row>
    <row r="9" spans="1:4" x14ac:dyDescent="0.25">
      <c r="A9" s="1" t="s">
        <v>2</v>
      </c>
      <c r="B9" s="1" t="str">
        <f>VLOOKUP(A9,ShownNames!$A$1:$B$53,2,FALSE)</f>
        <v>DataStateCustomOverlap</v>
      </c>
      <c r="C9" s="6">
        <v>263.52671733468276</v>
      </c>
      <c r="D9" s="6">
        <v>307.74284052783264</v>
      </c>
    </row>
    <row r="10" spans="1:4" x14ac:dyDescent="0.25">
      <c r="A10" s="1" t="s">
        <v>91</v>
      </c>
      <c r="B10" s="1" t="str">
        <f>VLOOKUP(A10,ShownNames!$A$1:$B$53,2,FALSE)</f>
        <v>ActivityDice</v>
      </c>
      <c r="C10" s="6">
        <v>248.49370146230146</v>
      </c>
      <c r="D10" s="6">
        <v>250.87573752288347</v>
      </c>
    </row>
    <row r="11" spans="1:4" x14ac:dyDescent="0.25">
      <c r="A11" s="1" t="s">
        <v>17</v>
      </c>
      <c r="B11" s="1" t="str">
        <f>VLOOKUP(A11,ShownNames!$A$1:$B$53,2,FALSE)</f>
        <v>ActivityWithBefores</v>
      </c>
      <c r="C11" s="6">
        <v>248.1389892506599</v>
      </c>
      <c r="D11" s="6">
        <v>255.79710377321732</v>
      </c>
    </row>
    <row r="12" spans="1:4" x14ac:dyDescent="0.25">
      <c r="A12" s="1" t="s">
        <v>15</v>
      </c>
      <c r="B12" s="1" t="str">
        <f>VLOOKUP(A12,ShownNames!$A$1:$B$53,2,FALSE)</f>
        <v>ActivityTransition</v>
      </c>
      <c r="C12" s="6">
        <v>242.55904434905565</v>
      </c>
      <c r="D12" s="6">
        <v>241.46082166160633</v>
      </c>
    </row>
    <row r="13" spans="1:4" x14ac:dyDescent="0.25">
      <c r="A13" s="1" t="s">
        <v>14</v>
      </c>
      <c r="B13" s="1" t="str">
        <f>VLOOKUP(A13,ShownNames!$A$1:$B$53,2,FALSE)</f>
        <v>ActivityUniqueTransition</v>
      </c>
      <c r="C13" s="6">
        <v>230.44150186580922</v>
      </c>
      <c r="D13" s="6">
        <v>229.92681205247555</v>
      </c>
    </row>
    <row r="14" spans="1:4" x14ac:dyDescent="0.25">
      <c r="A14" s="1" t="s">
        <v>12</v>
      </c>
      <c r="B14" s="1" t="str">
        <f>VLOOKUP(A14,ShownNames!$A$1:$B$53,2,FALSE)</f>
        <v>UniqueActivity</v>
      </c>
      <c r="C14" s="6">
        <v>224.19211015439558</v>
      </c>
      <c r="D14" s="6">
        <v>223.50459625765419</v>
      </c>
    </row>
    <row r="15" spans="1:4" x14ac:dyDescent="0.25">
      <c r="A15" s="1" t="s">
        <v>13</v>
      </c>
      <c r="B15" s="1" t="str">
        <f>VLOOKUP(A15,ShownNames!$A$1:$B$53,2,FALSE)</f>
        <v>Activity</v>
      </c>
      <c r="C15" s="6">
        <v>215.11323611441111</v>
      </c>
      <c r="D15" s="6">
        <v>218.08173755623559</v>
      </c>
    </row>
    <row r="16" spans="1:4" x14ac:dyDescent="0.25">
      <c r="A16" s="1" t="s">
        <v>44</v>
      </c>
      <c r="B16" s="1" t="str">
        <f>VLOOKUP(A16,ShownNames!$A$1:$B$53,2,FALSE)</f>
        <v>ActivityGeneralizedOverlapCoefficient</v>
      </c>
      <c r="C16" s="6">
        <v>208.10795823472512</v>
      </c>
      <c r="D16" s="6">
        <v>207.96730197613334</v>
      </c>
    </row>
    <row r="17" spans="1:4" x14ac:dyDescent="0.25">
      <c r="A17" s="1" t="s">
        <v>38</v>
      </c>
      <c r="B17" s="1" t="str">
        <f>VLOOKUP(A17,ShownNames!$A$1:$B$53,2,FALSE)</f>
        <v>DataStateTanimotoCoefficient</v>
      </c>
      <c r="C17" s="6">
        <v>208.00958697897798</v>
      </c>
      <c r="D17" s="6">
        <v>231.22326826571211</v>
      </c>
    </row>
    <row r="18" spans="1:4" x14ac:dyDescent="0.25">
      <c r="A18" s="1" t="s">
        <v>35</v>
      </c>
      <c r="B18" s="1" t="str">
        <f>VLOOKUP(A18,ShownNames!$A$1:$B$53,2,FALSE)</f>
        <v>DataStateJaccard</v>
      </c>
      <c r="C18" s="6">
        <v>207.847488532417</v>
      </c>
      <c r="D18" s="6">
        <v>230.59218314750117</v>
      </c>
    </row>
    <row r="19" spans="1:4" x14ac:dyDescent="0.25">
      <c r="A19" s="1" t="s">
        <v>36</v>
      </c>
      <c r="B19" s="1" t="str">
        <f>VLOOKUP(A19,ShownNames!$A$1:$B$53,2,FALSE)</f>
        <v>DataStateOverlapCoefficient</v>
      </c>
      <c r="C19" s="6">
        <v>206.55294511920701</v>
      </c>
      <c r="D19" s="6">
        <v>224.99072571715246</v>
      </c>
    </row>
    <row r="20" spans="1:4" x14ac:dyDescent="0.25">
      <c r="A20" s="1" t="s">
        <v>48</v>
      </c>
      <c r="B20" s="1" t="str">
        <f>VLOOKUP(A20,ShownNames!$A$1:$B$53,2,FALSE)</f>
        <v>ActivityTanimotoCoefficient</v>
      </c>
      <c r="C20" s="6">
        <v>205.85644589097666</v>
      </c>
      <c r="D20" s="6">
        <v>208.29219866490101</v>
      </c>
    </row>
    <row r="21" spans="1:4" x14ac:dyDescent="0.25">
      <c r="A21" s="1" t="s">
        <v>31</v>
      </c>
      <c r="B21" s="1" t="str">
        <f>VLOOKUP(A21,ShownNames!$A$1:$B$53,2,FALSE)</f>
        <v>DataStateDice</v>
      </c>
      <c r="C21" s="6">
        <v>204.81213567398052</v>
      </c>
      <c r="D21" s="6">
        <v>228.48795141697966</v>
      </c>
    </row>
    <row r="22" spans="1:4" x14ac:dyDescent="0.25">
      <c r="A22" s="1" t="s">
        <v>46</v>
      </c>
      <c r="B22" s="1" t="str">
        <f>VLOOKUP(A22,ShownNames!$A$1:$B$53,2,FALSE)</f>
        <v>ActivityOverlapCoefficient</v>
      </c>
      <c r="C22" s="6">
        <v>204.43329482788835</v>
      </c>
      <c r="D22" s="6">
        <v>206.91060169847734</v>
      </c>
    </row>
    <row r="23" spans="1:4" x14ac:dyDescent="0.25">
      <c r="A23" s="1" t="s">
        <v>47</v>
      </c>
      <c r="B23" s="1" t="str">
        <f>VLOOKUP(A23,ShownNames!$A$1:$B$53,2,FALSE)</f>
        <v>ActivitySimonWhite</v>
      </c>
      <c r="C23" s="6">
        <v>203.84962419034633</v>
      </c>
      <c r="D23" s="6">
        <v>200.86596431600657</v>
      </c>
    </row>
    <row r="24" spans="1:4" x14ac:dyDescent="0.25">
      <c r="A24" s="1" t="s">
        <v>28</v>
      </c>
      <c r="B24" s="1" t="str">
        <f>VLOOKUP(A24,ShownNames!$A$1:$B$53,2,FALSE)</f>
        <v>DataSimonWhite</v>
      </c>
      <c r="C24" s="6">
        <v>199.41994830652274</v>
      </c>
      <c r="D24" s="6">
        <v>220.3883236839211</v>
      </c>
    </row>
    <row r="25" spans="1:4" x14ac:dyDescent="0.25">
      <c r="A25" s="1" t="s">
        <v>25</v>
      </c>
      <c r="B25" s="1" t="str">
        <f>VLOOKUP(A25,ShownNames!$A$1:$B$53,2,FALSE)</f>
        <v>DataGeneralizedOverlapCoefficient</v>
      </c>
      <c r="C25" s="6">
        <v>198.07793101587993</v>
      </c>
      <c r="D25" s="6">
        <v>218.27847405204506</v>
      </c>
    </row>
    <row r="26" spans="1:4" x14ac:dyDescent="0.25">
      <c r="A26" s="1" t="s">
        <v>43</v>
      </c>
      <c r="B26" s="1" t="str">
        <f>VLOOKUP(A26,ShownNames!$A$1:$B$53,2,FALSE)</f>
        <v>ActivityGeneralizedJaccard</v>
      </c>
      <c r="C26" s="6">
        <v>191.17727707706823</v>
      </c>
      <c r="D26" s="6">
        <v>186.15627829477336</v>
      </c>
    </row>
    <row r="27" spans="1:4" x14ac:dyDescent="0.25">
      <c r="A27" s="1" t="s">
        <v>40</v>
      </c>
      <c r="B27" s="1" t="str">
        <f>VLOOKUP(A27,ShownNames!$A$1:$B$53,2,FALSE)</f>
        <v>ActivityBlockDistance</v>
      </c>
      <c r="C27" s="6">
        <v>190.63558356252807</v>
      </c>
      <c r="D27" s="6">
        <v>183.95184935768509</v>
      </c>
    </row>
    <row r="28" spans="1:4" x14ac:dyDescent="0.25">
      <c r="A28" s="1" t="s">
        <v>24</v>
      </c>
      <c r="B28" s="1" t="str">
        <f>VLOOKUP(A28,ShownNames!$A$1:$B$53,2,FALSE)</f>
        <v>DataGeneralizedJaccard</v>
      </c>
      <c r="C28" s="6">
        <v>188.59348545478679</v>
      </c>
      <c r="D28" s="6">
        <v>210.35552170854106</v>
      </c>
    </row>
    <row r="29" spans="1:4" x14ac:dyDescent="0.25">
      <c r="A29" s="1" t="s">
        <v>22</v>
      </c>
      <c r="B29" s="1" t="str">
        <f>VLOOKUP(A29,ShownNames!$A$1:$B$53,2,FALSE)</f>
        <v>DataDice</v>
      </c>
      <c r="C29" s="6">
        <v>188.10259427465317</v>
      </c>
      <c r="D29" s="6">
        <v>202.63903062953941</v>
      </c>
    </row>
    <row r="30" spans="1:4" x14ac:dyDescent="0.25">
      <c r="A30" s="1" t="s">
        <v>41</v>
      </c>
      <c r="B30" s="1" t="str">
        <f>VLOOKUP(A30,ShownNames!$A$1:$B$53,2,FALSE)</f>
        <v>ActivityCosine</v>
      </c>
      <c r="C30" s="6">
        <v>187.17968310768461</v>
      </c>
      <c r="D30" s="6">
        <v>179.89638143275317</v>
      </c>
    </row>
    <row r="31" spans="1:4" x14ac:dyDescent="0.25">
      <c r="A31" s="1" t="s">
        <v>26</v>
      </c>
      <c r="B31" s="1" t="str">
        <f>VLOOKUP(A31,ShownNames!$A$1:$B$53,2,FALSE)</f>
        <v>DataJaccard</v>
      </c>
      <c r="C31" s="6">
        <v>181.27913771075515</v>
      </c>
      <c r="D31" s="6">
        <v>197.91209769634406</v>
      </c>
    </row>
    <row r="32" spans="1:4" x14ac:dyDescent="0.25">
      <c r="A32" s="1" t="s">
        <v>27</v>
      </c>
      <c r="B32" s="1" t="str">
        <f>VLOOKUP(A32,ShownNames!$A$1:$B$53,2,FALSE)</f>
        <v>DataOverlapCoefficient</v>
      </c>
      <c r="C32" s="6">
        <v>180.88711717900492</v>
      </c>
      <c r="D32" s="6">
        <v>197.25336147556914</v>
      </c>
    </row>
    <row r="33" spans="1:4" x14ac:dyDescent="0.25">
      <c r="A33" s="1" t="s">
        <v>39</v>
      </c>
      <c r="B33" s="1" t="str">
        <f>VLOOKUP(A33,ShownNames!$A$1:$B$53,2,FALSE)</f>
        <v>DataTanimotoCoefficient</v>
      </c>
      <c r="C33" s="6">
        <v>179.97979652915407</v>
      </c>
      <c r="D33" s="6">
        <v>197.38015369758546</v>
      </c>
    </row>
    <row r="34" spans="1:4" x14ac:dyDescent="0.25">
      <c r="A34" s="1" t="s">
        <v>42</v>
      </c>
      <c r="B34" s="1" t="str">
        <f>VLOOKUP(A34,ShownNames!$A$1:$B$53,2,FALSE)</f>
        <v>ActivityEuclideanDistance</v>
      </c>
      <c r="C34" s="6">
        <v>175.71450487515426</v>
      </c>
      <c r="D34" s="6">
        <v>168.49030011856499</v>
      </c>
    </row>
    <row r="35" spans="1:4" x14ac:dyDescent="0.25">
      <c r="A35" s="1" t="s">
        <v>45</v>
      </c>
      <c r="B35" s="1" t="str">
        <f>VLOOKUP(A35,ShownNames!$A$1:$B$53,2,FALSE)</f>
        <v>ActivityJaccard</v>
      </c>
      <c r="C35" s="6">
        <v>163.55893342827875</v>
      </c>
      <c r="D35" s="6">
        <v>164.63666686251733</v>
      </c>
    </row>
    <row r="36" spans="1:4" x14ac:dyDescent="0.25">
      <c r="A36" s="1" t="s">
        <v>20</v>
      </c>
      <c r="B36" s="1" t="str">
        <f>VLOOKUP(A36,ShownNames!$A$1:$B$53,2,FALSE)</f>
        <v>IntraTraceFrequency</v>
      </c>
      <c r="C36" s="6">
        <v>106.75485578225403</v>
      </c>
      <c r="D36" s="6">
        <v>106.82224756549705</v>
      </c>
    </row>
    <row r="37" spans="1:4" x14ac:dyDescent="0.25">
      <c r="A37" s="1" t="s">
        <v>19</v>
      </c>
      <c r="B37" s="1" t="str">
        <f>VLOOKUP(A37,ShownNames!$A$1:$B$53,2,FALSE)</f>
        <v>IntraTraceFrequencyNotNull</v>
      </c>
      <c r="C37" s="6">
        <v>106.73710831132412</v>
      </c>
      <c r="D37" s="6">
        <v>106.80417574578664</v>
      </c>
    </row>
    <row r="38" spans="1:4" x14ac:dyDescent="0.25">
      <c r="A38" s="1" t="s">
        <v>5</v>
      </c>
      <c r="B38" s="1" t="str">
        <f>VLOOKUP(A38,ShownNames!$A$1:$B$53,2,FALSE)</f>
        <v>AbsoluteFrequency</v>
      </c>
      <c r="C38" s="6">
        <v>0.1172009430729298</v>
      </c>
      <c r="D38" s="6">
        <v>0.11420658731990373</v>
      </c>
    </row>
    <row r="39" spans="1:4" x14ac:dyDescent="0.25">
      <c r="A39" s="1" t="s">
        <v>6</v>
      </c>
      <c r="B39" s="1" t="str">
        <f>VLOOKUP(A39,ShownNames!$A$1:$B$53,2,FALSE)</f>
        <v>ActivityInTraceFrequency</v>
      </c>
      <c r="C39" s="6">
        <v>0.10694995453251781</v>
      </c>
      <c r="D39" s="6">
        <v>0.10406694620864941</v>
      </c>
    </row>
    <row r="40" spans="1:4" x14ac:dyDescent="0.25">
      <c r="A40" s="1" t="s">
        <v>10</v>
      </c>
      <c r="B40" s="1" t="str">
        <f>VLOOKUP(A40,ShownNames!$A$1:$B$53,2,FALSE)</f>
        <v>RespondedFrequency</v>
      </c>
      <c r="C40" s="6">
        <v>7.3126641674774465E-2</v>
      </c>
      <c r="D40" s="6">
        <v>7.4742013121888495E-2</v>
      </c>
    </row>
    <row r="41" spans="1:4" x14ac:dyDescent="0.25">
      <c r="A41" s="1" t="s">
        <v>11</v>
      </c>
      <c r="B41" s="1" t="str">
        <f>VLOOKUP(A41,ShownNames!$A$1:$B$53,2,FALSE)</f>
        <v>StepFrequency</v>
      </c>
      <c r="C41" s="6">
        <v>6.7034328715855823E-2</v>
      </c>
      <c r="D41" s="6">
        <v>6.7932298488495121E-2</v>
      </c>
    </row>
  </sheetData>
  <sortState ref="A2:D42">
    <sortCondition descending="1" ref="C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A5DFE-DC22-4133-B43D-CD74E3B7B56F}">
  <dimension ref="A1:T53"/>
  <sheetViews>
    <sheetView topLeftCell="A40" workbookViewId="0">
      <selection activeCell="D41" sqref="C1:D41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style="4" bestFit="1" customWidth="1"/>
    <col min="4" max="4" width="23.7109375" style="4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6</v>
      </c>
      <c r="B2" s="1" t="str">
        <f>VLOOKUP(A2,ShownNames!$A$1:$B$53,2,FALSE)</f>
        <v>ActivityInTraceFrequency</v>
      </c>
      <c r="C2" s="5">
        <v>7.2336460856040813E-2</v>
      </c>
      <c r="D2" s="5">
        <v>6.4333041350223427E-2</v>
      </c>
    </row>
    <row r="3" spans="1:4" x14ac:dyDescent="0.25">
      <c r="A3" s="1" t="s">
        <v>5</v>
      </c>
      <c r="B3" s="1" t="str">
        <f>VLOOKUP(A3,ShownNames!$A$1:$B$53,2,FALSE)</f>
        <v>AbsoluteFrequency</v>
      </c>
      <c r="C3" s="5">
        <v>8.0501543801447015E-2</v>
      </c>
      <c r="D3" s="5">
        <v>7.6537938718131526E-2</v>
      </c>
    </row>
    <row r="4" spans="1:4" x14ac:dyDescent="0.25">
      <c r="A4" s="1" t="s">
        <v>19</v>
      </c>
      <c r="B4" s="1" t="str">
        <f>VLOOKUP(A4,ShownNames!$A$1:$B$53,2,FALSE)</f>
        <v>IntraTraceFrequencyNotNull</v>
      </c>
      <c r="C4" s="5">
        <v>8.3475661136565682E-2</v>
      </c>
      <c r="D4" s="5">
        <v>7.4081432375009013E-2</v>
      </c>
    </row>
    <row r="5" spans="1:4" x14ac:dyDescent="0.25">
      <c r="A5" s="1" t="s">
        <v>20</v>
      </c>
      <c r="B5" s="1" t="str">
        <f>VLOOKUP(A5,ShownNames!$A$1:$B$53,2,FALSE)</f>
        <v>IntraTraceFrequency</v>
      </c>
      <c r="C5" s="5">
        <v>8.7003915732118298E-2</v>
      </c>
      <c r="D5" s="5">
        <v>7.5418334471667556E-2</v>
      </c>
    </row>
    <row r="6" spans="1:4" x14ac:dyDescent="0.25">
      <c r="A6" s="1" t="s">
        <v>23</v>
      </c>
      <c r="B6" s="1" t="str">
        <f>VLOOKUP(A6,ShownNames!$A$1:$B$53,2,FALSE)</f>
        <v>DataEuclideanDistance</v>
      </c>
      <c r="C6" s="5">
        <v>0.20710638300810744</v>
      </c>
      <c r="D6" s="5">
        <v>0.17382771243320747</v>
      </c>
    </row>
    <row r="7" spans="1:4" x14ac:dyDescent="0.25">
      <c r="A7" s="1" t="s">
        <v>21</v>
      </c>
      <c r="B7" s="1" t="str">
        <f>VLOOKUP(A7,ShownNames!$A$1:$B$53,2,FALSE)</f>
        <v>DataCosineSimilarity</v>
      </c>
      <c r="C7" s="5">
        <v>0.22102094975105674</v>
      </c>
      <c r="D7" s="5">
        <v>0.17113296348930859</v>
      </c>
    </row>
    <row r="8" spans="1:4" x14ac:dyDescent="0.25">
      <c r="A8" s="1" t="s">
        <v>39</v>
      </c>
      <c r="B8" s="1" t="str">
        <f>VLOOKUP(A8,ShownNames!$A$1:$B$53,2,FALSE)</f>
        <v>DataTanimotoCoefficient</v>
      </c>
      <c r="C8" s="5">
        <v>0.22102364376969627</v>
      </c>
      <c r="D8" s="5">
        <v>0.17113484715691377</v>
      </c>
    </row>
    <row r="9" spans="1:4" x14ac:dyDescent="0.25">
      <c r="A9" s="1" t="s">
        <v>22</v>
      </c>
      <c r="B9" s="1" t="str">
        <f>VLOOKUP(A9,ShownNames!$A$1:$B$53,2,FALSE)</f>
        <v>DataDice</v>
      </c>
      <c r="C9" s="5">
        <v>0.26786045528023328</v>
      </c>
      <c r="D9" s="5">
        <v>0.21336065951206049</v>
      </c>
    </row>
    <row r="10" spans="1:4" x14ac:dyDescent="0.25">
      <c r="A10" s="1" t="s">
        <v>50</v>
      </c>
      <c r="B10" s="1" t="str">
        <f>VLOOKUP(A10,ShownNames!$A$1:$B$53,2,FALSE)</f>
        <v>DataBlockDistance</v>
      </c>
      <c r="C10" s="5">
        <v>0.26786046578948464</v>
      </c>
      <c r="D10" s="5">
        <v>0.21336047784722448</v>
      </c>
    </row>
    <row r="11" spans="1:4" x14ac:dyDescent="0.25">
      <c r="A11" s="1" t="s">
        <v>28</v>
      </c>
      <c r="B11" s="1" t="str">
        <f>VLOOKUP(A11,ShownNames!$A$1:$B$53,2,FALSE)</f>
        <v>DataSimonWhite</v>
      </c>
      <c r="C11" s="5">
        <v>0.26786056266999186</v>
      </c>
      <c r="D11" s="5">
        <v>0.21336073369571723</v>
      </c>
    </row>
    <row r="12" spans="1:4" x14ac:dyDescent="0.25">
      <c r="A12" s="1" t="s">
        <v>24</v>
      </c>
      <c r="B12" s="1" t="str">
        <f>VLOOKUP(A12,ShownNames!$A$1:$B$53,2,FALSE)</f>
        <v>DataGeneralizedJaccard</v>
      </c>
      <c r="C12" s="5">
        <v>0.27140993088898785</v>
      </c>
      <c r="D12" s="5">
        <v>0.21606599608324387</v>
      </c>
    </row>
    <row r="13" spans="1:4" x14ac:dyDescent="0.25">
      <c r="A13" s="1" t="s">
        <v>26</v>
      </c>
      <c r="B13" s="1" t="str">
        <f>VLOOKUP(A13,ShownNames!$A$1:$B$53,2,FALSE)</f>
        <v>DataJaccard</v>
      </c>
      <c r="C13" s="5">
        <v>0.27141017520207456</v>
      </c>
      <c r="D13" s="5">
        <v>0.21606628072247955</v>
      </c>
    </row>
    <row r="14" spans="1:4" x14ac:dyDescent="0.25">
      <c r="A14" s="1" t="s">
        <v>32</v>
      </c>
      <c r="B14" s="1" t="str">
        <f>VLOOKUP(A14,ShownNames!$A$1:$B$53,2,FALSE)</f>
        <v>DataStateEuclideanDistance</v>
      </c>
      <c r="C14" s="5">
        <v>0.31572919885275447</v>
      </c>
      <c r="D14" s="5">
        <v>0.26459917306124409</v>
      </c>
    </row>
    <row r="15" spans="1:4" x14ac:dyDescent="0.25">
      <c r="A15" s="1" t="s">
        <v>25</v>
      </c>
      <c r="B15" s="1" t="str">
        <f>VLOOKUP(A15,ShownNames!$A$1:$B$53,2,FALSE)</f>
        <v>DataGeneralizedOverlapCoefficient</v>
      </c>
      <c r="C15" s="5">
        <v>0.32532365438573224</v>
      </c>
      <c r="D15" s="5">
        <v>0.26384046165848335</v>
      </c>
    </row>
    <row r="16" spans="1:4" x14ac:dyDescent="0.25">
      <c r="A16" s="1" t="s">
        <v>27</v>
      </c>
      <c r="B16" s="1" t="str">
        <f>VLOOKUP(A16,ShownNames!$A$1:$B$53,2,FALSE)</f>
        <v>DataOverlapCoefficient</v>
      </c>
      <c r="C16" s="5">
        <v>0.32532393942995119</v>
      </c>
      <c r="D16" s="5">
        <v>0.26384076454982691</v>
      </c>
    </row>
    <row r="17" spans="1:4" x14ac:dyDescent="0.25">
      <c r="A17" s="1" t="s">
        <v>11</v>
      </c>
      <c r="B17" s="1" t="str">
        <f>VLOOKUP(A17,ShownNames!$A$1:$B$53,2,FALSE)</f>
        <v>StepFrequency</v>
      </c>
      <c r="C17" s="5">
        <v>0.3315195565909686</v>
      </c>
      <c r="D17" s="5">
        <v>0.27529886177021456</v>
      </c>
    </row>
    <row r="18" spans="1:4" x14ac:dyDescent="0.25">
      <c r="A18" s="1" t="s">
        <v>36</v>
      </c>
      <c r="B18" s="1" t="str">
        <f>VLOOKUP(A18,ShownNames!$A$1:$B$53,2,FALSE)</f>
        <v>DataStateOverlapCoefficient</v>
      </c>
      <c r="C18" s="5">
        <v>0.38758383997819751</v>
      </c>
      <c r="D18" s="5">
        <v>0.32888661778738831</v>
      </c>
    </row>
    <row r="19" spans="1:4" x14ac:dyDescent="0.25">
      <c r="A19" s="1" t="s">
        <v>38</v>
      </c>
      <c r="B19" s="1" t="str">
        <f>VLOOKUP(A19,ShownNames!$A$1:$B$53,2,FALSE)</f>
        <v>DataStateTanimotoCoefficient</v>
      </c>
      <c r="C19" s="5">
        <v>0.39496044385985002</v>
      </c>
      <c r="D19" s="5">
        <v>0.33462623929405294</v>
      </c>
    </row>
    <row r="20" spans="1:4" x14ac:dyDescent="0.25">
      <c r="A20" s="1" t="s">
        <v>29</v>
      </c>
      <c r="B20" s="1" t="str">
        <f>VLOOKUP(A20,ShownNames!$A$1:$B$53,2,FALSE)</f>
        <v>DataStateBlockDistance</v>
      </c>
      <c r="C20" s="5">
        <v>0.39586998305841969</v>
      </c>
      <c r="D20" s="5">
        <v>0.33601095583851287</v>
      </c>
    </row>
    <row r="21" spans="1:4" x14ac:dyDescent="0.25">
      <c r="A21" s="1" t="s">
        <v>31</v>
      </c>
      <c r="B21" s="1" t="str">
        <f>VLOOKUP(A21,ShownNames!$A$1:$B$53,2,FALSE)</f>
        <v>DataStateDice</v>
      </c>
      <c r="C21" s="5">
        <v>0.39587043310299114</v>
      </c>
      <c r="D21" s="5">
        <v>0.33601152761445741</v>
      </c>
    </row>
    <row r="22" spans="1:4" x14ac:dyDescent="0.25">
      <c r="A22" s="1" t="s">
        <v>35</v>
      </c>
      <c r="B22" s="1" t="str">
        <f>VLOOKUP(A22,ShownNames!$A$1:$B$53,2,FALSE)</f>
        <v>DataStateJaccard</v>
      </c>
      <c r="C22" s="5">
        <v>0.39601844151516952</v>
      </c>
      <c r="D22" s="5">
        <v>0.33616870846453323</v>
      </c>
    </row>
    <row r="23" spans="1:4" x14ac:dyDescent="0.25">
      <c r="A23" s="1" t="s">
        <v>2</v>
      </c>
      <c r="B23" s="1" t="str">
        <f>VLOOKUP(A23,ShownNames!$A$1:$B$53,2,FALSE)</f>
        <v>DataStateCustomOverlap</v>
      </c>
      <c r="C23" s="5">
        <v>0.39956409562666562</v>
      </c>
      <c r="D23" s="5">
        <v>0.34228979344518867</v>
      </c>
    </row>
    <row r="24" spans="1:4" x14ac:dyDescent="0.25">
      <c r="A24" s="1" t="s">
        <v>46</v>
      </c>
      <c r="B24" s="1" t="str">
        <f>VLOOKUP(A24,ShownNames!$A$1:$B$53,2,FALSE)</f>
        <v>ActivityOverlapCoefficient</v>
      </c>
      <c r="C24" s="5">
        <v>0.43712963894346257</v>
      </c>
      <c r="D24" s="5">
        <v>0.36405443268517473</v>
      </c>
    </row>
    <row r="25" spans="1:4" x14ac:dyDescent="0.25">
      <c r="A25" s="1" t="s">
        <v>44</v>
      </c>
      <c r="B25" s="1" t="str">
        <f>VLOOKUP(A25,ShownNames!$A$1:$B$53,2,FALSE)</f>
        <v>ActivityGeneralizedOverlapCoefficient</v>
      </c>
      <c r="C25" s="5">
        <v>0.43817809430952259</v>
      </c>
      <c r="D25" s="5">
        <v>0.36709905310476371</v>
      </c>
    </row>
    <row r="26" spans="1:4" x14ac:dyDescent="0.25">
      <c r="A26" s="1" t="s">
        <v>14</v>
      </c>
      <c r="B26" s="1" t="str">
        <f>VLOOKUP(A26,ShownNames!$A$1:$B$53,2,FALSE)</f>
        <v>ActivityUniqueTransition</v>
      </c>
      <c r="C26" s="5">
        <v>0.44347888993036794</v>
      </c>
      <c r="D26" s="5">
        <v>0.36983597330335455</v>
      </c>
    </row>
    <row r="27" spans="1:4" x14ac:dyDescent="0.25">
      <c r="A27" s="1" t="s">
        <v>15</v>
      </c>
      <c r="B27" s="1" t="str">
        <f>VLOOKUP(A27,ShownNames!$A$1:$B$53,2,FALSE)</f>
        <v>ActivityTransition</v>
      </c>
      <c r="C27" s="5">
        <v>0.44648734234176163</v>
      </c>
      <c r="D27" s="5">
        <v>0.3743212708301169</v>
      </c>
    </row>
    <row r="28" spans="1:4" x14ac:dyDescent="0.25">
      <c r="A28" s="1" t="s">
        <v>41</v>
      </c>
      <c r="B28" s="1" t="str">
        <f>VLOOKUP(A28,ShownNames!$A$1:$B$53,2,FALSE)</f>
        <v>ActivityCosine</v>
      </c>
      <c r="C28" s="5">
        <v>0.44785705939685977</v>
      </c>
      <c r="D28" s="5">
        <v>0.37421496005238108</v>
      </c>
    </row>
    <row r="29" spans="1:4" x14ac:dyDescent="0.25">
      <c r="A29" s="1" t="s">
        <v>42</v>
      </c>
      <c r="B29" s="1" t="str">
        <f>VLOOKUP(A29,ShownNames!$A$1:$B$53,2,FALSE)</f>
        <v>ActivityEuclideanDistance</v>
      </c>
      <c r="C29" s="5">
        <v>0.4479788895469175</v>
      </c>
      <c r="D29" s="5">
        <v>0.3760115514250042</v>
      </c>
    </row>
    <row r="30" spans="1:4" x14ac:dyDescent="0.25">
      <c r="A30" s="1" t="s">
        <v>47</v>
      </c>
      <c r="B30" s="1" t="str">
        <f>VLOOKUP(A30,ShownNames!$A$1:$B$53,2,FALSE)</f>
        <v>ActivitySimonWhite</v>
      </c>
      <c r="C30" s="5">
        <v>0.44907671279699268</v>
      </c>
      <c r="D30" s="5">
        <v>0.37804471450855859</v>
      </c>
    </row>
    <row r="31" spans="1:4" x14ac:dyDescent="0.25">
      <c r="A31" s="1" t="s">
        <v>40</v>
      </c>
      <c r="B31" s="1" t="str">
        <f>VLOOKUP(A31,ShownNames!$A$1:$B$53,2,FALSE)</f>
        <v>ActivityBlockDistance</v>
      </c>
      <c r="C31" s="5">
        <v>0.4490768806766271</v>
      </c>
      <c r="D31" s="5">
        <v>0.3780448159908481</v>
      </c>
    </row>
    <row r="32" spans="1:4" x14ac:dyDescent="0.25">
      <c r="A32" s="1" t="s">
        <v>43</v>
      </c>
      <c r="B32" s="1" t="str">
        <f>VLOOKUP(A32,ShownNames!$A$1:$B$53,2,FALSE)</f>
        <v>ActivityGeneralizedJaccard</v>
      </c>
      <c r="C32" s="5">
        <v>0.4491878952076932</v>
      </c>
      <c r="D32" s="5">
        <v>0.37815876885144822</v>
      </c>
    </row>
    <row r="33" spans="1:20" x14ac:dyDescent="0.25">
      <c r="A33" s="1" t="s">
        <v>91</v>
      </c>
      <c r="B33" s="1" t="str">
        <f>VLOOKUP(A33,ShownNames!$A$1:$B$53,2,FALSE)</f>
        <v>ActivityDice</v>
      </c>
      <c r="C33" s="5">
        <v>0.45109803609350513</v>
      </c>
      <c r="D33" s="5">
        <v>0.37281118789593581</v>
      </c>
    </row>
    <row r="34" spans="1:20" x14ac:dyDescent="0.25">
      <c r="A34" s="1" t="s">
        <v>48</v>
      </c>
      <c r="B34" s="1" t="str">
        <f>VLOOKUP(A34,ShownNames!$A$1:$B$53,2,FALSE)</f>
        <v>ActivityTanimotoCoefficient</v>
      </c>
      <c r="C34" s="5">
        <v>0.45119297105311978</v>
      </c>
      <c r="D34" s="5">
        <v>0.3729864313739199</v>
      </c>
    </row>
    <row r="35" spans="1:20" x14ac:dyDescent="0.25">
      <c r="A35" s="1" t="s">
        <v>45</v>
      </c>
      <c r="B35" s="1" t="str">
        <f>VLOOKUP(A35,ShownNames!$A$1:$B$53,2,FALSE)</f>
        <v>ActivityJaccard</v>
      </c>
      <c r="C35" s="5">
        <v>0.45132490086685911</v>
      </c>
      <c r="D35" s="5">
        <v>0.37311123794098916</v>
      </c>
    </row>
    <row r="36" spans="1:20" x14ac:dyDescent="0.25">
      <c r="A36" s="1" t="s">
        <v>10</v>
      </c>
      <c r="B36" s="1" t="str">
        <f>VLOOKUP(A36,ShownNames!$A$1:$B$53,2,FALSE)</f>
        <v>RespondedFrequency</v>
      </c>
      <c r="C36" s="5">
        <v>0.45326637256918922</v>
      </c>
      <c r="D36" s="5">
        <v>0.39478928855460232</v>
      </c>
    </row>
    <row r="37" spans="1:20" x14ac:dyDescent="0.25">
      <c r="A37" s="1" t="s">
        <v>12</v>
      </c>
      <c r="B37" s="1" t="str">
        <f>VLOOKUP(A37,ShownNames!$A$1:$B$53,2,FALSE)</f>
        <v>UniqueActivity</v>
      </c>
      <c r="C37" s="5">
        <v>0.45459571295830076</v>
      </c>
      <c r="D37" s="5">
        <v>0.37730149205199753</v>
      </c>
    </row>
    <row r="38" spans="1:20" x14ac:dyDescent="0.25">
      <c r="A38" s="1" t="s">
        <v>104</v>
      </c>
      <c r="B38" s="1" t="str">
        <f>VLOOKUP(A38,ShownNames!$A$1:$B$53,2,FALSE)</f>
        <v>ActivityWithBeforesAndDataAndKBsV1</v>
      </c>
      <c r="C38" s="5">
        <v>0.46170414177499353</v>
      </c>
      <c r="D38" s="5">
        <v>0.39612815103217464</v>
      </c>
    </row>
    <row r="39" spans="1:20" x14ac:dyDescent="0.25">
      <c r="A39" s="1" t="s">
        <v>13</v>
      </c>
      <c r="B39" s="1" t="str">
        <f>VLOOKUP(A39,ShownNames!$A$1:$B$53,2,FALSE)</f>
        <v>Activity</v>
      </c>
      <c r="C39" s="5">
        <v>0.4620976189676459</v>
      </c>
      <c r="D39" s="5">
        <v>0.38911547856339318</v>
      </c>
    </row>
    <row r="40" spans="1:20" x14ac:dyDescent="0.25">
      <c r="A40" s="1" t="s">
        <v>49</v>
      </c>
      <c r="B40" s="1" t="str">
        <f>VLOOKUP(A40,ShownNames!$A$1:$B$53,2,FALSE)</f>
        <v>ActivityWithBeforesAndData</v>
      </c>
      <c r="C40" s="5">
        <v>0.46423656105305289</v>
      </c>
      <c r="D40" s="5">
        <v>0.39436768085143309</v>
      </c>
    </row>
    <row r="41" spans="1:20" x14ac:dyDescent="0.25">
      <c r="A41" s="1" t="s">
        <v>17</v>
      </c>
      <c r="B41" s="1" t="str">
        <f>VLOOKUP(A41,ShownNames!$A$1:$B$53,2,FALSE)</f>
        <v>ActivityWithBefores</v>
      </c>
      <c r="C41" s="5">
        <v>0.46966603739739832</v>
      </c>
      <c r="D41" s="5">
        <v>0.39884939937076569</v>
      </c>
    </row>
    <row r="42" spans="1:20" x14ac:dyDescent="0.25">
      <c r="C42" s="3"/>
    </row>
    <row r="43" spans="1:20" x14ac:dyDescent="0.25">
      <c r="C43" s="3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x14ac:dyDescent="0.25">
      <c r="C44" s="3"/>
    </row>
    <row r="45" spans="1:20" x14ac:dyDescent="0.25">
      <c r="C45" s="3"/>
    </row>
    <row r="46" spans="1:20" x14ac:dyDescent="0.25">
      <c r="C46" s="3"/>
    </row>
    <row r="47" spans="1:20" x14ac:dyDescent="0.25">
      <c r="C47" s="3"/>
    </row>
    <row r="48" spans="1:20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</sheetData>
  <sortState ref="A2:D53">
    <sortCondition ref="C16"/>
  </sortState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D31C2-38AB-45BD-87A0-7537DA3E88C8}">
  <dimension ref="A1:N58"/>
  <sheetViews>
    <sheetView topLeftCell="A37" workbookViewId="0">
      <selection activeCell="D41" sqref="C1:D41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6</v>
      </c>
      <c r="B2" s="1" t="str">
        <f>VLOOKUP(A2,ShownNames!$A$1:$B$53,2,FALSE)</f>
        <v>ActivityInTraceFrequency</v>
      </c>
      <c r="C2" s="5">
        <v>8.2907086006980546E-2</v>
      </c>
      <c r="D2" s="5">
        <v>6.2417388750183579E-2</v>
      </c>
    </row>
    <row r="3" spans="1:4" x14ac:dyDescent="0.25">
      <c r="A3" s="1" t="s">
        <v>20</v>
      </c>
      <c r="B3" s="1" t="str">
        <f>VLOOKUP(A3,ShownNames!$A$1:$B$53,2,FALSE)</f>
        <v>IntraTraceFrequency</v>
      </c>
      <c r="C3" s="5">
        <v>8.2907086006980546E-2</v>
      </c>
      <c r="D3" s="5">
        <v>6.2417388750183579E-2</v>
      </c>
    </row>
    <row r="4" spans="1:4" x14ac:dyDescent="0.25">
      <c r="A4" s="1" t="s">
        <v>21</v>
      </c>
      <c r="B4" s="1" t="str">
        <f>VLOOKUP(A4,ShownNames!$A$1:$B$53,2,FALSE)</f>
        <v>DataCosineSimilarity</v>
      </c>
      <c r="C4" s="5">
        <v>0.18269654332961474</v>
      </c>
      <c r="D4" s="5">
        <v>0.13898016032637761</v>
      </c>
    </row>
    <row r="5" spans="1:4" x14ac:dyDescent="0.25">
      <c r="A5" s="1" t="s">
        <v>39</v>
      </c>
      <c r="B5" s="1" t="str">
        <f>VLOOKUP(A5,ShownNames!$A$1:$B$53,2,FALSE)</f>
        <v>DataTanimotoCoefficient</v>
      </c>
      <c r="C5" s="5">
        <v>0.18270530325378453</v>
      </c>
      <c r="D5" s="5">
        <v>0.13898166687005006</v>
      </c>
    </row>
    <row r="6" spans="1:4" x14ac:dyDescent="0.25">
      <c r="A6" s="1" t="s">
        <v>5</v>
      </c>
      <c r="B6" s="1" t="str">
        <f>VLOOKUP(A6,ShownNames!$A$1:$B$53,2,FALSE)</f>
        <v>AbsoluteFrequency</v>
      </c>
      <c r="C6" s="5">
        <v>0.18631783540468083</v>
      </c>
      <c r="D6" s="5">
        <v>0.14877817774194418</v>
      </c>
    </row>
    <row r="7" spans="1:4" x14ac:dyDescent="0.25">
      <c r="A7" s="1" t="s">
        <v>23</v>
      </c>
      <c r="B7" s="1" t="str">
        <f>VLOOKUP(A7,ShownNames!$A$1:$B$53,2,FALSE)</f>
        <v>DataEuclideanDistance</v>
      </c>
      <c r="C7" s="5">
        <v>0.19767755250879643</v>
      </c>
      <c r="D7" s="5">
        <v>0.17734881457611135</v>
      </c>
    </row>
    <row r="8" spans="1:4" x14ac:dyDescent="0.25">
      <c r="A8" s="1" t="s">
        <v>50</v>
      </c>
      <c r="B8" s="1" t="str">
        <f>VLOOKUP(A8,ShownNames!$A$1:$B$53,2,FALSE)</f>
        <v>DataBlockDistance</v>
      </c>
      <c r="C8" s="5">
        <v>0.27627232510767663</v>
      </c>
      <c r="D8" s="5">
        <v>0.21933317363970406</v>
      </c>
    </row>
    <row r="9" spans="1:4" x14ac:dyDescent="0.25">
      <c r="A9" s="1" t="s">
        <v>22</v>
      </c>
      <c r="B9" s="1" t="str">
        <f>VLOOKUP(A9,ShownNames!$A$1:$B$53,2,FALSE)</f>
        <v>DataDice</v>
      </c>
      <c r="C9" s="5">
        <v>0.27627911089417884</v>
      </c>
      <c r="D9" s="5">
        <v>0.21933769327072139</v>
      </c>
    </row>
    <row r="10" spans="1:4" x14ac:dyDescent="0.25">
      <c r="A10" s="1" t="s">
        <v>28</v>
      </c>
      <c r="B10" s="1" t="str">
        <f>VLOOKUP(A10,ShownNames!$A$1:$B$53,2,FALSE)</f>
        <v>DataSimonWhite</v>
      </c>
      <c r="C10" s="5">
        <v>0.27628189244022344</v>
      </c>
      <c r="D10" s="5">
        <v>0.21934070635806627</v>
      </c>
    </row>
    <row r="11" spans="1:4" x14ac:dyDescent="0.25">
      <c r="A11" s="1" t="s">
        <v>24</v>
      </c>
      <c r="B11" s="1" t="str">
        <f>VLOOKUP(A11,ShownNames!$A$1:$B$53,2,FALSE)</f>
        <v>DataGeneralizedJaccard</v>
      </c>
      <c r="C11" s="5">
        <v>0.28392692017948634</v>
      </c>
      <c r="D11" s="5">
        <v>0.22509720973046426</v>
      </c>
    </row>
    <row r="12" spans="1:4" x14ac:dyDescent="0.25">
      <c r="A12" s="1" t="s">
        <v>26</v>
      </c>
      <c r="B12" s="1" t="str">
        <f>VLOOKUP(A12,ShownNames!$A$1:$B$53,2,FALSE)</f>
        <v>DataJaccard</v>
      </c>
      <c r="C12" s="5">
        <v>0.28393129338126866</v>
      </c>
      <c r="D12" s="5">
        <v>0.22510022281780914</v>
      </c>
    </row>
    <row r="13" spans="1:4" x14ac:dyDescent="0.25">
      <c r="A13" s="1" t="s">
        <v>19</v>
      </c>
      <c r="B13" s="1" t="str">
        <f>VLOOKUP(A13,ShownNames!$A$1:$B$53,2,FALSE)</f>
        <v>IntraTraceFrequencyNotNull</v>
      </c>
      <c r="C13" s="5">
        <v>0.3709065805387835</v>
      </c>
      <c r="D13" s="5">
        <v>0.29319837789720088</v>
      </c>
    </row>
    <row r="14" spans="1:4" x14ac:dyDescent="0.25">
      <c r="A14" s="1" t="s">
        <v>27</v>
      </c>
      <c r="B14" s="1" t="str">
        <f>VLOOKUP(A14,ShownNames!$A$1:$B$53,2,FALSE)</f>
        <v>DataOverlapCoefficient</v>
      </c>
      <c r="C14" s="5">
        <v>0.37703613916531897</v>
      </c>
      <c r="D14" s="5">
        <v>0.30064886835972043</v>
      </c>
    </row>
    <row r="15" spans="1:4" x14ac:dyDescent="0.25">
      <c r="A15" s="1" t="s">
        <v>25</v>
      </c>
      <c r="B15" s="1" t="str">
        <f>VLOOKUP(A15,ShownNames!$A$1:$B$53,2,FALSE)</f>
        <v>DataGeneralizedOverlapCoefficient</v>
      </c>
      <c r="C15" s="5">
        <v>0.37704200199813487</v>
      </c>
      <c r="D15" s="5">
        <v>0.30064886835972043</v>
      </c>
    </row>
    <row r="16" spans="1:4" x14ac:dyDescent="0.25">
      <c r="A16" s="1" t="s">
        <v>11</v>
      </c>
      <c r="B16" s="1" t="str">
        <f>VLOOKUP(A16,ShownNames!$A$1:$B$53,2,FALSE)</f>
        <v>StepFrequency</v>
      </c>
      <c r="C16" s="5">
        <v>0.39174223631801658</v>
      </c>
      <c r="D16" s="5">
        <v>0.35284182699368483</v>
      </c>
    </row>
    <row r="17" spans="1:4" x14ac:dyDescent="0.25">
      <c r="A17" s="1" t="s">
        <v>32</v>
      </c>
      <c r="B17" s="1" t="str">
        <f>VLOOKUP(A17,ShownNames!$A$1:$B$53,2,FALSE)</f>
        <v>DataStateEuclideanDistance</v>
      </c>
      <c r="C17" s="5">
        <v>0.3935985635119601</v>
      </c>
      <c r="D17" s="5">
        <v>0.34683045809473451</v>
      </c>
    </row>
    <row r="18" spans="1:4" x14ac:dyDescent="0.25">
      <c r="A18" s="1" t="s">
        <v>38</v>
      </c>
      <c r="B18" s="1" t="str">
        <f>VLOOKUP(A18,ShownNames!$A$1:$B$53,2,FALSE)</f>
        <v>DataStateTanimotoCoefficient</v>
      </c>
      <c r="C18" s="5">
        <v>0.44972323838874906</v>
      </c>
      <c r="D18" s="5">
        <v>0.39634000280217124</v>
      </c>
    </row>
    <row r="19" spans="1:4" x14ac:dyDescent="0.25">
      <c r="A19" s="1" t="s">
        <v>31</v>
      </c>
      <c r="B19" s="1" t="str">
        <f>VLOOKUP(A19,ShownNames!$A$1:$B$53,2,FALSE)</f>
        <v>DataStateDice</v>
      </c>
      <c r="C19" s="5">
        <v>0.452047074901126</v>
      </c>
      <c r="D19" s="5">
        <v>0.39996173379071998</v>
      </c>
    </row>
    <row r="20" spans="1:4" x14ac:dyDescent="0.25">
      <c r="A20" s="1" t="s">
        <v>29</v>
      </c>
      <c r="B20" s="1" t="str">
        <f>VLOOKUP(A20,ShownNames!$A$1:$B$53,2,FALSE)</f>
        <v>DataStateBlockDistance</v>
      </c>
      <c r="C20" s="5">
        <v>0.45205341616521055</v>
      </c>
      <c r="D20" s="5">
        <v>0.39996474687806488</v>
      </c>
    </row>
    <row r="21" spans="1:4" x14ac:dyDescent="0.25">
      <c r="A21" s="1" t="s">
        <v>35</v>
      </c>
      <c r="B21" s="1" t="str">
        <f>VLOOKUP(A21,ShownNames!$A$1:$B$53,2,FALSE)</f>
        <v>DataStateJaccard</v>
      </c>
      <c r="C21" s="5">
        <v>0.45237912035636907</v>
      </c>
      <c r="D21" s="5">
        <v>0.40026304252520822</v>
      </c>
    </row>
    <row r="22" spans="1:4" x14ac:dyDescent="0.25">
      <c r="A22" s="1" t="s">
        <v>36</v>
      </c>
      <c r="B22" s="1" t="str">
        <f>VLOOKUP(A22,ShownNames!$A$1:$B$53,2,FALSE)</f>
        <v>DataStateOverlapCoefficient</v>
      </c>
      <c r="C22" s="5">
        <v>0.4566749968613269</v>
      </c>
      <c r="D22" s="5">
        <v>0.41010077270624962</v>
      </c>
    </row>
    <row r="23" spans="1:4" x14ac:dyDescent="0.25">
      <c r="A23" s="1" t="s">
        <v>2</v>
      </c>
      <c r="B23" s="1" t="str">
        <f>VLOOKUP(A23,ShownNames!$A$1:$B$53,2,FALSE)</f>
        <v>DataStateCustomOverlap</v>
      </c>
      <c r="C23" s="5">
        <v>0.46460377239220524</v>
      </c>
      <c r="D23" s="5">
        <v>0.42126727440638412</v>
      </c>
    </row>
    <row r="24" spans="1:4" x14ac:dyDescent="0.25">
      <c r="A24" s="1" t="s">
        <v>91</v>
      </c>
      <c r="B24" s="1" t="str">
        <f>VLOOKUP(A24,ShownNames!$A$1:$B$53,2,FALSE)</f>
        <v>ActivityDice</v>
      </c>
      <c r="C24" s="5">
        <v>0.52715310988943787</v>
      </c>
      <c r="D24" s="5">
        <v>0.4578419015035563</v>
      </c>
    </row>
    <row r="25" spans="1:4" x14ac:dyDescent="0.25">
      <c r="A25" s="1" t="s">
        <v>48</v>
      </c>
      <c r="B25" s="1" t="str">
        <f>VLOOKUP(A25,ShownNames!$A$1:$B$53,2,FALSE)</f>
        <v>ActivityTanimotoCoefficient</v>
      </c>
      <c r="C25" s="5">
        <v>0.52731036810856813</v>
      </c>
      <c r="D25" s="5">
        <v>0.45808268212983094</v>
      </c>
    </row>
    <row r="26" spans="1:4" x14ac:dyDescent="0.25">
      <c r="A26" s="1" t="s">
        <v>45</v>
      </c>
      <c r="B26" s="1" t="str">
        <f>VLOOKUP(A26,ShownNames!$A$1:$B$53,2,FALSE)</f>
        <v>ActivityJaccard</v>
      </c>
      <c r="C26" s="5">
        <v>0.52747039930339601</v>
      </c>
      <c r="D26" s="5">
        <v>0.45819567290526403</v>
      </c>
    </row>
    <row r="27" spans="1:4" x14ac:dyDescent="0.25">
      <c r="A27" s="1" t="s">
        <v>46</v>
      </c>
      <c r="B27" s="1" t="str">
        <f>VLOOKUP(A27,ShownNames!$A$1:$B$53,2,FALSE)</f>
        <v>ActivityOverlapCoefficient</v>
      </c>
      <c r="C27" s="5">
        <v>0.52762326307059859</v>
      </c>
      <c r="D27" s="5">
        <v>0.46687035137118071</v>
      </c>
    </row>
    <row r="28" spans="1:4" x14ac:dyDescent="0.25">
      <c r="A28" s="1" t="s">
        <v>12</v>
      </c>
      <c r="B28" s="1" t="str">
        <f>VLOOKUP(A28,ShownNames!$A$1:$B$53,2,FALSE)</f>
        <v>UniqueActivity</v>
      </c>
      <c r="C28" s="5">
        <v>0.53255949692484272</v>
      </c>
      <c r="D28" s="5">
        <v>0.46574311910106969</v>
      </c>
    </row>
    <row r="29" spans="1:4" x14ac:dyDescent="0.25">
      <c r="A29" s="1" t="s">
        <v>14</v>
      </c>
      <c r="B29" s="1" t="str">
        <f>VLOOKUP(A29,ShownNames!$A$1:$B$53,2,FALSE)</f>
        <v>ActivityUniqueTransition</v>
      </c>
      <c r="C29" s="5">
        <v>0.53867734853113014</v>
      </c>
      <c r="D29" s="5">
        <v>0.47570292619911819</v>
      </c>
    </row>
    <row r="30" spans="1:4" x14ac:dyDescent="0.25">
      <c r="A30" s="1" t="s">
        <v>15</v>
      </c>
      <c r="B30" s="1" t="str">
        <f>VLOOKUP(A30,ShownNames!$A$1:$B$53,2,FALSE)</f>
        <v>ActivityTransition</v>
      </c>
      <c r="C30" s="5">
        <v>0.54259049502580603</v>
      </c>
      <c r="D30" s="5">
        <v>0.48168540437176488</v>
      </c>
    </row>
    <row r="31" spans="1:4" x14ac:dyDescent="0.25">
      <c r="A31" s="1" t="s">
        <v>41</v>
      </c>
      <c r="B31" s="1" t="str">
        <f>VLOOKUP(A31,ShownNames!$A$1:$B$53,2,FALSE)</f>
        <v>ActivityCosine</v>
      </c>
      <c r="C31" s="5">
        <v>0.54428227279774122</v>
      </c>
      <c r="D31" s="5">
        <v>0.48336851112808482</v>
      </c>
    </row>
    <row r="32" spans="1:4" x14ac:dyDescent="0.25">
      <c r="A32" s="1" t="s">
        <v>42</v>
      </c>
      <c r="B32" s="1" t="str">
        <f>VLOOKUP(A32,ShownNames!$A$1:$B$53,2,FALSE)</f>
        <v>ActivityEuclideanDistance</v>
      </c>
      <c r="C32" s="5">
        <v>0.54621029161731116</v>
      </c>
      <c r="D32" s="5">
        <v>0.48674618204169812</v>
      </c>
    </row>
    <row r="33" spans="1:4" x14ac:dyDescent="0.25">
      <c r="A33" s="1" t="s">
        <v>47</v>
      </c>
      <c r="B33" s="1" t="str">
        <f>VLOOKUP(A33,ShownNames!$A$1:$B$53,2,FALSE)</f>
        <v>ActivitySimonWhite</v>
      </c>
      <c r="C33" s="5">
        <v>0.54735523911165906</v>
      </c>
      <c r="D33" s="5">
        <v>0.49034832796250516</v>
      </c>
    </row>
    <row r="34" spans="1:4" x14ac:dyDescent="0.25">
      <c r="A34" s="1" t="s">
        <v>40</v>
      </c>
      <c r="B34" s="1" t="str">
        <f>VLOOKUP(A34,ShownNames!$A$1:$B$53,2,FALSE)</f>
        <v>ActivityBlockDistance</v>
      </c>
      <c r="C34" s="5">
        <v>0.54735686117672855</v>
      </c>
      <c r="D34" s="5">
        <v>0.49034832796250516</v>
      </c>
    </row>
    <row r="35" spans="1:4" x14ac:dyDescent="0.25">
      <c r="A35" s="1" t="s">
        <v>43</v>
      </c>
      <c r="B35" s="1" t="str">
        <f>VLOOKUP(A35,ShownNames!$A$1:$B$53,2,FALSE)</f>
        <v>ActivityGeneralizedJaccard</v>
      </c>
      <c r="C35" s="5">
        <v>0.54738788464410848</v>
      </c>
      <c r="D35" s="5">
        <v>0.49039653736002325</v>
      </c>
    </row>
    <row r="36" spans="1:4" x14ac:dyDescent="0.25">
      <c r="A36" s="1" t="s">
        <v>44</v>
      </c>
      <c r="B36" s="1" t="str">
        <f>VLOOKUP(A36,ShownNames!$A$1:$B$53,2,FALSE)</f>
        <v>ActivityGeneralizedOverlapCoefficient</v>
      </c>
      <c r="C36" s="5">
        <v>0.54752768354362225</v>
      </c>
      <c r="D36" s="5">
        <v>0.49046282528161067</v>
      </c>
    </row>
    <row r="37" spans="1:4" x14ac:dyDescent="0.25">
      <c r="A37" s="1" t="s">
        <v>10</v>
      </c>
      <c r="B37" s="1" t="str">
        <f>VLOOKUP(A37,ShownNames!$A$1:$B$53,2,FALSE)</f>
        <v>RespondedFrequency</v>
      </c>
      <c r="C37" s="5">
        <v>0.55429906366125947</v>
      </c>
      <c r="D37" s="5">
        <v>0.52085774829832066</v>
      </c>
    </row>
    <row r="38" spans="1:4" x14ac:dyDescent="0.25">
      <c r="A38" s="1" t="s">
        <v>13</v>
      </c>
      <c r="B38" s="1" t="str">
        <f>VLOOKUP(A38,ShownNames!$A$1:$B$53,2,FALSE)</f>
        <v>Activity</v>
      </c>
      <c r="C38" s="5">
        <v>0.56056061701381499</v>
      </c>
      <c r="D38" s="5">
        <v>0.50183430693469933</v>
      </c>
    </row>
    <row r="39" spans="1:4" x14ac:dyDescent="0.25">
      <c r="A39" s="1" t="s">
        <v>49</v>
      </c>
      <c r="B39" s="1" t="str">
        <f>VLOOKUP(A39,ShownNames!$A$1:$B$53,2,FALSE)</f>
        <v>ActivityWithBeforesAndData</v>
      </c>
      <c r="C39" s="5">
        <v>0.56835877080706187</v>
      </c>
      <c r="D39" s="5">
        <v>0.51258039293672064</v>
      </c>
    </row>
    <row r="40" spans="1:4" x14ac:dyDescent="0.25">
      <c r="A40" s="1" t="s">
        <v>17</v>
      </c>
      <c r="B40" s="1" t="str">
        <f>VLOOKUP(A40,ShownNames!$A$1:$B$53,2,FALSE)</f>
        <v>ActivityWithBefores</v>
      </c>
      <c r="C40" s="5">
        <v>0.57320814250043306</v>
      </c>
      <c r="D40" s="5">
        <v>0.51814375331568963</v>
      </c>
    </row>
    <row r="41" spans="1:4" x14ac:dyDescent="0.25">
      <c r="A41" s="1" t="s">
        <v>104</v>
      </c>
      <c r="B41" s="1" t="str">
        <f>VLOOKUP(A41,ShownNames!$A$1:$B$53,2,FALSE)</f>
        <v>ActivityWithBeforesAndDataAndKBsV1</v>
      </c>
      <c r="C41" s="5">
        <v>0.60001395140571612</v>
      </c>
      <c r="D41" s="5">
        <v>0.55594970138951416</v>
      </c>
    </row>
    <row r="58" spans="3:14" x14ac:dyDescent="0.25"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</sheetData>
  <sortState ref="A2:D58">
    <sortCondition ref="C16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49D9B4-B356-4128-94E0-23CAA1ED8E3E}">
  <dimension ref="A1:N57"/>
  <sheetViews>
    <sheetView topLeftCell="A40" workbookViewId="0">
      <selection activeCell="D41" sqref="C1:D41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39</v>
      </c>
      <c r="B2" s="1" t="str">
        <f>VLOOKUP(A2,ShownNames!$A$1:$B$53,2,FALSE)</f>
        <v>DataTanimotoCoefficient</v>
      </c>
      <c r="C2" s="23">
        <v>9.9207022360264484E-3</v>
      </c>
      <c r="D2" s="23">
        <v>1.0603113365416809E-2</v>
      </c>
    </row>
    <row r="3" spans="1:4" x14ac:dyDescent="0.25">
      <c r="A3" s="1" t="s">
        <v>21</v>
      </c>
      <c r="B3" s="1" t="str">
        <f>VLOOKUP(A3,ShownNames!$A$1:$B$53,2,FALSE)</f>
        <v>DataCosineSimilarity</v>
      </c>
      <c r="C3" s="23">
        <v>9.9205353409701439E-3</v>
      </c>
      <c r="D3" s="23">
        <v>1.0602986070397492E-2</v>
      </c>
    </row>
    <row r="4" spans="1:4" x14ac:dyDescent="0.25">
      <c r="A4" s="1" t="s">
        <v>22</v>
      </c>
      <c r="B4" s="1" t="str">
        <f>VLOOKUP(A4,ShownNames!$A$1:$B$53,2,FALSE)</f>
        <v>DataDice</v>
      </c>
      <c r="C4" s="23">
        <v>8.5788501797221337E-3</v>
      </c>
      <c r="D4" s="23">
        <v>9.1195427384425549E-3</v>
      </c>
    </row>
    <row r="5" spans="1:4" x14ac:dyDescent="0.25">
      <c r="A5" s="1" t="s">
        <v>28</v>
      </c>
      <c r="B5" s="1" t="str">
        <f>VLOOKUP(A5,ShownNames!$A$1:$B$53,2,FALSE)</f>
        <v>DataSimonWhite</v>
      </c>
      <c r="C5" s="23">
        <v>8.5788374969012534E-3</v>
      </c>
      <c r="D5" s="23">
        <v>9.1195259637287859E-3</v>
      </c>
    </row>
    <row r="6" spans="1:4" x14ac:dyDescent="0.25">
      <c r="A6" s="1" t="s">
        <v>50</v>
      </c>
      <c r="B6" s="1" t="str">
        <f>VLOOKUP(A6,ShownNames!$A$1:$B$53,2,FALSE)</f>
        <v>DataBlockDistance</v>
      </c>
      <c r="C6" s="23">
        <v>8.5788356933809047E-3</v>
      </c>
      <c r="D6" s="23">
        <v>9.1195315154391152E-3</v>
      </c>
    </row>
    <row r="7" spans="1:4" x14ac:dyDescent="0.25">
      <c r="A7" s="1" t="s">
        <v>24</v>
      </c>
      <c r="B7" s="1" t="str">
        <f>VLOOKUP(A7,ShownNames!$A$1:$B$53,2,FALSE)</f>
        <v>DataGeneralizedJaccard</v>
      </c>
      <c r="C7" s="23">
        <v>8.503425868441725E-3</v>
      </c>
      <c r="D7" s="23">
        <v>9.0622761266344193E-3</v>
      </c>
    </row>
    <row r="8" spans="1:4" x14ac:dyDescent="0.25">
      <c r="A8" s="1" t="s">
        <v>26</v>
      </c>
      <c r="B8" s="1" t="str">
        <f>VLOOKUP(A8,ShownNames!$A$1:$B$53,2,FALSE)</f>
        <v>DataJaccard</v>
      </c>
      <c r="C8" s="23">
        <v>8.5034142740641507E-3</v>
      </c>
      <c r="D8" s="23">
        <v>9.0622560964381434E-3</v>
      </c>
    </row>
    <row r="9" spans="1:4" x14ac:dyDescent="0.25">
      <c r="A9" s="1" t="s">
        <v>6</v>
      </c>
      <c r="B9" s="1" t="str">
        <f>VLOOKUP(A9,ShownNames!$A$1:$B$53,2,FALSE)</f>
        <v>ActivityInTraceFrequency</v>
      </c>
      <c r="C9" s="23">
        <v>7.9047845037056204E-3</v>
      </c>
      <c r="D9" s="23">
        <v>8.0421312338581769E-3</v>
      </c>
    </row>
    <row r="10" spans="1:4" x14ac:dyDescent="0.25">
      <c r="A10" s="1" t="s">
        <v>5</v>
      </c>
      <c r="B10" s="1" t="str">
        <f>VLOOKUP(A10,ShownNames!$A$1:$B$53,2,FALSE)</f>
        <v>AbsoluteFrequency</v>
      </c>
      <c r="C10" s="23">
        <v>7.8706050592965895E-3</v>
      </c>
      <c r="D10" s="23">
        <v>7.9380585598441359E-3</v>
      </c>
    </row>
    <row r="11" spans="1:4" x14ac:dyDescent="0.25">
      <c r="A11" s="1" t="s">
        <v>19</v>
      </c>
      <c r="B11" s="1" t="str">
        <f>VLOOKUP(A11,ShownNames!$A$1:$B$53,2,FALSE)</f>
        <v>IntraTraceFrequencyNotNull</v>
      </c>
      <c r="C11" s="23">
        <v>7.7519736699234159E-3</v>
      </c>
      <c r="D11" s="23">
        <v>7.924473689846407E-3</v>
      </c>
    </row>
    <row r="12" spans="1:4" x14ac:dyDescent="0.25">
      <c r="A12" s="1" t="s">
        <v>20</v>
      </c>
      <c r="B12" s="1" t="str">
        <f>VLOOKUP(A12,ShownNames!$A$1:$B$53,2,FALSE)</f>
        <v>IntraTraceFrequency</v>
      </c>
      <c r="C12" s="23">
        <v>7.728722603139955E-3</v>
      </c>
      <c r="D12" s="23">
        <v>7.9593363809857629E-3</v>
      </c>
    </row>
    <row r="13" spans="1:4" x14ac:dyDescent="0.25">
      <c r="A13" s="1" t="s">
        <v>23</v>
      </c>
      <c r="B13" s="1" t="str">
        <f>VLOOKUP(A13,ShownNames!$A$1:$B$53,2,FALSE)</f>
        <v>DataEuclideanDistance</v>
      </c>
      <c r="C13" s="23">
        <v>7.0717540973263635E-3</v>
      </c>
      <c r="D13" s="23">
        <v>7.357525344131477E-3</v>
      </c>
    </row>
    <row r="14" spans="1:4" x14ac:dyDescent="0.25">
      <c r="A14" s="1" t="s">
        <v>25</v>
      </c>
      <c r="B14" s="1" t="str">
        <f>VLOOKUP(A14,ShownNames!$A$1:$B$53,2,FALSE)</f>
        <v>DataGeneralizedOverlapCoefficient</v>
      </c>
      <c r="C14" s="23">
        <v>6.1524995381331809E-3</v>
      </c>
      <c r="D14" s="23">
        <v>6.7043220190286688E-3</v>
      </c>
    </row>
    <row r="15" spans="1:4" x14ac:dyDescent="0.25">
      <c r="A15" s="1" t="s">
        <v>27</v>
      </c>
      <c r="B15" s="1" t="str">
        <f>VLOOKUP(A15,ShownNames!$A$1:$B$53,2,FALSE)</f>
        <v>DataOverlapCoefficient</v>
      </c>
      <c r="C15" s="23">
        <v>6.1524779578876216E-3</v>
      </c>
      <c r="D15" s="23">
        <v>6.7042966242487016E-3</v>
      </c>
    </row>
    <row r="16" spans="1:4" x14ac:dyDescent="0.25">
      <c r="A16" s="1" t="s">
        <v>32</v>
      </c>
      <c r="B16" s="1" t="str">
        <f>VLOOKUP(A16,ShownNames!$A$1:$B$53,2,FALSE)</f>
        <v>DataStateEuclideanDistance</v>
      </c>
      <c r="C16" s="23">
        <v>6.0209818094128136E-3</v>
      </c>
      <c r="D16" s="23">
        <v>6.4147236446756876E-3</v>
      </c>
    </row>
    <row r="17" spans="1:4" x14ac:dyDescent="0.25">
      <c r="A17" s="1" t="s">
        <v>11</v>
      </c>
      <c r="B17" s="1" t="str">
        <f>VLOOKUP(A17,ShownNames!$A$1:$B$53,2,FALSE)</f>
        <v>StepFrequency</v>
      </c>
      <c r="C17" s="23">
        <v>5.7646134851944125E-3</v>
      </c>
      <c r="D17" s="23">
        <v>6.1951339167582529E-3</v>
      </c>
    </row>
    <row r="18" spans="1:4" x14ac:dyDescent="0.25">
      <c r="A18" s="1" t="s">
        <v>38</v>
      </c>
      <c r="B18" s="1" t="str">
        <f>VLOOKUP(A18,ShownNames!$A$1:$B$53,2,FALSE)</f>
        <v>DataStateTanimotoCoefficient</v>
      </c>
      <c r="C18" s="23">
        <v>5.7408959168922854E-3</v>
      </c>
      <c r="D18" s="23">
        <v>6.1372254140447426E-3</v>
      </c>
    </row>
    <row r="19" spans="1:4" x14ac:dyDescent="0.25">
      <c r="A19" s="1" t="s">
        <v>31</v>
      </c>
      <c r="B19" s="1" t="str">
        <f>VLOOKUP(A19,ShownNames!$A$1:$B$53,2,FALSE)</f>
        <v>DataStateDice</v>
      </c>
      <c r="C19" s="23">
        <v>5.7092127209177074E-3</v>
      </c>
      <c r="D19" s="23">
        <v>6.0943700952607498E-3</v>
      </c>
    </row>
    <row r="20" spans="1:4" x14ac:dyDescent="0.25">
      <c r="A20" s="1" t="s">
        <v>29</v>
      </c>
      <c r="B20" s="1" t="str">
        <f>VLOOKUP(A20,ShownNames!$A$1:$B$53,2,FALSE)</f>
        <v>DataStateBlockDistance</v>
      </c>
      <c r="C20" s="23">
        <v>5.709189710506977E-3</v>
      </c>
      <c r="D20" s="23">
        <v>6.094357643440078E-3</v>
      </c>
    </row>
    <row r="21" spans="1:4" x14ac:dyDescent="0.25">
      <c r="A21" s="1" t="s">
        <v>35</v>
      </c>
      <c r="B21" s="1" t="str">
        <f>VLOOKUP(A21,ShownNames!$A$1:$B$53,2,FALSE)</f>
        <v>DataStateJaccard</v>
      </c>
      <c r="C21" s="23">
        <v>5.706292625417787E-3</v>
      </c>
      <c r="D21" s="23">
        <v>6.0916797487695906E-3</v>
      </c>
    </row>
    <row r="22" spans="1:4" x14ac:dyDescent="0.25">
      <c r="A22" s="1" t="s">
        <v>36</v>
      </c>
      <c r="B22" s="1" t="str">
        <f>VLOOKUP(A22,ShownNames!$A$1:$B$53,2,FALSE)</f>
        <v>DataStateOverlapCoefficient</v>
      </c>
      <c r="C22" s="23">
        <v>5.6003697094502217E-3</v>
      </c>
      <c r="D22" s="23">
        <v>5.9824156212347742E-3</v>
      </c>
    </row>
    <row r="23" spans="1:4" x14ac:dyDescent="0.25">
      <c r="A23" s="1" t="s">
        <v>2</v>
      </c>
      <c r="B23" s="1" t="str">
        <f>VLOOKUP(A23,ShownNames!$A$1:$B$53,2,FALSE)</f>
        <v>DataStateCustomOverlap</v>
      </c>
      <c r="C23" s="23">
        <v>5.5521215424161764E-3</v>
      </c>
      <c r="D23" s="23">
        <v>5.8958742662543109E-3</v>
      </c>
    </row>
    <row r="24" spans="1:4" x14ac:dyDescent="0.25">
      <c r="A24" s="1" t="s">
        <v>46</v>
      </c>
      <c r="B24" s="1" t="str">
        <f>VLOOKUP(A24,ShownNames!$A$1:$B$53,2,FALSE)</f>
        <v>ActivityOverlapCoefficient</v>
      </c>
      <c r="C24" s="23">
        <v>4.8916071087228849E-3</v>
      </c>
      <c r="D24" s="23">
        <v>5.4660807028413987E-3</v>
      </c>
    </row>
    <row r="25" spans="1:4" x14ac:dyDescent="0.25">
      <c r="A25" s="1" t="s">
        <v>14</v>
      </c>
      <c r="B25" s="1" t="str">
        <f>VLOOKUP(A25,ShownNames!$A$1:$B$53,2,FALSE)</f>
        <v>ActivityUniqueTransition</v>
      </c>
      <c r="C25" s="23">
        <v>4.8753869634091864E-3</v>
      </c>
      <c r="D25" s="23">
        <v>5.4305821245105579E-3</v>
      </c>
    </row>
    <row r="26" spans="1:4" x14ac:dyDescent="0.25">
      <c r="A26" s="1" t="s">
        <v>48</v>
      </c>
      <c r="B26" s="1" t="str">
        <f>VLOOKUP(A26,ShownNames!$A$1:$B$53,2,FALSE)</f>
        <v>ActivityTanimotoCoefficient</v>
      </c>
      <c r="C26" s="23">
        <v>4.8668418303904042E-3</v>
      </c>
      <c r="D26" s="23">
        <v>5.4938759818727685E-3</v>
      </c>
    </row>
    <row r="27" spans="1:4" x14ac:dyDescent="0.25">
      <c r="A27" s="1" t="s">
        <v>91</v>
      </c>
      <c r="B27" s="1" t="str">
        <f>VLOOKUP(A27,ShownNames!$A$1:$B$53,2,FALSE)</f>
        <v>ActivityDice</v>
      </c>
      <c r="C27" s="23">
        <v>4.8667595274965655E-3</v>
      </c>
      <c r="D27" s="23">
        <v>5.4938106587475981E-3</v>
      </c>
    </row>
    <row r="28" spans="1:4" x14ac:dyDescent="0.25">
      <c r="A28" s="1" t="s">
        <v>45</v>
      </c>
      <c r="B28" s="1" t="str">
        <f>VLOOKUP(A28,ShownNames!$A$1:$B$53,2,FALSE)</f>
        <v>ActivityJaccard</v>
      </c>
      <c r="C28" s="23">
        <v>4.8647904531993807E-3</v>
      </c>
      <c r="D28" s="23">
        <v>5.4919511517125645E-3</v>
      </c>
    </row>
    <row r="29" spans="1:4" x14ac:dyDescent="0.25">
      <c r="A29" s="1" t="s">
        <v>15</v>
      </c>
      <c r="B29" s="1" t="str">
        <f>VLOOKUP(A29,ShownNames!$A$1:$B$53,2,FALSE)</f>
        <v>ActivityTransition</v>
      </c>
      <c r="C29" s="23">
        <v>4.8485143962933193E-3</v>
      </c>
      <c r="D29" s="23">
        <v>5.3948924258781089E-3</v>
      </c>
    </row>
    <row r="30" spans="1:4" x14ac:dyDescent="0.25">
      <c r="A30" s="1" t="s">
        <v>12</v>
      </c>
      <c r="B30" s="1" t="str">
        <f>VLOOKUP(A30,ShownNames!$A$1:$B$53,2,FALSE)</f>
        <v>UniqueActivity</v>
      </c>
      <c r="C30" s="23">
        <v>4.8211461725444493E-3</v>
      </c>
      <c r="D30" s="23">
        <v>5.4319924880558493E-3</v>
      </c>
    </row>
    <row r="31" spans="1:4" x14ac:dyDescent="0.25">
      <c r="A31" s="1" t="s">
        <v>44</v>
      </c>
      <c r="B31" s="1" t="str">
        <f>VLOOKUP(A31,ShownNames!$A$1:$B$53,2,FALSE)</f>
        <v>ActivityGeneralizedOverlapCoefficient</v>
      </c>
      <c r="C31" s="23">
        <v>4.8044711009244921E-3</v>
      </c>
      <c r="D31" s="23">
        <v>5.3736460689021038E-3</v>
      </c>
    </row>
    <row r="32" spans="1:4" x14ac:dyDescent="0.25">
      <c r="A32" s="1" t="s">
        <v>41</v>
      </c>
      <c r="B32" s="1" t="str">
        <f>VLOOKUP(A32,ShownNames!$A$1:$B$53,2,FALSE)</f>
        <v>ActivityCosine</v>
      </c>
      <c r="C32" s="23">
        <v>4.8018602188875095E-3</v>
      </c>
      <c r="D32" s="23">
        <v>5.3663414550724573E-3</v>
      </c>
    </row>
    <row r="33" spans="1:4" x14ac:dyDescent="0.25">
      <c r="A33" s="1" t="s">
        <v>42</v>
      </c>
      <c r="B33" s="1" t="str">
        <f>VLOOKUP(A33,ShownNames!$A$1:$B$53,2,FALSE)</f>
        <v>ActivityEuclideanDistance</v>
      </c>
      <c r="C33" s="23">
        <v>4.798796709004037E-3</v>
      </c>
      <c r="D33" s="23">
        <v>5.3637366892476607E-3</v>
      </c>
    </row>
    <row r="34" spans="1:4" x14ac:dyDescent="0.25">
      <c r="A34" s="1" t="s">
        <v>40</v>
      </c>
      <c r="B34" s="1" t="str">
        <f>VLOOKUP(A34,ShownNames!$A$1:$B$53,2,FALSE)</f>
        <v>ActivityBlockDistance</v>
      </c>
      <c r="C34" s="23">
        <v>4.7874187995500398E-3</v>
      </c>
      <c r="D34" s="23">
        <v>5.3329103297873812E-3</v>
      </c>
    </row>
    <row r="35" spans="1:4" x14ac:dyDescent="0.25">
      <c r="A35" s="1" t="s">
        <v>47</v>
      </c>
      <c r="B35" s="1" t="str">
        <f>VLOOKUP(A35,ShownNames!$A$1:$B$53,2,FALSE)</f>
        <v>ActivitySimonWhite</v>
      </c>
      <c r="C35" s="23">
        <v>4.7874110641138784E-3</v>
      </c>
      <c r="D35" s="23">
        <v>5.3329115802741483E-3</v>
      </c>
    </row>
    <row r="36" spans="1:4" x14ac:dyDescent="0.25">
      <c r="A36" s="1" t="s">
        <v>43</v>
      </c>
      <c r="B36" s="1" t="str">
        <f>VLOOKUP(A36,ShownNames!$A$1:$B$53,2,FALSE)</f>
        <v>ActivityGeneralizedJaccard</v>
      </c>
      <c r="C36" s="23">
        <v>4.7861113824048014E-3</v>
      </c>
      <c r="D36" s="23">
        <v>5.3316974683953831E-3</v>
      </c>
    </row>
    <row r="37" spans="1:4" x14ac:dyDescent="0.25">
      <c r="A37" s="1" t="s">
        <v>10</v>
      </c>
      <c r="B37" s="1" t="str">
        <f>VLOOKUP(A37,ShownNames!$A$1:$B$53,2,FALSE)</f>
        <v>RespondedFrequency</v>
      </c>
      <c r="C37" s="23">
        <v>4.7250391060195138E-3</v>
      </c>
      <c r="D37" s="23">
        <v>5.1868729096976925E-3</v>
      </c>
    </row>
    <row r="38" spans="1:4" x14ac:dyDescent="0.25">
      <c r="A38" s="1" t="s">
        <v>13</v>
      </c>
      <c r="B38" s="1" t="str">
        <f>VLOOKUP(A38,ShownNames!$A$1:$B$53,2,FALSE)</f>
        <v>Activity</v>
      </c>
      <c r="C38" s="23">
        <v>4.6764564036730228E-3</v>
      </c>
      <c r="D38" s="23">
        <v>5.2426741770831859E-3</v>
      </c>
    </row>
    <row r="39" spans="1:4" x14ac:dyDescent="0.25">
      <c r="A39" s="1" t="s">
        <v>17</v>
      </c>
      <c r="B39" s="1" t="str">
        <f>VLOOKUP(A39,ShownNames!$A$1:$B$53,2,FALSE)</f>
        <v>ActivityWithBefores</v>
      </c>
      <c r="C39" s="23">
        <v>4.6079069554370942E-3</v>
      </c>
      <c r="D39" s="23">
        <v>5.1502396111922063E-3</v>
      </c>
    </row>
    <row r="40" spans="1:4" x14ac:dyDescent="0.25">
      <c r="A40" s="1" t="s">
        <v>49</v>
      </c>
      <c r="B40" s="1" t="str">
        <f>VLOOKUP(A40,ShownNames!$A$1:$B$53,2,FALSE)</f>
        <v>ActivityWithBeforesAndData</v>
      </c>
      <c r="C40" s="23">
        <v>4.6034613725475168E-3</v>
      </c>
      <c r="D40" s="23">
        <v>5.1510515943420159E-3</v>
      </c>
    </row>
    <row r="41" spans="1:4" x14ac:dyDescent="0.25">
      <c r="A41" s="1" t="s">
        <v>104</v>
      </c>
      <c r="B41" s="1" t="str">
        <f>VLOOKUP(A41,ShownNames!$A$1:$B$53,2,FALSE)</f>
        <v>ActivityWithBeforesAndDataAndKBsV1</v>
      </c>
      <c r="C41" s="9">
        <v>4.3868156540955838E-3</v>
      </c>
      <c r="D41" s="9">
        <v>4.8990627112299248E-3</v>
      </c>
    </row>
    <row r="57" spans="3:14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sortState ref="A2:D57">
    <sortCondition descending="1" ref="C1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02E68-9DC9-45E9-9FEF-9EABF95233FC}">
  <dimension ref="A1:N57"/>
  <sheetViews>
    <sheetView topLeftCell="A40" workbookViewId="0">
      <selection activeCell="D41" sqref="C1:D41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21</v>
      </c>
      <c r="B2" s="1" t="str">
        <f>VLOOKUP(A2,ShownNames!$A$1:$B$53,2,FALSE)</f>
        <v>DataCosineSimilarity</v>
      </c>
      <c r="C2" s="9">
        <v>21.517770188862567</v>
      </c>
      <c r="D2" s="9">
        <v>24.5849459060864</v>
      </c>
    </row>
    <row r="3" spans="1:4" x14ac:dyDescent="0.25">
      <c r="A3" s="1" t="s">
        <v>39</v>
      </c>
      <c r="B3" s="1" t="str">
        <f>VLOOKUP(A3,ShownNames!$A$1:$B$53,2,FALSE)</f>
        <v>DataTanimotoCoefficient</v>
      </c>
      <c r="C3" s="9">
        <v>21.517724388365732</v>
      </c>
      <c r="D3" s="9">
        <v>24.584908475805257</v>
      </c>
    </row>
    <row r="4" spans="1:4" x14ac:dyDescent="0.25">
      <c r="A4" s="1" t="s">
        <v>50</v>
      </c>
      <c r="B4" s="1" t="str">
        <f>VLOOKUP(A4,ShownNames!$A$1:$B$53,2,FALSE)</f>
        <v>DataBlockDistance</v>
      </c>
      <c r="C4" s="9">
        <v>15.701105274513438</v>
      </c>
      <c r="D4" s="9">
        <v>16.548909947383873</v>
      </c>
    </row>
    <row r="5" spans="1:4" x14ac:dyDescent="0.25">
      <c r="A5" s="1" t="s">
        <v>22</v>
      </c>
      <c r="B5" s="1" t="str">
        <f>VLOOKUP(A5,ShownNames!$A$1:$B$53,2,FALSE)</f>
        <v>DataDice</v>
      </c>
      <c r="C5" s="9">
        <v>15.701069288367247</v>
      </c>
      <c r="D5" s="9">
        <v>16.548894066574693</v>
      </c>
    </row>
    <row r="6" spans="1:4" x14ac:dyDescent="0.25">
      <c r="A6" s="1" t="s">
        <v>28</v>
      </c>
      <c r="B6" s="1" t="str">
        <f>VLOOKUP(A6,ShownNames!$A$1:$B$53,2,FALSE)</f>
        <v>DataSimonWhite</v>
      </c>
      <c r="C6" s="9">
        <v>15.700975377427557</v>
      </c>
      <c r="D6" s="9">
        <v>16.548848602844107</v>
      </c>
    </row>
    <row r="7" spans="1:4" x14ac:dyDescent="0.25">
      <c r="A7" s="1" t="s">
        <v>24</v>
      </c>
      <c r="B7" s="1" t="str">
        <f>VLOOKUP(A7,ShownNames!$A$1:$B$53,2,FALSE)</f>
        <v>DataGeneralizedJaccard</v>
      </c>
      <c r="C7" s="9">
        <v>15.686596887276243</v>
      </c>
      <c r="D7" s="9">
        <v>16.539092614829279</v>
      </c>
    </row>
    <row r="8" spans="1:4" x14ac:dyDescent="0.25">
      <c r="A8" s="1" t="s">
        <v>26</v>
      </c>
      <c r="B8" s="1" t="str">
        <f>VLOOKUP(A8,ShownNames!$A$1:$B$53,2,FALSE)</f>
        <v>DataJaccard</v>
      </c>
      <c r="C8" s="9">
        <v>15.686489675122917</v>
      </c>
      <c r="D8" s="9">
        <v>16.539034722451639</v>
      </c>
    </row>
    <row r="9" spans="1:4" x14ac:dyDescent="0.25">
      <c r="A9" s="1" t="s">
        <v>23</v>
      </c>
      <c r="B9" s="1" t="str">
        <f>VLOOKUP(A9,ShownNames!$A$1:$B$53,2,FALSE)</f>
        <v>DataEuclideanDistance</v>
      </c>
      <c r="C9" s="9">
        <v>14.169895417997965</v>
      </c>
      <c r="D9" s="9">
        <v>13.520156034096907</v>
      </c>
    </row>
    <row r="10" spans="1:4" x14ac:dyDescent="0.25">
      <c r="A10" s="1" t="s">
        <v>32</v>
      </c>
      <c r="B10" s="1" t="str">
        <f>VLOOKUP(A10,ShownNames!$A$1:$B$53,2,FALSE)</f>
        <v>DataStateEuclideanDistance</v>
      </c>
      <c r="C10" s="9">
        <v>8.2322211443291398</v>
      </c>
      <c r="D10" s="9">
        <v>7.8316198623807836</v>
      </c>
    </row>
    <row r="11" spans="1:4" x14ac:dyDescent="0.25">
      <c r="A11" s="1" t="s">
        <v>25</v>
      </c>
      <c r="B11" s="1" t="str">
        <f>VLOOKUP(A11,ShownNames!$A$1:$B$53,2,FALSE)</f>
        <v>DataGeneralizedOverlapCoefficient</v>
      </c>
      <c r="C11" s="9">
        <v>8.0994041156052692</v>
      </c>
      <c r="D11" s="9">
        <v>8.0173801897083905</v>
      </c>
    </row>
    <row r="12" spans="1:4" x14ac:dyDescent="0.25">
      <c r="A12" s="1" t="s">
        <v>27</v>
      </c>
      <c r="B12" s="1" t="str">
        <f>VLOOKUP(A12,ShownNames!$A$1:$B$53,2,FALSE)</f>
        <v>DataOverlapCoefficient</v>
      </c>
      <c r="C12" s="9">
        <v>8.0993957273479324</v>
      </c>
      <c r="D12" s="9">
        <v>8.0173703721332839</v>
      </c>
    </row>
    <row r="13" spans="1:4" x14ac:dyDescent="0.25">
      <c r="A13" s="1" t="s">
        <v>38</v>
      </c>
      <c r="B13" s="1" t="str">
        <f>VLOOKUP(A13,ShownNames!$A$1:$B$53,2,FALSE)</f>
        <v>DataStateTanimotoCoefficient</v>
      </c>
      <c r="C13" s="9">
        <v>7.5289693936588069</v>
      </c>
      <c r="D13" s="9">
        <v>7.3045867533967153</v>
      </c>
    </row>
    <row r="14" spans="1:4" x14ac:dyDescent="0.25">
      <c r="A14" s="1" t="s">
        <v>19</v>
      </c>
      <c r="B14" s="1" t="str">
        <f>VLOOKUP(A14,ShownNames!$A$1:$B$53,2,FALSE)</f>
        <v>IntraTraceFrequencyNotNull</v>
      </c>
      <c r="C14" s="9">
        <v>7.5200485788702833</v>
      </c>
      <c r="D14" s="9">
        <v>6.9642852566331843</v>
      </c>
    </row>
    <row r="15" spans="1:4" x14ac:dyDescent="0.25">
      <c r="A15" s="1" t="s">
        <v>29</v>
      </c>
      <c r="B15" s="1" t="str">
        <f>VLOOKUP(A15,ShownNames!$A$1:$B$53,2,FALSE)</f>
        <v>DataStateBlockDistance</v>
      </c>
      <c r="C15" s="9">
        <v>7.4165422390922391</v>
      </c>
      <c r="D15" s="9">
        <v>7.1428941477497139</v>
      </c>
    </row>
    <row r="16" spans="1:4" x14ac:dyDescent="0.25">
      <c r="A16" s="1" t="s">
        <v>31</v>
      </c>
      <c r="B16" s="1" t="str">
        <f>VLOOKUP(A16,ShownNames!$A$1:$B$53,2,FALSE)</f>
        <v>DataStateDice</v>
      </c>
      <c r="C16" s="9">
        <v>7.4165363462350928</v>
      </c>
      <c r="D16" s="9">
        <v>7.142888494392813</v>
      </c>
    </row>
    <row r="17" spans="1:4" x14ac:dyDescent="0.25">
      <c r="A17" s="1" t="s">
        <v>35</v>
      </c>
      <c r="B17" s="1" t="str">
        <f>VLOOKUP(A17,ShownNames!$A$1:$B$53,2,FALSE)</f>
        <v>DataStateJaccard</v>
      </c>
      <c r="C17" s="9">
        <v>7.4152384983694137</v>
      </c>
      <c r="D17" s="9">
        <v>7.141627197048602</v>
      </c>
    </row>
    <row r="18" spans="1:4" x14ac:dyDescent="0.25">
      <c r="A18" s="1" t="s">
        <v>2</v>
      </c>
      <c r="B18" s="1" t="str">
        <f>VLOOKUP(A18,ShownNames!$A$1:$B$53,2,FALSE)</f>
        <v>DataStateCustomOverlap</v>
      </c>
      <c r="C18" s="9">
        <v>6.8982627471659743</v>
      </c>
      <c r="D18" s="9">
        <v>6.4177096989566884</v>
      </c>
    </row>
    <row r="19" spans="1:4" x14ac:dyDescent="0.25">
      <c r="A19" s="1" t="s">
        <v>36</v>
      </c>
      <c r="B19" s="1" t="str">
        <f>VLOOKUP(A19,ShownNames!$A$1:$B$53,2,FALSE)</f>
        <v>DataStateOverlapCoefficient</v>
      </c>
      <c r="C19" s="9">
        <v>6.7632115657642569</v>
      </c>
      <c r="D19" s="9">
        <v>6.3402463203987827</v>
      </c>
    </row>
    <row r="20" spans="1:4" x14ac:dyDescent="0.25">
      <c r="A20" s="1" t="s">
        <v>6</v>
      </c>
      <c r="B20" s="1" t="str">
        <f>VLOOKUP(A20,ShownNames!$A$1:$B$53,2,FALSE)</f>
        <v>ActivityInTraceFrequency</v>
      </c>
      <c r="C20" s="9">
        <v>4.1104200021003496</v>
      </c>
      <c r="D20" s="9">
        <v>4.3500714392546547</v>
      </c>
    </row>
    <row r="21" spans="1:4" x14ac:dyDescent="0.25">
      <c r="A21" s="1" t="s">
        <v>5</v>
      </c>
      <c r="B21" s="1" t="str">
        <f>VLOOKUP(A21,ShownNames!$A$1:$B$53,2,FALSE)</f>
        <v>AbsoluteFrequency</v>
      </c>
      <c r="C21" s="9">
        <v>4.0154952982510785</v>
      </c>
      <c r="D21" s="9">
        <v>4.1285947333672128</v>
      </c>
    </row>
    <row r="22" spans="1:4" x14ac:dyDescent="0.25">
      <c r="A22" s="1" t="s">
        <v>20</v>
      </c>
      <c r="B22" s="1" t="str">
        <f>VLOOKUP(A22,ShownNames!$A$1:$B$53,2,FALSE)</f>
        <v>IntraTraceFrequency</v>
      </c>
      <c r="C22" s="9">
        <v>3.9595810738149817</v>
      </c>
      <c r="D22" s="9">
        <v>4.2979924156311684</v>
      </c>
    </row>
    <row r="23" spans="1:4" x14ac:dyDescent="0.25">
      <c r="A23" s="1" t="s">
        <v>15</v>
      </c>
      <c r="B23" s="1" t="str">
        <f>VLOOKUP(A23,ShownNames!$A$1:$B$53,2,FALSE)</f>
        <v>ActivityTransition</v>
      </c>
      <c r="C23" s="9">
        <v>3.2134612290342996</v>
      </c>
      <c r="D23" s="9">
        <v>3.7216300147220558</v>
      </c>
    </row>
    <row r="24" spans="1:4" x14ac:dyDescent="0.25">
      <c r="A24" s="1" t="s">
        <v>14</v>
      </c>
      <c r="B24" s="1" t="str">
        <f>VLOOKUP(A24,ShownNames!$A$1:$B$53,2,FALSE)</f>
        <v>ActivityUniqueTransition</v>
      </c>
      <c r="C24" s="9">
        <v>3.1788172015148874</v>
      </c>
      <c r="D24" s="9">
        <v>3.6599680253007256</v>
      </c>
    </row>
    <row r="25" spans="1:4" x14ac:dyDescent="0.25">
      <c r="A25" s="1" t="s">
        <v>91</v>
      </c>
      <c r="B25" s="1" t="str">
        <f>VLOOKUP(A25,ShownNames!$A$1:$B$53,2,FALSE)</f>
        <v>ActivityDice</v>
      </c>
      <c r="C25" s="9">
        <v>3.0419999051881037</v>
      </c>
      <c r="D25" s="9">
        <v>4.0237944763873177</v>
      </c>
    </row>
    <row r="26" spans="1:4" x14ac:dyDescent="0.25">
      <c r="A26" s="1" t="s">
        <v>49</v>
      </c>
      <c r="B26" s="1" t="str">
        <f>VLOOKUP(A26,ShownNames!$A$1:$B$53,2,FALSE)</f>
        <v>ActivityWithBeforesAndData</v>
      </c>
      <c r="C26" s="9">
        <v>2.9572068119505852</v>
      </c>
      <c r="D26" s="9">
        <v>3.379098789554182</v>
      </c>
    </row>
    <row r="27" spans="1:4" x14ac:dyDescent="0.25">
      <c r="A27" s="1" t="s">
        <v>41</v>
      </c>
      <c r="B27" s="1" t="str">
        <f>VLOOKUP(A27,ShownNames!$A$1:$B$53,2,FALSE)</f>
        <v>ActivityCosine</v>
      </c>
      <c r="C27" s="9">
        <v>2.9533384125754627</v>
      </c>
      <c r="D27" s="9">
        <v>3.4824772720984356</v>
      </c>
    </row>
    <row r="28" spans="1:4" x14ac:dyDescent="0.25">
      <c r="A28" s="1" t="s">
        <v>42</v>
      </c>
      <c r="B28" s="1" t="str">
        <f>VLOOKUP(A28,ShownNames!$A$1:$B$53,2,FALSE)</f>
        <v>ActivityEuclideanDistance</v>
      </c>
      <c r="C28" s="9">
        <v>2.9375685336200728</v>
      </c>
      <c r="D28" s="9">
        <v>3.4880758782149028</v>
      </c>
    </row>
    <row r="29" spans="1:4" x14ac:dyDescent="0.25">
      <c r="A29" s="1" t="s">
        <v>40</v>
      </c>
      <c r="B29" s="1" t="str">
        <f>VLOOKUP(A29,ShownNames!$A$1:$B$53,2,FALSE)</f>
        <v>ActivityBlockDistance</v>
      </c>
      <c r="C29" s="9">
        <v>2.9172236163408551</v>
      </c>
      <c r="D29" s="9">
        <v>3.4160638464369306</v>
      </c>
    </row>
    <row r="30" spans="1:4" x14ac:dyDescent="0.25">
      <c r="A30" s="1" t="s">
        <v>47</v>
      </c>
      <c r="B30" s="1" t="str">
        <f>VLOOKUP(A30,ShownNames!$A$1:$B$53,2,FALSE)</f>
        <v>ActivitySimonWhite</v>
      </c>
      <c r="C30" s="9">
        <v>2.9171923268439857</v>
      </c>
      <c r="D30" s="9">
        <v>3.4160242260670577</v>
      </c>
    </row>
    <row r="31" spans="1:4" x14ac:dyDescent="0.25">
      <c r="A31" s="1" t="s">
        <v>43</v>
      </c>
      <c r="B31" s="1" t="str">
        <f>VLOOKUP(A31,ShownNames!$A$1:$B$53,2,FALSE)</f>
        <v>ActivityGeneralizedJaccard</v>
      </c>
      <c r="C31" s="9">
        <v>2.9162760423883665</v>
      </c>
      <c r="D31" s="9">
        <v>3.4149972879874482</v>
      </c>
    </row>
    <row r="32" spans="1:4" x14ac:dyDescent="0.25">
      <c r="A32" s="1" t="s">
        <v>48</v>
      </c>
      <c r="B32" s="1" t="str">
        <f>VLOOKUP(A32,ShownNames!$A$1:$B$53,2,FALSE)</f>
        <v>ActivityTanimotoCoefficient</v>
      </c>
      <c r="C32" s="9">
        <v>2.8297773064037997</v>
      </c>
      <c r="D32" s="9">
        <v>3.5411654952081313</v>
      </c>
    </row>
    <row r="33" spans="1:4" x14ac:dyDescent="0.25">
      <c r="A33" s="1" t="s">
        <v>45</v>
      </c>
      <c r="B33" s="1" t="str">
        <f>VLOOKUP(A33,ShownNames!$A$1:$B$53,2,FALSE)</f>
        <v>ActivityJaccard</v>
      </c>
      <c r="C33" s="9">
        <v>2.8287346452614353</v>
      </c>
      <c r="D33" s="9">
        <v>3.5398234017106822</v>
      </c>
    </row>
    <row r="34" spans="1:4" x14ac:dyDescent="0.25">
      <c r="A34" s="1" t="s">
        <v>11</v>
      </c>
      <c r="B34" s="1" t="str">
        <f>VLOOKUP(A34,ShownNames!$A$1:$B$53,2,FALSE)</f>
        <v>StepFrequency</v>
      </c>
      <c r="C34" s="9">
        <v>2.8056128221042864</v>
      </c>
      <c r="D34" s="9">
        <v>3.0522010925160084</v>
      </c>
    </row>
    <row r="35" spans="1:4" x14ac:dyDescent="0.25">
      <c r="A35" s="1" t="s">
        <v>17</v>
      </c>
      <c r="B35" s="1" t="str">
        <f>VLOOKUP(A35,ShownNames!$A$1:$B$53,2,FALSE)</f>
        <v>ActivityWithBefores</v>
      </c>
      <c r="C35" s="9">
        <v>2.7979526690722216</v>
      </c>
      <c r="D35" s="9">
        <v>3.2862816915428938</v>
      </c>
    </row>
    <row r="36" spans="1:4" x14ac:dyDescent="0.25">
      <c r="A36" s="1" t="s">
        <v>13</v>
      </c>
      <c r="B36" s="1" t="str">
        <f>VLOOKUP(A36,ShownNames!$A$1:$B$53,2,FALSE)</f>
        <v>Activity</v>
      </c>
      <c r="C36" s="9">
        <v>2.7771810918392332</v>
      </c>
      <c r="D36" s="9">
        <v>3.2963571623036598</v>
      </c>
    </row>
    <row r="37" spans="1:4" x14ac:dyDescent="0.25">
      <c r="A37" s="1" t="s">
        <v>12</v>
      </c>
      <c r="B37" s="1" t="str">
        <f>VLOOKUP(A37,ShownNames!$A$1:$B$53,2,FALSE)</f>
        <v>UniqueActivity</v>
      </c>
      <c r="C37" s="9">
        <v>2.699073109396966</v>
      </c>
      <c r="D37" s="9">
        <v>3.2818750735481537</v>
      </c>
    </row>
    <row r="38" spans="1:4" x14ac:dyDescent="0.25">
      <c r="A38" s="1" t="s">
        <v>44</v>
      </c>
      <c r="B38" s="1" t="str">
        <f>VLOOKUP(A38,ShownNames!$A$1:$B$53,2,FALSE)</f>
        <v>ActivityGeneralizedOverlapCoefficient</v>
      </c>
      <c r="C38" s="9">
        <v>2.5758187687383987</v>
      </c>
      <c r="D38" s="9">
        <v>3.0962534845872964</v>
      </c>
    </row>
    <row r="39" spans="1:4" x14ac:dyDescent="0.25">
      <c r="A39" s="1" t="s">
        <v>46</v>
      </c>
      <c r="B39" s="1" t="str">
        <f>VLOOKUP(A39,ShownNames!$A$1:$B$53,2,FALSE)</f>
        <v>ActivityOverlapCoefficient</v>
      </c>
      <c r="C39" s="9">
        <v>2.506102551762873</v>
      </c>
      <c r="D39" s="9">
        <v>2.9967145673938012</v>
      </c>
    </row>
    <row r="40" spans="1:4" x14ac:dyDescent="0.25">
      <c r="A40" s="1" t="s">
        <v>10</v>
      </c>
      <c r="B40" s="1" t="str">
        <f>VLOOKUP(A40,ShownNames!$A$1:$B$53,2,FALSE)</f>
        <v>RespondedFrequency</v>
      </c>
      <c r="C40" s="9">
        <v>2.1470054399717413</v>
      </c>
      <c r="D40" s="9">
        <v>2.4041275856936615</v>
      </c>
    </row>
    <row r="41" spans="1:4" x14ac:dyDescent="0.25">
      <c r="A41" s="1" t="s">
        <v>104</v>
      </c>
      <c r="B41" s="1" t="str">
        <f>VLOOKUP(A41,ShownNames!$A$1:$B$53,2,FALSE)</f>
        <v>ActivityWithBeforesAndDataAndKBsV1</v>
      </c>
      <c r="C41" s="9">
        <v>1.9406938315595454</v>
      </c>
      <c r="D41" s="9">
        <v>2.2084258627281246</v>
      </c>
    </row>
    <row r="57" spans="3:14" x14ac:dyDescent="0.25"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</sheetData>
  <sortState ref="A2:D57">
    <sortCondition descending="1" ref="C31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EEF99-FF33-4243-8D14-311A008454B6}">
  <dimension ref="A1:D41"/>
  <sheetViews>
    <sheetView topLeftCell="A40" workbookViewId="0">
      <selection activeCell="D41" sqref="C1:D41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4" s="1" customFormat="1" x14ac:dyDescent="0.25">
      <c r="B1" s="2" t="s">
        <v>96</v>
      </c>
      <c r="C1" s="2" t="s">
        <v>94</v>
      </c>
      <c r="D1" s="2" t="s">
        <v>95</v>
      </c>
    </row>
    <row r="2" spans="1:4" x14ac:dyDescent="0.25">
      <c r="A2" s="1" t="s">
        <v>21</v>
      </c>
      <c r="B2" s="1" t="str">
        <f>VLOOKUP(A2,ShownNames!$A$1:$B$53,2,FALSE)</f>
        <v>DataCosineSimilarity</v>
      </c>
      <c r="C2" s="6">
        <v>28.720188353340948</v>
      </c>
      <c r="D2" s="6">
        <v>33.314977605228307</v>
      </c>
    </row>
    <row r="3" spans="1:4" x14ac:dyDescent="0.25">
      <c r="A3" s="1" t="s">
        <v>39</v>
      </c>
      <c r="B3" s="1" t="str">
        <f>VLOOKUP(A3,ShownNames!$A$1:$B$53,2,FALSE)</f>
        <v>DataTanimotoCoefficient</v>
      </c>
      <c r="C3" s="6">
        <v>28.719517141410584</v>
      </c>
      <c r="D3" s="6">
        <v>33.314155032383155</v>
      </c>
    </row>
    <row r="4" spans="1:4" x14ac:dyDescent="0.25">
      <c r="A4" s="1" t="s">
        <v>23</v>
      </c>
      <c r="B4" s="1" t="str">
        <f>VLOOKUP(A4,ShownNames!$A$1:$B$53,2,FALSE)</f>
        <v>DataEuclideanDistance</v>
      </c>
      <c r="C4" s="6">
        <v>21.463386742129206</v>
      </c>
      <c r="D4" s="6">
        <v>20.407637573801807</v>
      </c>
    </row>
    <row r="5" spans="1:4" x14ac:dyDescent="0.25">
      <c r="A5" s="1" t="s">
        <v>50</v>
      </c>
      <c r="B5" s="1" t="str">
        <f>VLOOKUP(A5,ShownNames!$A$1:$B$53,2,FALSE)</f>
        <v>DataBlockDistance</v>
      </c>
      <c r="C5" s="6">
        <v>21.276266085880749</v>
      </c>
      <c r="D5" s="6">
        <v>22.842002738896397</v>
      </c>
    </row>
    <row r="6" spans="1:4" x14ac:dyDescent="0.25">
      <c r="A6" s="1" t="s">
        <v>28</v>
      </c>
      <c r="B6" s="1" t="str">
        <f>VLOOKUP(A6,ShownNames!$A$1:$B$53,2,FALSE)</f>
        <v>DataSimonWhite</v>
      </c>
      <c r="C6" s="6">
        <v>21.276230942041416</v>
      </c>
      <c r="D6" s="6">
        <v>22.842296514912523</v>
      </c>
    </row>
    <row r="7" spans="1:4" x14ac:dyDescent="0.25">
      <c r="A7" s="1" t="s">
        <v>22</v>
      </c>
      <c r="B7" s="1" t="str">
        <f>VLOOKUP(A7,ShownNames!$A$1:$B$53,2,FALSE)</f>
        <v>DataDice</v>
      </c>
      <c r="C7" s="6">
        <v>21.275940784289858</v>
      </c>
      <c r="D7" s="6">
        <v>22.841909333188706</v>
      </c>
    </row>
    <row r="8" spans="1:4" x14ac:dyDescent="0.25">
      <c r="A8" s="1" t="s">
        <v>24</v>
      </c>
      <c r="B8" s="1" t="str">
        <f>VLOOKUP(A8,ShownNames!$A$1:$B$53,2,FALSE)</f>
        <v>DataGeneralizedJaccard</v>
      </c>
      <c r="C8" s="6">
        <v>21.271049626067448</v>
      </c>
      <c r="D8" s="6">
        <v>22.84027021367309</v>
      </c>
    </row>
    <row r="9" spans="1:4" x14ac:dyDescent="0.25">
      <c r="A9" s="1" t="s">
        <v>26</v>
      </c>
      <c r="B9" s="1" t="str">
        <f>VLOOKUP(A9,ShownNames!$A$1:$B$53,2,FALSE)</f>
        <v>DataJaccard</v>
      </c>
      <c r="C9" s="6">
        <v>21.270706462819533</v>
      </c>
      <c r="D9" s="6">
        <v>22.839943293696169</v>
      </c>
    </row>
    <row r="10" spans="1:4" x14ac:dyDescent="0.25">
      <c r="A10" s="1" t="s">
        <v>19</v>
      </c>
      <c r="B10" s="1" t="str">
        <f>VLOOKUP(A10,ShownNames!$A$1:$B$53,2,FALSE)</f>
        <v>IntraTraceFrequencyNotNull</v>
      </c>
      <c r="C10" s="6">
        <v>15.040789630451306</v>
      </c>
      <c r="D10" s="6">
        <v>14.510031740703331</v>
      </c>
    </row>
    <row r="11" spans="1:4" x14ac:dyDescent="0.25">
      <c r="A11" s="1" t="s">
        <v>32</v>
      </c>
      <c r="B11" s="1" t="str">
        <f>VLOOKUP(A11,ShownNames!$A$1:$B$53,2,FALSE)</f>
        <v>DataStateEuclideanDistance</v>
      </c>
      <c r="C11" s="6">
        <v>12.118489068439892</v>
      </c>
      <c r="D11" s="6">
        <v>11.676475772517932</v>
      </c>
    </row>
    <row r="12" spans="1:4" x14ac:dyDescent="0.25">
      <c r="A12" s="1" t="s">
        <v>27</v>
      </c>
      <c r="B12" s="1" t="str">
        <f>VLOOKUP(A12,ShownNames!$A$1:$B$53,2,FALSE)</f>
        <v>DataOverlapCoefficient</v>
      </c>
      <c r="C12" s="6">
        <v>11.782677515129748</v>
      </c>
      <c r="D12" s="6">
        <v>11.942052304183219</v>
      </c>
    </row>
    <row r="13" spans="1:4" x14ac:dyDescent="0.25">
      <c r="A13" s="1" t="s">
        <v>25</v>
      </c>
      <c r="B13" s="1" t="str">
        <f>VLOOKUP(A13,ShownNames!$A$1:$B$53,2,FALSE)</f>
        <v>DataGeneralizedOverlapCoefficient</v>
      </c>
      <c r="C13" s="6">
        <v>11.782486892323107</v>
      </c>
      <c r="D13" s="6">
        <v>11.941818789913992</v>
      </c>
    </row>
    <row r="14" spans="1:4" x14ac:dyDescent="0.25">
      <c r="A14" s="1" t="s">
        <v>38</v>
      </c>
      <c r="B14" s="1" t="str">
        <f>VLOOKUP(A14,ShownNames!$A$1:$B$53,2,FALSE)</f>
        <v>DataStateTanimotoCoefficient</v>
      </c>
      <c r="C14" s="6">
        <v>10.201788895387674</v>
      </c>
      <c r="D14" s="6">
        <v>9.954291464978132</v>
      </c>
    </row>
    <row r="15" spans="1:4" x14ac:dyDescent="0.25">
      <c r="A15" s="1" t="s">
        <v>31</v>
      </c>
      <c r="B15" s="1" t="str">
        <f>VLOOKUP(A15,ShownNames!$A$1:$B$53,2,FALSE)</f>
        <v>DataStateDice</v>
      </c>
      <c r="C15" s="6">
        <v>10.053915627899105</v>
      </c>
      <c r="D15" s="6">
        <v>9.7432894778470285</v>
      </c>
    </row>
    <row r="16" spans="1:4" x14ac:dyDescent="0.25">
      <c r="A16" s="1" t="s">
        <v>29</v>
      </c>
      <c r="B16" s="1" t="str">
        <f>VLOOKUP(A16,ShownNames!$A$1:$B$53,2,FALSE)</f>
        <v>DataStateBlockDistance</v>
      </c>
      <c r="C16" s="6">
        <v>10.05389011350819</v>
      </c>
      <c r="D16" s="6">
        <v>9.7432774254976486</v>
      </c>
    </row>
    <row r="17" spans="1:4" x14ac:dyDescent="0.25">
      <c r="A17" s="1" t="s">
        <v>35</v>
      </c>
      <c r="B17" s="1" t="str">
        <f>VLOOKUP(A17,ShownNames!$A$1:$B$53,2,FALSE)</f>
        <v>DataStateJaccard</v>
      </c>
      <c r="C17" s="6">
        <v>10.053104234237471</v>
      </c>
      <c r="D17" s="6">
        <v>9.7424593722835127</v>
      </c>
    </row>
    <row r="18" spans="1:4" x14ac:dyDescent="0.25">
      <c r="A18" s="1" t="s">
        <v>2</v>
      </c>
      <c r="B18" s="1" t="str">
        <f>VLOOKUP(A18,ShownNames!$A$1:$B$53,2,FALSE)</f>
        <v>DataStateCustomOverlap</v>
      </c>
      <c r="C18" s="6">
        <v>9.4357707654102096</v>
      </c>
      <c r="D18" s="6">
        <v>8.8683069914172208</v>
      </c>
    </row>
    <row r="19" spans="1:4" x14ac:dyDescent="0.25">
      <c r="A19" s="1" t="s">
        <v>36</v>
      </c>
      <c r="B19" s="1" t="str">
        <f>VLOOKUP(A19,ShownNames!$A$1:$B$53,2,FALSE)</f>
        <v>DataStateOverlapCoefficient</v>
      </c>
      <c r="C19" s="6">
        <v>9.3967506336257465</v>
      </c>
      <c r="D19" s="6">
        <v>8.9601775311063605</v>
      </c>
    </row>
    <row r="20" spans="1:4" x14ac:dyDescent="0.25">
      <c r="A20" s="1" t="s">
        <v>6</v>
      </c>
      <c r="B20" s="1" t="str">
        <f>VLOOKUP(A20,ShownNames!$A$1:$B$53,2,FALSE)</f>
        <v>ActivityInTraceFrequency</v>
      </c>
      <c r="C20" s="6">
        <v>7.2247297002899105</v>
      </c>
      <c r="D20" s="6">
        <v>8.4109027367739575</v>
      </c>
    </row>
    <row r="21" spans="1:4" x14ac:dyDescent="0.25">
      <c r="A21" s="1" t="s">
        <v>5</v>
      </c>
      <c r="B21" s="1" t="str">
        <f>VLOOKUP(A21,ShownNames!$A$1:$B$53,2,FALSE)</f>
        <v>AbsoluteFrequency</v>
      </c>
      <c r="C21" s="6">
        <v>7.1481074113515364</v>
      </c>
      <c r="D21" s="6">
        <v>7.5594456316819576</v>
      </c>
    </row>
    <row r="22" spans="1:4" x14ac:dyDescent="0.25">
      <c r="A22" s="1" t="s">
        <v>20</v>
      </c>
      <c r="B22" s="1" t="str">
        <f>VLOOKUP(A22,ShownNames!$A$1:$B$53,2,FALSE)</f>
        <v>IntraTraceFrequency</v>
      </c>
      <c r="C22" s="6">
        <v>6.4235725772992174</v>
      </c>
      <c r="D22" s="6">
        <v>8.2695277259089863</v>
      </c>
    </row>
    <row r="23" spans="1:4" x14ac:dyDescent="0.25">
      <c r="A23" s="1" t="s">
        <v>14</v>
      </c>
      <c r="B23" s="1" t="str">
        <f>VLOOKUP(A23,ShownNames!$A$1:$B$53,2,FALSE)</f>
        <v>ActivityUniqueTransition</v>
      </c>
      <c r="C23" s="6">
        <v>4.7621392557911326</v>
      </c>
      <c r="D23" s="6">
        <v>5.4656127394414957</v>
      </c>
    </row>
    <row r="24" spans="1:4" x14ac:dyDescent="0.25">
      <c r="A24" s="1" t="s">
        <v>15</v>
      </c>
      <c r="B24" s="1" t="str">
        <f>VLOOKUP(A24,ShownNames!$A$1:$B$53,2,FALSE)</f>
        <v>ActivityTransition</v>
      </c>
      <c r="C24" s="6">
        <v>4.7455918719051464</v>
      </c>
      <c r="D24" s="6">
        <v>5.4055706582824055</v>
      </c>
    </row>
    <row r="25" spans="1:4" x14ac:dyDescent="0.25">
      <c r="A25" s="1" t="s">
        <v>11</v>
      </c>
      <c r="B25" s="1" t="str">
        <f>VLOOKUP(A25,ShownNames!$A$1:$B$53,2,FALSE)</f>
        <v>StepFrequency</v>
      </c>
      <c r="C25" s="6">
        <v>4.6571306113979318</v>
      </c>
      <c r="D25" s="6">
        <v>5.1976690514654971</v>
      </c>
    </row>
    <row r="26" spans="1:4" x14ac:dyDescent="0.25">
      <c r="A26" s="1" t="s">
        <v>91</v>
      </c>
      <c r="B26" s="1" t="str">
        <f>VLOOKUP(A26,ShownNames!$A$1:$B$53,2,FALSE)</f>
        <v>ActivityDice</v>
      </c>
      <c r="C26" s="6">
        <v>4.4506933221331071</v>
      </c>
      <c r="D26" s="6">
        <v>5.8546577233576427</v>
      </c>
    </row>
    <row r="27" spans="1:4" x14ac:dyDescent="0.25">
      <c r="A27" s="1" t="s">
        <v>45</v>
      </c>
      <c r="B27" s="1" t="str">
        <f>VLOOKUP(A27,ShownNames!$A$1:$B$53,2,FALSE)</f>
        <v>ActivityJaccard</v>
      </c>
      <c r="C27" s="6">
        <v>4.4471385046189065</v>
      </c>
      <c r="D27" s="6">
        <v>5.8484341738340486</v>
      </c>
    </row>
    <row r="28" spans="1:4" x14ac:dyDescent="0.25">
      <c r="A28" s="1" t="s">
        <v>48</v>
      </c>
      <c r="B28" s="1" t="str">
        <f>VLOOKUP(A28,ShownNames!$A$1:$B$53,2,FALSE)</f>
        <v>ActivityTanimotoCoefficient</v>
      </c>
      <c r="C28" s="6">
        <v>4.4469594792820901</v>
      </c>
      <c r="D28" s="6">
        <v>5.8479987827127129</v>
      </c>
    </row>
    <row r="29" spans="1:4" x14ac:dyDescent="0.25">
      <c r="A29" s="1" t="s">
        <v>41</v>
      </c>
      <c r="B29" s="1" t="str">
        <f>VLOOKUP(A29,ShownNames!$A$1:$B$53,2,FALSE)</f>
        <v>ActivityCosine</v>
      </c>
      <c r="C29" s="6">
        <v>4.3696101312313509</v>
      </c>
      <c r="D29" s="6">
        <v>5.1516245813691768</v>
      </c>
    </row>
    <row r="30" spans="1:4" x14ac:dyDescent="0.25">
      <c r="A30" s="1" t="s">
        <v>42</v>
      </c>
      <c r="B30" s="1" t="str">
        <f>VLOOKUP(A30,ShownNames!$A$1:$B$53,2,FALSE)</f>
        <v>ActivityEuclideanDistance</v>
      </c>
      <c r="C30" s="6">
        <v>4.337037767442629</v>
      </c>
      <c r="D30" s="6">
        <v>5.1250039546771404</v>
      </c>
    </row>
    <row r="31" spans="1:4" x14ac:dyDescent="0.25">
      <c r="A31" s="1" t="s">
        <v>40</v>
      </c>
      <c r="B31" s="1" t="str">
        <f>VLOOKUP(A31,ShownNames!$A$1:$B$53,2,FALSE)</f>
        <v>ActivityBlockDistance</v>
      </c>
      <c r="C31" s="6">
        <v>4.2840458102365213</v>
      </c>
      <c r="D31" s="6">
        <v>4.9910692091097681</v>
      </c>
    </row>
    <row r="32" spans="1:4" x14ac:dyDescent="0.25">
      <c r="A32" s="1" t="s">
        <v>47</v>
      </c>
      <c r="B32" s="1" t="str">
        <f>VLOOKUP(A32,ShownNames!$A$1:$B$53,2,FALSE)</f>
        <v>ActivitySimonWhite</v>
      </c>
      <c r="C32" s="6">
        <v>4.2839721856184632</v>
      </c>
      <c r="D32" s="6">
        <v>4.9909893622951289</v>
      </c>
    </row>
    <row r="33" spans="1:4" x14ac:dyDescent="0.25">
      <c r="A33" s="1" t="s">
        <v>43</v>
      </c>
      <c r="B33" s="1" t="str">
        <f>VLOOKUP(A33,ShownNames!$A$1:$B$53,2,FALSE)</f>
        <v>ActivityGeneralizedJaccard</v>
      </c>
      <c r="C33" s="6">
        <v>4.2838027468549562</v>
      </c>
      <c r="D33" s="6">
        <v>4.9907076386283826</v>
      </c>
    </row>
    <row r="34" spans="1:4" x14ac:dyDescent="0.25">
      <c r="A34" s="1" t="s">
        <v>49</v>
      </c>
      <c r="B34" s="1" t="str">
        <f>VLOOKUP(A34,ShownNames!$A$1:$B$53,2,FALSE)</f>
        <v>ActivityWithBeforesAndData</v>
      </c>
      <c r="C34" s="6">
        <v>4.2818439233520866</v>
      </c>
      <c r="D34" s="6">
        <v>4.8119170617577449</v>
      </c>
    </row>
    <row r="35" spans="1:4" x14ac:dyDescent="0.25">
      <c r="A35" s="1" t="s">
        <v>12</v>
      </c>
      <c r="B35" s="1" t="str">
        <f>VLOOKUP(A35,ShownNames!$A$1:$B$53,2,FALSE)</f>
        <v>UniqueActivity</v>
      </c>
      <c r="C35" s="6">
        <v>4.2566037750850469</v>
      </c>
      <c r="D35" s="6">
        <v>5.4435501032546956</v>
      </c>
    </row>
    <row r="36" spans="1:4" x14ac:dyDescent="0.25">
      <c r="A36" s="1" t="s">
        <v>13</v>
      </c>
      <c r="B36" s="1" t="str">
        <f>VLOOKUP(A36,ShownNames!$A$1:$B$53,2,FALSE)</f>
        <v>Activity</v>
      </c>
      <c r="C36" s="6">
        <v>4.1378072341027679</v>
      </c>
      <c r="D36" s="6">
        <v>4.9122499932562249</v>
      </c>
    </row>
    <row r="37" spans="1:4" x14ac:dyDescent="0.25">
      <c r="A37" s="1" t="s">
        <v>17</v>
      </c>
      <c r="B37" s="1" t="str">
        <f>VLOOKUP(A37,ShownNames!$A$1:$B$53,2,FALSE)</f>
        <v>ActivityWithBefores</v>
      </c>
      <c r="C37" s="6">
        <v>4.130531384147436</v>
      </c>
      <c r="D37" s="6">
        <v>4.7866044640796543</v>
      </c>
    </row>
    <row r="38" spans="1:4" x14ac:dyDescent="0.25">
      <c r="A38" s="1" t="s">
        <v>44</v>
      </c>
      <c r="B38" s="1" t="str">
        <f>VLOOKUP(A38,ShownNames!$A$1:$B$53,2,FALSE)</f>
        <v>ActivityGeneralizedOverlapCoefficient</v>
      </c>
      <c r="C38" s="6">
        <v>3.922148614575395</v>
      </c>
      <c r="D38" s="6">
        <v>4.6790037528002877</v>
      </c>
    </row>
    <row r="39" spans="1:4" x14ac:dyDescent="0.25">
      <c r="A39" s="1" t="s">
        <v>46</v>
      </c>
      <c r="B39" s="1" t="str">
        <f>VLOOKUP(A39,ShownNames!$A$1:$B$53,2,FALSE)</f>
        <v>ActivityOverlapCoefficient</v>
      </c>
      <c r="C39" s="6">
        <v>3.9154294541998116</v>
      </c>
      <c r="D39" s="6">
        <v>4.7916480231887206</v>
      </c>
    </row>
    <row r="40" spans="1:4" x14ac:dyDescent="0.25">
      <c r="A40" s="1" t="s">
        <v>10</v>
      </c>
      <c r="B40" s="1" t="str">
        <f>VLOOKUP(A40,ShownNames!$A$1:$B$53,2,FALSE)</f>
        <v>RespondedFrequency</v>
      </c>
      <c r="C40" s="6">
        <v>3.4330465727323265</v>
      </c>
      <c r="D40" s="6">
        <v>3.8044050341534765</v>
      </c>
    </row>
    <row r="41" spans="1:4" x14ac:dyDescent="0.25">
      <c r="A41" s="1" t="s">
        <v>104</v>
      </c>
      <c r="B41" s="1" t="str">
        <f>VLOOKUP(A41,ShownNames!$A$1:$B$53,2,FALSE)</f>
        <v>ActivityWithBeforesAndDataAndKBsV1</v>
      </c>
      <c r="C41" s="6">
        <v>2.8521961161436864</v>
      </c>
      <c r="D41" s="6">
        <v>3.1483373848323879</v>
      </c>
    </row>
  </sheetData>
  <sortState ref="A2:D41">
    <sortCondition descending="1" ref="C16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41BF0-AD7E-41F6-ABD9-97EE1FD0C8B5}">
  <dimension ref="A1:DN177"/>
  <sheetViews>
    <sheetView topLeftCell="A40" workbookViewId="0">
      <selection activeCell="C41" sqref="C1:L41"/>
    </sheetView>
  </sheetViews>
  <sheetFormatPr defaultRowHeight="15" x14ac:dyDescent="0.25"/>
  <cols>
    <col min="1" max="1" width="44" customWidth="1"/>
    <col min="2" max="2" width="33.28515625" bestFit="1" customWidth="1"/>
  </cols>
  <sheetData>
    <row r="1" spans="1:118" s="2" customFormat="1" x14ac:dyDescent="0.25">
      <c r="A1" s="1"/>
      <c r="B1" s="2" t="s">
        <v>96</v>
      </c>
      <c r="C1" s="2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2" t="s">
        <v>90</v>
      </c>
    </row>
    <row r="2" spans="1:118" x14ac:dyDescent="0.25">
      <c r="A2" s="1" t="s">
        <v>6</v>
      </c>
      <c r="B2" s="1" t="str">
        <f>VLOOKUP(A2,ShownNames!$A$1:$B$53,2,FALSE)</f>
        <v>ActivityInTraceFrequency</v>
      </c>
      <c r="C2" s="5">
        <v>6.2417388750183579E-2</v>
      </c>
      <c r="D2" s="5">
        <v>6.2417388750183579E-2</v>
      </c>
      <c r="E2" s="5">
        <v>6.2553762876864649E-2</v>
      </c>
      <c r="F2" s="5">
        <v>0.14877817774194418</v>
      </c>
      <c r="G2" s="5">
        <v>7.9691944335378448E-2</v>
      </c>
      <c r="H2" s="5">
        <v>0.10139041664543626</v>
      </c>
      <c r="I2" s="5">
        <v>3.869278655800696E-2</v>
      </c>
      <c r="J2" s="5">
        <v>8.5406170104993087E-2</v>
      </c>
      <c r="K2" s="5">
        <v>2.7462152433304059E-2</v>
      </c>
      <c r="L2" s="5">
        <v>6.5506037926993388E-2</v>
      </c>
      <c r="M2" s="5">
        <f t="shared" ref="M2:M40" si="0">SUM(C2:L2)</f>
        <v>0.73431622612328828</v>
      </c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</row>
    <row r="3" spans="1:118" x14ac:dyDescent="0.25">
      <c r="A3" s="1" t="s">
        <v>20</v>
      </c>
      <c r="B3" s="1" t="str">
        <f>VLOOKUP(A3,ShownNames!$A$1:$B$53,2,FALSE)</f>
        <v>IntraTraceFrequency</v>
      </c>
      <c r="C3" s="5">
        <v>6.2417388750183579E-2</v>
      </c>
      <c r="D3" s="5">
        <v>0.29319837789720088</v>
      </c>
      <c r="E3" s="5">
        <v>9.4171579631999666E-2</v>
      </c>
      <c r="F3" s="5">
        <v>5.1915082378964215E-2</v>
      </c>
      <c r="G3" s="5">
        <v>5.2812753828216555E-2</v>
      </c>
      <c r="H3" s="5">
        <v>4.8977793496602633E-2</v>
      </c>
      <c r="I3" s="5">
        <v>3.9549995354287992E-2</v>
      </c>
      <c r="J3" s="5">
        <v>3.1975986164769918E-2</v>
      </c>
      <c r="K3" s="5">
        <v>3.2710308385360314E-2</v>
      </c>
      <c r="L3" s="5">
        <v>3.1601331970591146E-2</v>
      </c>
      <c r="M3" s="5">
        <f t="shared" si="0"/>
        <v>0.73933059785817679</v>
      </c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</row>
    <row r="4" spans="1:118" x14ac:dyDescent="0.25">
      <c r="A4" s="1" t="s">
        <v>21</v>
      </c>
      <c r="B4" s="1" t="str">
        <f>VLOOKUP(A4,ShownNames!$A$1:$B$53,2,FALSE)</f>
        <v>DataCosineSimilarity</v>
      </c>
      <c r="C4" s="5">
        <v>0.13898016032637761</v>
      </c>
      <c r="D4" s="5">
        <v>0.12715529904138625</v>
      </c>
      <c r="E4" s="5">
        <v>8.2887019770372619E-2</v>
      </c>
      <c r="F4" s="5">
        <v>3.8864307117966887E-2</v>
      </c>
      <c r="G4" s="5">
        <v>3.1024253846582632E-2</v>
      </c>
      <c r="H4" s="5">
        <v>2.3728062840949665E-2</v>
      </c>
      <c r="I4" s="5">
        <v>1.752110291049172E-2</v>
      </c>
      <c r="J4" s="5">
        <v>1.2193964484739465E-2</v>
      </c>
      <c r="K4" s="5">
        <v>7.2027852979416095E-3</v>
      </c>
      <c r="L4" s="5">
        <v>3.8296340153456537E-3</v>
      </c>
      <c r="M4" s="5">
        <f t="shared" si="0"/>
        <v>0.48338658965215403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</row>
    <row r="5" spans="1:118" x14ac:dyDescent="0.25">
      <c r="A5" s="1" t="s">
        <v>39</v>
      </c>
      <c r="B5" s="1" t="str">
        <f>VLOOKUP(A5,ShownNames!$A$1:$B$53,2,FALSE)</f>
        <v>DataTanimotoCoefficient</v>
      </c>
      <c r="C5" s="5">
        <v>0.13898166687005006</v>
      </c>
      <c r="D5" s="5">
        <v>0.12714776632302405</v>
      </c>
      <c r="E5" s="5">
        <v>8.2884006683027728E-2</v>
      </c>
      <c r="F5" s="5">
        <v>3.8874852923673979E-2</v>
      </c>
      <c r="G5" s="5">
        <v>3.1021240759237748E-2</v>
      </c>
      <c r="H5" s="5">
        <v>2.3743128277674077E-2</v>
      </c>
      <c r="I5" s="5">
        <v>1.7519596366819278E-2</v>
      </c>
      <c r="J5" s="5">
        <v>1.2190951397394583E-2</v>
      </c>
      <c r="K5" s="5">
        <v>7.2057983852864922E-3</v>
      </c>
      <c r="L5" s="5">
        <v>3.8326471026905364E-3</v>
      </c>
      <c r="M5" s="5">
        <f t="shared" si="0"/>
        <v>0.48340165508887856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</row>
    <row r="6" spans="1:118" x14ac:dyDescent="0.25">
      <c r="A6" s="1" t="s">
        <v>5</v>
      </c>
      <c r="B6" s="1" t="str">
        <f>VLOOKUP(A6,ShownNames!$A$1:$B$53,2,FALSE)</f>
        <v>AbsoluteFrequency</v>
      </c>
      <c r="C6" s="5">
        <v>0.14877817774194418</v>
      </c>
      <c r="D6" s="5">
        <v>0.10139041664543626</v>
      </c>
      <c r="E6" s="5">
        <v>8.5406170104993087E-2</v>
      </c>
      <c r="F6" s="5">
        <v>7.9691944335378448E-2</v>
      </c>
      <c r="G6" s="5">
        <v>6.5506037926993388E-2</v>
      </c>
      <c r="H6" s="5">
        <v>6.2553762876864649E-2</v>
      </c>
      <c r="I6" s="5">
        <v>6.2417388750183579E-2</v>
      </c>
      <c r="J6" s="5">
        <v>6.2417388750183579E-2</v>
      </c>
      <c r="K6" s="5">
        <v>5.0668233220737262E-2</v>
      </c>
      <c r="L6" s="5">
        <v>4.1030628729682501E-2</v>
      </c>
      <c r="M6" s="5">
        <f t="shared" si="0"/>
        <v>0.75986014908239685</v>
      </c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</row>
    <row r="7" spans="1:118" x14ac:dyDescent="0.25">
      <c r="A7" s="1" t="s">
        <v>23</v>
      </c>
      <c r="B7" s="1" t="str">
        <f>VLOOKUP(A7,ShownNames!$A$1:$B$53,2,FALSE)</f>
        <v>DataEuclideanDistance</v>
      </c>
      <c r="C7" s="5">
        <v>0.17734881457611135</v>
      </c>
      <c r="D7" s="5">
        <v>5.8666317148534659E-2</v>
      </c>
      <c r="E7" s="5">
        <v>4.0126790715472656E-2</v>
      </c>
      <c r="F7" s="5">
        <v>7.4317799361526798E-2</v>
      </c>
      <c r="G7" s="5">
        <v>0.11608521613628797</v>
      </c>
      <c r="H7" s="5">
        <v>9.2105560502040607E-2</v>
      </c>
      <c r="I7" s="5">
        <v>4.2446867971032178E-2</v>
      </c>
      <c r="J7" s="5">
        <v>3.8547932946754224E-2</v>
      </c>
      <c r="K7" s="5">
        <v>2.8806621560749115E-2</v>
      </c>
      <c r="L7" s="5">
        <v>3.3784241854495002E-2</v>
      </c>
      <c r="M7" s="5">
        <f t="shared" si="0"/>
        <v>0.70223616277300449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</row>
    <row r="8" spans="1:118" x14ac:dyDescent="0.25">
      <c r="A8" s="1" t="s">
        <v>50</v>
      </c>
      <c r="B8" s="1" t="str">
        <f>VLOOKUP(A8,ShownNames!$A$1:$B$53,2,FALSE)</f>
        <v>DataBlockDistance</v>
      </c>
      <c r="C8" s="5">
        <v>0.21933317363970406</v>
      </c>
      <c r="D8" s="5">
        <v>9.9254110227774334E-2</v>
      </c>
      <c r="E8" s="5">
        <v>6.2007831014009349E-2</v>
      </c>
      <c r="F8" s="5">
        <v>5.3720334271910045E-2</v>
      </c>
      <c r="G8" s="5">
        <v>4.8958149723323255E-2</v>
      </c>
      <c r="H8" s="5">
        <v>4.1844250502055681E-2</v>
      </c>
      <c r="I8" s="5">
        <v>3.4861420580290493E-2</v>
      </c>
      <c r="J8" s="5">
        <v>2.8106078753063934E-2</v>
      </c>
      <c r="K8" s="5">
        <v>2.2111541480420206E-2</v>
      </c>
      <c r="L8" s="5">
        <v>1.8104135311726485E-2</v>
      </c>
      <c r="M8" s="5">
        <f t="shared" si="0"/>
        <v>0.6283010255042778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</row>
    <row r="9" spans="1:118" x14ac:dyDescent="0.25">
      <c r="A9" s="1" t="s">
        <v>22</v>
      </c>
      <c r="B9" s="1" t="str">
        <f>VLOOKUP(A9,ShownNames!$A$1:$B$53,2,FALSE)</f>
        <v>DataDice</v>
      </c>
      <c r="C9" s="5">
        <v>0.21933769327072139</v>
      </c>
      <c r="D9" s="5">
        <v>9.923753824737748E-2</v>
      </c>
      <c r="E9" s="5">
        <v>6.2016870276043995E-2</v>
      </c>
      <c r="F9" s="5">
        <v>5.3721840815582483E-2</v>
      </c>
      <c r="G9" s="5">
        <v>4.8964175898013017E-2</v>
      </c>
      <c r="H9" s="5">
        <v>4.1844250502055681E-2</v>
      </c>
      <c r="I9" s="5">
        <v>3.4859914036618048E-2</v>
      </c>
      <c r="J9" s="5">
        <v>2.8104572209391492E-2</v>
      </c>
      <c r="K9" s="5">
        <v>2.2110034936747763E-2</v>
      </c>
      <c r="L9" s="5">
        <v>1.8105641855398924E-2</v>
      </c>
      <c r="M9" s="5">
        <f t="shared" si="0"/>
        <v>0.62830253204795028</v>
      </c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</row>
    <row r="10" spans="1:118" x14ac:dyDescent="0.25">
      <c r="A10" s="1" t="s">
        <v>28</v>
      </c>
      <c r="B10" s="1" t="str">
        <f>VLOOKUP(A10,ShownNames!$A$1:$B$53,2,FALSE)</f>
        <v>DataSimonWhite</v>
      </c>
      <c r="C10" s="5">
        <v>0.21934070635806627</v>
      </c>
      <c r="D10" s="5">
        <v>9.923753824737748E-2</v>
      </c>
      <c r="E10" s="5">
        <v>6.2018376819716441E-2</v>
      </c>
      <c r="F10" s="5">
        <v>5.3712801553547837E-2</v>
      </c>
      <c r="G10" s="5">
        <v>4.897321516004767E-2</v>
      </c>
      <c r="H10" s="5">
        <v>4.1833704696348589E-2</v>
      </c>
      <c r="I10" s="5">
        <v>3.487045984232514E-2</v>
      </c>
      <c r="J10" s="5">
        <v>2.8101559122046611E-2</v>
      </c>
      <c r="K10" s="5">
        <v>2.2110034936747763E-2</v>
      </c>
      <c r="L10" s="5">
        <v>1.8102628768054043E-2</v>
      </c>
      <c r="M10" s="5">
        <f t="shared" si="0"/>
        <v>0.62830102550427791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5"/>
      <c r="BJ10" s="5"/>
      <c r="BK10" s="5"/>
      <c r="BL10" s="5"/>
      <c r="BM10" s="5"/>
      <c r="BN10" s="5"/>
      <c r="BO10" s="5"/>
      <c r="BP10" s="5"/>
      <c r="BQ10" s="5"/>
      <c r="BR10" s="5"/>
      <c r="BS10" s="5"/>
      <c r="BT10" s="5"/>
      <c r="BU10" s="5"/>
      <c r="BV10" s="5"/>
      <c r="BW10" s="5"/>
      <c r="BX10" s="5"/>
      <c r="BY10" s="5"/>
      <c r="BZ10" s="5"/>
      <c r="CA10" s="5"/>
      <c r="CB10" s="5"/>
      <c r="CC10" s="5"/>
      <c r="CD10" s="5"/>
      <c r="CE10" s="5"/>
      <c r="CF10" s="5"/>
      <c r="CG10" s="5"/>
      <c r="CH10" s="5"/>
      <c r="CI10" s="5"/>
      <c r="CJ10" s="5"/>
      <c r="CK10" s="5"/>
      <c r="CL10" s="5"/>
      <c r="CM10" s="5"/>
      <c r="CN10" s="5"/>
      <c r="CO10" s="5"/>
      <c r="CP10" s="5"/>
      <c r="CQ10" s="5"/>
      <c r="CR10" s="5"/>
      <c r="CS10" s="5"/>
      <c r="CT10" s="5"/>
      <c r="CU10" s="5"/>
      <c r="CV10" s="5"/>
      <c r="CW10" s="5"/>
      <c r="CX10" s="5"/>
      <c r="CY10" s="5"/>
      <c r="CZ10" s="5"/>
      <c r="DA10" s="5"/>
      <c r="DB10" s="5"/>
      <c r="DC10" s="5"/>
      <c r="DD10" s="5"/>
      <c r="DE10" s="5"/>
      <c r="DF10" s="5"/>
      <c r="DG10" s="5"/>
      <c r="DH10" s="5"/>
      <c r="DI10" s="5"/>
      <c r="DJ10" s="5"/>
      <c r="DK10" s="5"/>
      <c r="DL10" s="5"/>
      <c r="DM10" s="5"/>
      <c r="DN10" s="5"/>
    </row>
    <row r="11" spans="1:118" x14ac:dyDescent="0.25">
      <c r="A11" s="1" t="s">
        <v>24</v>
      </c>
      <c r="B11" s="1" t="str">
        <f>VLOOKUP(A11,ShownNames!$A$1:$B$53,2,FALSE)</f>
        <v>DataGeneralizedJaccard</v>
      </c>
      <c r="C11" s="5">
        <v>0.22509720973046426</v>
      </c>
      <c r="D11" s="5">
        <v>9.4966486936006539E-2</v>
      </c>
      <c r="E11" s="5">
        <v>6.0471156468119278E-2</v>
      </c>
      <c r="F11" s="5">
        <v>5.3343698353799728E-2</v>
      </c>
      <c r="G11" s="5">
        <v>4.8626710115386183E-2</v>
      </c>
      <c r="H11" s="5">
        <v>4.166798489238005E-2</v>
      </c>
      <c r="I11" s="5">
        <v>3.505576471403541E-2</v>
      </c>
      <c r="J11" s="5">
        <v>2.822358915951435E-2</v>
      </c>
      <c r="K11" s="5">
        <v>2.228780709009583E-2</v>
      </c>
      <c r="L11" s="5">
        <v>1.8159877427606809E-2</v>
      </c>
      <c r="M11" s="5">
        <f t="shared" si="0"/>
        <v>0.62790028488740846</v>
      </c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5"/>
      <c r="BL11" s="5"/>
      <c r="BM11" s="5"/>
      <c r="BN11" s="5"/>
      <c r="BO11" s="5"/>
      <c r="BP11" s="5"/>
      <c r="BQ11" s="5"/>
      <c r="BR11" s="5"/>
      <c r="BS11" s="5"/>
      <c r="BT11" s="5"/>
      <c r="BU11" s="5"/>
      <c r="BV11" s="5"/>
      <c r="BW11" s="5"/>
      <c r="BX11" s="5"/>
      <c r="BY11" s="5"/>
      <c r="BZ11" s="5"/>
      <c r="CA11" s="5"/>
      <c r="CB11" s="5"/>
      <c r="CC11" s="5"/>
      <c r="CD11" s="5"/>
      <c r="CE11" s="5"/>
      <c r="CF11" s="5"/>
      <c r="CG11" s="5"/>
      <c r="CH11" s="5"/>
      <c r="CI11" s="5"/>
      <c r="CJ11" s="5"/>
      <c r="CK11" s="5"/>
      <c r="CL11" s="5"/>
      <c r="CM11" s="5"/>
      <c r="CN11" s="5"/>
      <c r="CO11" s="5"/>
      <c r="CP11" s="5"/>
      <c r="CQ11" s="5"/>
      <c r="CR11" s="5"/>
      <c r="CS11" s="5"/>
      <c r="CT11" s="5"/>
      <c r="CU11" s="5"/>
      <c r="CV11" s="5"/>
      <c r="CW11" s="5"/>
      <c r="CX11" s="5"/>
      <c r="CY11" s="5"/>
      <c r="CZ11" s="5"/>
      <c r="DA11" s="5"/>
      <c r="DB11" s="5"/>
      <c r="DC11" s="5"/>
      <c r="DD11" s="5"/>
      <c r="DE11" s="5"/>
      <c r="DF11" s="5"/>
      <c r="DG11" s="5"/>
      <c r="DH11" s="5"/>
      <c r="DI11" s="5"/>
      <c r="DJ11" s="5"/>
      <c r="DK11" s="5"/>
      <c r="DL11" s="5"/>
      <c r="DM11" s="5"/>
      <c r="DN11" s="5"/>
    </row>
    <row r="12" spans="1:118" x14ac:dyDescent="0.25">
      <c r="A12" s="1" t="s">
        <v>26</v>
      </c>
      <c r="B12" s="1" t="str">
        <f>VLOOKUP(A12,ShownNames!$A$1:$B$53,2,FALSE)</f>
        <v>DataJaccard</v>
      </c>
      <c r="C12" s="5">
        <v>0.22510022281780914</v>
      </c>
      <c r="D12" s="5">
        <v>9.4966486936006539E-2</v>
      </c>
      <c r="E12" s="5">
        <v>6.046362374975707E-2</v>
      </c>
      <c r="F12" s="5">
        <v>5.335424415950682E-2</v>
      </c>
      <c r="G12" s="5">
        <v>4.8616164309679091E-2</v>
      </c>
      <c r="H12" s="5">
        <v>4.1674011067069819E-2</v>
      </c>
      <c r="I12" s="5">
        <v>3.505576471403541E-2</v>
      </c>
      <c r="J12" s="5">
        <v>2.8216056441152146E-2</v>
      </c>
      <c r="K12" s="5">
        <v>2.229684635213048E-2</v>
      </c>
      <c r="L12" s="5">
        <v>1.8161383971279251E-2</v>
      </c>
      <c r="M12" s="5">
        <f t="shared" si="0"/>
        <v>0.62790480451842556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5"/>
      <c r="BL12" s="5"/>
      <c r="BM12" s="5"/>
      <c r="BN12" s="5"/>
      <c r="BO12" s="5"/>
      <c r="BP12" s="5"/>
      <c r="BQ12" s="5"/>
      <c r="BR12" s="5"/>
      <c r="BS12" s="5"/>
      <c r="BT12" s="5"/>
      <c r="BU12" s="5"/>
      <c r="BV12" s="5"/>
      <c r="BW12" s="5"/>
      <c r="BX12" s="5"/>
      <c r="BY12" s="5"/>
      <c r="BZ12" s="5"/>
      <c r="CA12" s="5"/>
      <c r="CB12" s="5"/>
      <c r="CC12" s="5"/>
      <c r="CD12" s="5"/>
      <c r="CE12" s="5"/>
      <c r="CF12" s="5"/>
      <c r="CG12" s="5"/>
      <c r="CH12" s="5"/>
      <c r="CI12" s="5"/>
      <c r="CJ12" s="5"/>
      <c r="CK12" s="5"/>
      <c r="CL12" s="5"/>
      <c r="CM12" s="5"/>
      <c r="CN12" s="5"/>
      <c r="CO12" s="5"/>
      <c r="CP12" s="5"/>
      <c r="CQ12" s="5"/>
      <c r="CR12" s="5"/>
      <c r="CS12" s="5"/>
      <c r="CT12" s="5"/>
      <c r="CU12" s="5"/>
      <c r="CV12" s="5"/>
      <c r="CW12" s="5"/>
      <c r="CX12" s="5"/>
      <c r="CY12" s="5"/>
      <c r="CZ12" s="5"/>
      <c r="DA12" s="5"/>
      <c r="DB12" s="5"/>
      <c r="DC12" s="5"/>
      <c r="DD12" s="5"/>
      <c r="DE12" s="5"/>
      <c r="DF12" s="5"/>
      <c r="DG12" s="5"/>
      <c r="DH12" s="5"/>
      <c r="DI12" s="5"/>
      <c r="DJ12" s="5"/>
      <c r="DK12" s="5"/>
      <c r="DL12" s="5"/>
      <c r="DM12" s="5"/>
      <c r="DN12" s="5"/>
    </row>
    <row r="13" spans="1:118" x14ac:dyDescent="0.25">
      <c r="A13" s="1" t="s">
        <v>19</v>
      </c>
      <c r="B13" s="1" t="str">
        <f>VLOOKUP(A13,ShownNames!$A$1:$B$53,2,FALSE)</f>
        <v>IntraTraceFrequencyNotNull</v>
      </c>
      <c r="C13" s="5">
        <v>0.29319837789720088</v>
      </c>
      <c r="D13" s="5">
        <v>9.4171579631999666E-2</v>
      </c>
      <c r="E13" s="5">
        <v>5.1915082378964215E-2</v>
      </c>
      <c r="F13" s="5">
        <v>5.2812753828216555E-2</v>
      </c>
      <c r="G13" s="5">
        <v>4.8977793496602633E-2</v>
      </c>
      <c r="H13" s="5">
        <v>3.9549995354287992E-2</v>
      </c>
      <c r="I13" s="5">
        <v>3.1975986164769918E-2</v>
      </c>
      <c r="J13" s="5">
        <v>3.2710308385360314E-2</v>
      </c>
      <c r="K13" s="5">
        <v>3.1601331970591146E-2</v>
      </c>
      <c r="L13" s="5">
        <v>3.2127346459218144E-2</v>
      </c>
      <c r="M13" s="5">
        <f t="shared" si="0"/>
        <v>0.70904055556721135</v>
      </c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5"/>
      <c r="BL13" s="5"/>
      <c r="BM13" s="5"/>
      <c r="BN13" s="5"/>
      <c r="BO13" s="5"/>
      <c r="BP13" s="5"/>
      <c r="BQ13" s="5"/>
      <c r="BR13" s="5"/>
      <c r="BS13" s="5"/>
      <c r="BT13" s="5"/>
      <c r="BU13" s="5"/>
      <c r="BV13" s="5"/>
      <c r="BW13" s="5"/>
      <c r="BX13" s="5"/>
      <c r="BY13" s="5"/>
      <c r="BZ13" s="5"/>
      <c r="CA13" s="5"/>
      <c r="CB13" s="5"/>
      <c r="CC13" s="5"/>
      <c r="CD13" s="5"/>
      <c r="CE13" s="5"/>
      <c r="CF13" s="5"/>
      <c r="CG13" s="5"/>
      <c r="CH13" s="5"/>
      <c r="CI13" s="5"/>
      <c r="CJ13" s="5"/>
      <c r="CK13" s="5"/>
      <c r="CL13" s="5"/>
      <c r="CM13" s="5"/>
      <c r="CN13" s="5"/>
      <c r="CO13" s="5"/>
      <c r="CP13" s="5"/>
      <c r="CQ13" s="5"/>
      <c r="CR13" s="5"/>
      <c r="CS13" s="5"/>
      <c r="CT13" s="5"/>
      <c r="CU13" s="5"/>
      <c r="CV13" s="5"/>
      <c r="CW13" s="5"/>
      <c r="CX13" s="5"/>
      <c r="CY13" s="5"/>
      <c r="CZ13" s="5"/>
      <c r="DA13" s="5"/>
      <c r="DB13" s="5"/>
      <c r="DC13" s="5"/>
      <c r="DD13" s="5"/>
      <c r="DE13" s="5"/>
      <c r="DF13" s="5"/>
      <c r="DG13" s="5"/>
      <c r="DH13" s="5"/>
      <c r="DI13" s="5"/>
      <c r="DJ13" s="5"/>
      <c r="DK13" s="5"/>
      <c r="DL13" s="5"/>
      <c r="DM13" s="5"/>
      <c r="DN13" s="5"/>
    </row>
    <row r="14" spans="1:118" x14ac:dyDescent="0.25">
      <c r="A14" s="1" t="s">
        <v>25</v>
      </c>
      <c r="B14" s="1" t="str">
        <f>VLOOKUP(A14,ShownNames!$A$1:$B$53,2,FALSE)</f>
        <v>DataGeneralizedOverlapCoefficient</v>
      </c>
      <c r="C14" s="5">
        <v>0.30064886835972043</v>
      </c>
      <c r="D14" s="5">
        <v>0.1237053140314958</v>
      </c>
      <c r="E14" s="5">
        <v>8.0794430609351722E-2</v>
      </c>
      <c r="F14" s="5">
        <v>6.1471501466620268E-2</v>
      </c>
      <c r="G14" s="5">
        <v>5.0901591060772466E-2</v>
      </c>
      <c r="H14" s="5">
        <v>4.3212192156632336E-2</v>
      </c>
      <c r="I14" s="5">
        <v>3.7106170652227953E-2</v>
      </c>
      <c r="J14" s="5">
        <v>3.1494295472384304E-2</v>
      </c>
      <c r="K14" s="5">
        <v>2.6322331044893496E-2</v>
      </c>
      <c r="L14" s="5">
        <v>2.1752984086379188E-2</v>
      </c>
      <c r="M14" s="5">
        <f t="shared" si="0"/>
        <v>0.77740967894047797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5"/>
      <c r="BJ14" s="5"/>
      <c r="BK14" s="5"/>
      <c r="BL14" s="5"/>
      <c r="BM14" s="5"/>
      <c r="BN14" s="5"/>
      <c r="BO14" s="5"/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</row>
    <row r="15" spans="1:118" x14ac:dyDescent="0.25">
      <c r="A15" s="1" t="s">
        <v>27</v>
      </c>
      <c r="B15" s="1" t="str">
        <f>VLOOKUP(A15,ShownNames!$A$1:$B$53,2,FALSE)</f>
        <v>DataOverlapCoefficient</v>
      </c>
      <c r="C15" s="5">
        <v>0.30064886835972043</v>
      </c>
      <c r="D15" s="5">
        <v>0.12371887292454778</v>
      </c>
      <c r="E15" s="5">
        <v>8.0777858628954868E-2</v>
      </c>
      <c r="F15" s="5">
        <v>6.1474514553965146E-2</v>
      </c>
      <c r="G15" s="5">
        <v>5.0904604148117351E-2</v>
      </c>
      <c r="H15" s="5">
        <v>4.3212192156632336E-2</v>
      </c>
      <c r="I15" s="5">
        <v>3.7092611759175984E-2</v>
      </c>
      <c r="J15" s="5">
        <v>3.1504841278091389E-2</v>
      </c>
      <c r="K15" s="5">
        <v>2.6322331044893496E-2</v>
      </c>
      <c r="L15" s="5">
        <v>2.174545136801698E-2</v>
      </c>
      <c r="M15" s="5">
        <f t="shared" si="0"/>
        <v>0.77740214622211568</v>
      </c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5"/>
      <c r="BL15" s="5"/>
      <c r="BM15" s="5"/>
      <c r="BN15" s="5"/>
      <c r="BO15" s="5"/>
      <c r="BP15" s="5"/>
      <c r="BQ15" s="5"/>
      <c r="BR15" s="5"/>
      <c r="BS15" s="5"/>
      <c r="BT15" s="5"/>
      <c r="BU15" s="5"/>
      <c r="BV15" s="5"/>
      <c r="BW15" s="5"/>
      <c r="BX15" s="5"/>
      <c r="BY15" s="5"/>
      <c r="BZ15" s="5"/>
      <c r="CA15" s="5"/>
      <c r="CB15" s="5"/>
      <c r="CC15" s="5"/>
      <c r="CD15" s="5"/>
      <c r="CE15" s="5"/>
      <c r="CF15" s="5"/>
      <c r="CG15" s="5"/>
      <c r="CH15" s="5"/>
      <c r="CI15" s="5"/>
      <c r="CJ15" s="5"/>
      <c r="CK15" s="5"/>
      <c r="CL15" s="5"/>
      <c r="CM15" s="5"/>
      <c r="CN15" s="5"/>
      <c r="CO15" s="5"/>
      <c r="CP15" s="5"/>
      <c r="CQ15" s="5"/>
      <c r="CR15" s="5"/>
      <c r="CS15" s="5"/>
      <c r="CT15" s="5"/>
      <c r="CU15" s="5"/>
      <c r="CV15" s="5"/>
      <c r="CW15" s="5"/>
      <c r="CX15" s="5"/>
      <c r="CY15" s="5"/>
      <c r="CZ15" s="5"/>
      <c r="DA15" s="5"/>
      <c r="DB15" s="5"/>
      <c r="DC15" s="5"/>
      <c r="DD15" s="5"/>
      <c r="DE15" s="5"/>
      <c r="DF15" s="5"/>
      <c r="DG15" s="5"/>
      <c r="DH15" s="5"/>
      <c r="DI15" s="5"/>
      <c r="DJ15" s="5"/>
      <c r="DK15" s="5"/>
      <c r="DL15" s="5"/>
      <c r="DM15" s="5"/>
      <c r="DN15" s="5"/>
    </row>
    <row r="16" spans="1:118" x14ac:dyDescent="0.25">
      <c r="A16" s="1" t="s">
        <v>32</v>
      </c>
      <c r="B16" s="1" t="str">
        <f>VLOOKUP(A16,ShownNames!$A$1:$B$53,2,FALSE)</f>
        <v>DataStateEuclideanDistance</v>
      </c>
      <c r="C16" s="5">
        <v>0.34683045809473451</v>
      </c>
      <c r="D16" s="5">
        <v>0.10850730146390848</v>
      </c>
      <c r="E16" s="5">
        <v>5.6579754162203531E-2</v>
      </c>
      <c r="F16" s="5">
        <v>6.1730626978280162E-2</v>
      </c>
      <c r="G16" s="5">
        <v>5.3950835453793554E-2</v>
      </c>
      <c r="H16" s="5">
        <v>5.3378348858265881E-2</v>
      </c>
      <c r="I16" s="5">
        <v>4.4891988351404323E-2</v>
      </c>
      <c r="J16" s="5">
        <v>3.833249720159513E-2</v>
      </c>
      <c r="K16" s="5">
        <v>2.6836062437195961E-2</v>
      </c>
      <c r="L16" s="5">
        <v>2.0674298816911255E-2</v>
      </c>
      <c r="M16" s="5">
        <f t="shared" si="0"/>
        <v>0.81171217181829269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5"/>
      <c r="BL16" s="5"/>
      <c r="BM16" s="5"/>
      <c r="BN16" s="5"/>
      <c r="BO16" s="5"/>
      <c r="BP16" s="5"/>
      <c r="BQ16" s="5"/>
      <c r="BR16" s="5"/>
      <c r="BS16" s="5"/>
      <c r="BT16" s="5"/>
      <c r="BU16" s="5"/>
      <c r="BV16" s="5"/>
      <c r="BW16" s="5"/>
      <c r="BX16" s="5"/>
      <c r="BY16" s="5"/>
      <c r="BZ16" s="5"/>
      <c r="CA16" s="5"/>
      <c r="CB16" s="5"/>
      <c r="CC16" s="5"/>
      <c r="CD16" s="5"/>
      <c r="CE16" s="5"/>
      <c r="CF16" s="5"/>
      <c r="CG16" s="5"/>
      <c r="CH16" s="5"/>
      <c r="CI16" s="5"/>
      <c r="CJ16" s="5"/>
      <c r="CK16" s="5"/>
      <c r="CL16" s="5"/>
      <c r="CM16" s="5"/>
      <c r="CN16" s="5"/>
      <c r="CO16" s="5"/>
      <c r="CP16" s="5"/>
      <c r="CQ16" s="5"/>
      <c r="CR16" s="5"/>
      <c r="CS16" s="5"/>
      <c r="CT16" s="5"/>
      <c r="CU16" s="5"/>
      <c r="CV16" s="5"/>
      <c r="CW16" s="5"/>
      <c r="CX16" s="5"/>
      <c r="CY16" s="5"/>
      <c r="CZ16" s="5"/>
      <c r="DA16" s="5"/>
      <c r="DB16" s="5"/>
      <c r="DC16" s="5"/>
      <c r="DD16" s="5"/>
      <c r="DE16" s="5"/>
      <c r="DF16" s="5"/>
      <c r="DG16" s="5"/>
      <c r="DH16" s="5"/>
      <c r="DI16" s="5"/>
      <c r="DJ16" s="5"/>
      <c r="DK16" s="5"/>
      <c r="DL16" s="5"/>
      <c r="DM16" s="5"/>
      <c r="DN16" s="5"/>
    </row>
    <row r="17" spans="1:118" x14ac:dyDescent="0.25">
      <c r="A17" s="1" t="s">
        <v>11</v>
      </c>
      <c r="B17" s="1" t="str">
        <f>VLOOKUP(A17,ShownNames!$A$1:$B$53,2,FALSE)</f>
        <v>StepFrequency</v>
      </c>
      <c r="C17" s="5">
        <v>0.35284182699368483</v>
      </c>
      <c r="D17" s="5">
        <v>0.14103182762310387</v>
      </c>
      <c r="E17" s="5">
        <v>8.6925767516582195E-2</v>
      </c>
      <c r="F17" s="5">
        <v>6.5825243300433697E-2</v>
      </c>
      <c r="G17" s="5">
        <v>5.21818361652195E-2</v>
      </c>
      <c r="H17" s="5">
        <v>4.6045000464571204E-2</v>
      </c>
      <c r="I17" s="5">
        <v>4.0868778117797273E-2</v>
      </c>
      <c r="J17" s="5">
        <v>3.3690403757331983E-2</v>
      </c>
      <c r="K17" s="5">
        <v>2.8397289301974278E-2</v>
      </c>
      <c r="L17" s="5">
        <v>2.3263028224948374E-2</v>
      </c>
      <c r="M17" s="5">
        <f t="shared" si="0"/>
        <v>0.87107100146564731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5"/>
      <c r="BL17" s="5"/>
      <c r="BM17" s="5"/>
      <c r="BN17" s="5"/>
      <c r="BO17" s="5"/>
      <c r="BP17" s="5"/>
      <c r="BQ17" s="5"/>
      <c r="BR17" s="5"/>
      <c r="BS17" s="5"/>
      <c r="BT17" s="5"/>
      <c r="BU17" s="5"/>
      <c r="BV17" s="5"/>
      <c r="BW17" s="5"/>
      <c r="BX17" s="5"/>
      <c r="BY17" s="5"/>
      <c r="BZ17" s="5"/>
      <c r="CA17" s="5"/>
      <c r="CB17" s="5"/>
      <c r="CC17" s="5"/>
      <c r="CD17" s="5"/>
      <c r="CE17" s="5"/>
      <c r="CF17" s="5"/>
      <c r="CG17" s="5"/>
      <c r="CH17" s="5"/>
      <c r="CI17" s="5"/>
      <c r="CJ17" s="5"/>
      <c r="CK17" s="5"/>
      <c r="CL17" s="5"/>
      <c r="CM17" s="5"/>
      <c r="CN17" s="5"/>
      <c r="CO17" s="5"/>
      <c r="CP17" s="5"/>
      <c r="CQ17" s="5"/>
      <c r="CR17" s="5"/>
      <c r="CS17" s="5"/>
      <c r="CT17" s="5"/>
      <c r="CU17" s="5"/>
      <c r="CV17" s="5"/>
      <c r="CW17" s="5"/>
      <c r="CX17" s="5"/>
      <c r="CY17" s="5"/>
      <c r="CZ17" s="5"/>
      <c r="DA17" s="5"/>
      <c r="DB17" s="5"/>
      <c r="DC17" s="5"/>
      <c r="DD17" s="5"/>
      <c r="DE17" s="5"/>
      <c r="DF17" s="5"/>
      <c r="DG17" s="5"/>
      <c r="DH17" s="5"/>
      <c r="DI17" s="5"/>
      <c r="DJ17" s="5"/>
      <c r="DK17" s="5"/>
      <c r="DL17" s="5"/>
      <c r="DM17" s="5"/>
      <c r="DN17" s="5"/>
    </row>
    <row r="18" spans="1:118" x14ac:dyDescent="0.25">
      <c r="A18" s="1" t="s">
        <v>38</v>
      </c>
      <c r="B18" s="1" t="str">
        <f>VLOOKUP(A18,ShownNames!$A$1:$B$53,2,FALSE)</f>
        <v>DataStateTanimotoCoefficient</v>
      </c>
      <c r="C18" s="5">
        <v>0.39634000280217124</v>
      </c>
      <c r="D18" s="5">
        <v>0.14407378448290148</v>
      </c>
      <c r="E18" s="5">
        <v>7.4105376703712575E-2</v>
      </c>
      <c r="F18" s="5">
        <v>5.5534212853529302E-2</v>
      </c>
      <c r="G18" s="5">
        <v>4.5291222424601256E-2</v>
      </c>
      <c r="H18" s="5">
        <v>3.675062634553182E-2</v>
      </c>
      <c r="I18" s="5">
        <v>2.9656312192005978E-2</v>
      </c>
      <c r="J18" s="5">
        <v>2.4452710347393904E-2</v>
      </c>
      <c r="K18" s="5">
        <v>1.941482830675037E-2</v>
      </c>
      <c r="L18" s="5">
        <v>1.5562596136318097E-2</v>
      </c>
      <c r="M18" s="5">
        <f t="shared" si="0"/>
        <v>0.84118167259491594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5"/>
      <c r="BK18" s="5"/>
      <c r="BL18" s="5"/>
      <c r="BM18" s="5"/>
      <c r="BN18" s="5"/>
      <c r="BO18" s="5"/>
      <c r="BP18" s="5"/>
      <c r="BQ18" s="5"/>
      <c r="BR18" s="5"/>
      <c r="BS18" s="5"/>
      <c r="BT18" s="5"/>
      <c r="BU18" s="5"/>
      <c r="BV18" s="5"/>
      <c r="BW18" s="5"/>
      <c r="BX18" s="5"/>
      <c r="BY18" s="5"/>
      <c r="BZ18" s="5"/>
      <c r="CA18" s="5"/>
      <c r="CB18" s="5"/>
      <c r="CC18" s="5"/>
      <c r="CD18" s="5"/>
      <c r="CE18" s="5"/>
      <c r="CF18" s="5"/>
      <c r="CG18" s="5"/>
      <c r="CH18" s="5"/>
      <c r="CI18" s="5"/>
      <c r="CJ18" s="5"/>
      <c r="CK18" s="5"/>
      <c r="CL18" s="5"/>
      <c r="CM18" s="5"/>
      <c r="CN18" s="5"/>
      <c r="CO18" s="5"/>
      <c r="CP18" s="5"/>
      <c r="CQ18" s="5"/>
      <c r="CR18" s="5"/>
      <c r="CS18" s="5"/>
      <c r="CT18" s="5"/>
      <c r="CU18" s="5"/>
      <c r="CV18" s="5"/>
      <c r="CW18" s="5"/>
      <c r="CX18" s="5"/>
      <c r="CY18" s="5"/>
      <c r="CZ18" s="5"/>
      <c r="DA18" s="5"/>
      <c r="DB18" s="5"/>
      <c r="DC18" s="5"/>
      <c r="DD18" s="5"/>
      <c r="DE18" s="5"/>
      <c r="DF18" s="5"/>
      <c r="DG18" s="5"/>
      <c r="DH18" s="5"/>
      <c r="DI18" s="5"/>
      <c r="DJ18" s="5"/>
      <c r="DK18" s="5"/>
      <c r="DL18" s="5"/>
      <c r="DM18" s="5"/>
      <c r="DN18" s="5"/>
    </row>
    <row r="19" spans="1:118" x14ac:dyDescent="0.25">
      <c r="A19" s="1" t="s">
        <v>31</v>
      </c>
      <c r="B19" s="1" t="str">
        <f>VLOOKUP(A19,ShownNames!$A$1:$B$53,2,FALSE)</f>
        <v>DataStateDice</v>
      </c>
      <c r="C19" s="5">
        <v>0.39996173379071998</v>
      </c>
      <c r="D19" s="5">
        <v>0.14578973772581205</v>
      </c>
      <c r="E19" s="5">
        <v>7.4510636951599277E-2</v>
      </c>
      <c r="F19" s="5">
        <v>5.5315764021025324E-2</v>
      </c>
      <c r="G19" s="5">
        <v>4.4851311672248408E-2</v>
      </c>
      <c r="H19" s="5">
        <v>3.6310715593178972E-2</v>
      </c>
      <c r="I19" s="5">
        <v>2.9290222079602756E-2</v>
      </c>
      <c r="J19" s="5">
        <v>2.3866664858814259E-2</v>
      </c>
      <c r="K19" s="5">
        <v>1.9128585008986534E-2</v>
      </c>
      <c r="L19" s="5">
        <v>1.5033799307291219E-2</v>
      </c>
      <c r="M19" s="5">
        <f t="shared" si="0"/>
        <v>0.84405917100927885</v>
      </c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5"/>
      <c r="BL19" s="5"/>
      <c r="BM19" s="5"/>
      <c r="BN19" s="5"/>
      <c r="BO19" s="5"/>
      <c r="BP19" s="5"/>
      <c r="BQ19" s="5"/>
      <c r="BR19" s="5"/>
      <c r="BS19" s="5"/>
      <c r="BT19" s="5"/>
      <c r="BU19" s="5"/>
      <c r="BV19" s="5"/>
      <c r="BW19" s="5"/>
      <c r="BX19" s="5"/>
      <c r="BY19" s="5"/>
      <c r="BZ19" s="5"/>
      <c r="CA19" s="5"/>
      <c r="CB19" s="5"/>
      <c r="CC19" s="5"/>
      <c r="CD19" s="5"/>
      <c r="CE19" s="5"/>
      <c r="CF19" s="5"/>
      <c r="CG19" s="5"/>
      <c r="CH19" s="5"/>
      <c r="CI19" s="5"/>
      <c r="CJ19" s="5"/>
      <c r="CK19" s="5"/>
      <c r="CL19" s="5"/>
      <c r="CM19" s="5"/>
      <c r="CN19" s="5"/>
      <c r="CO19" s="5"/>
      <c r="CP19" s="5"/>
      <c r="CQ19" s="5"/>
      <c r="CR19" s="5"/>
      <c r="CS19" s="5"/>
      <c r="CT19" s="5"/>
      <c r="CU19" s="5"/>
      <c r="CV19" s="5"/>
      <c r="CW19" s="5"/>
      <c r="CX19" s="5"/>
      <c r="CY19" s="5"/>
      <c r="CZ19" s="5"/>
      <c r="DA19" s="5"/>
      <c r="DB19" s="5"/>
      <c r="DC19" s="5"/>
      <c r="DD19" s="5"/>
      <c r="DE19" s="5"/>
      <c r="DF19" s="5"/>
      <c r="DG19" s="5"/>
      <c r="DH19" s="5"/>
      <c r="DI19" s="5"/>
      <c r="DJ19" s="5"/>
      <c r="DK19" s="5"/>
      <c r="DL19" s="5"/>
      <c r="DM19" s="5"/>
      <c r="DN19" s="5"/>
    </row>
    <row r="20" spans="1:118" x14ac:dyDescent="0.25">
      <c r="A20" s="1" t="s">
        <v>29</v>
      </c>
      <c r="B20" s="1" t="str">
        <f>VLOOKUP(A20,ShownNames!$A$1:$B$53,2,FALSE)</f>
        <v>DataStateBlockDistance</v>
      </c>
      <c r="C20" s="5">
        <v>0.39996474687806488</v>
      </c>
      <c r="D20" s="5">
        <v>0.14578823118213963</v>
      </c>
      <c r="E20" s="5">
        <v>7.4512143495271715E-2</v>
      </c>
      <c r="F20" s="5">
        <v>5.5314257477352885E-2</v>
      </c>
      <c r="G20" s="5">
        <v>4.484829858490353E-2</v>
      </c>
      <c r="H20" s="5">
        <v>3.6312222136851417E-2</v>
      </c>
      <c r="I20" s="5">
        <v>2.9291728623275195E-2</v>
      </c>
      <c r="J20" s="5">
        <v>2.3866664858814259E-2</v>
      </c>
      <c r="K20" s="5">
        <v>1.9128585008986534E-2</v>
      </c>
      <c r="L20" s="5">
        <v>1.5032292763618779E-2</v>
      </c>
      <c r="M20" s="5">
        <f t="shared" si="0"/>
        <v>0.84405917100927874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5"/>
      <c r="BK20" s="5"/>
      <c r="BL20" s="5"/>
      <c r="BM20" s="5"/>
      <c r="BN20" s="5"/>
      <c r="BO20" s="5"/>
      <c r="BP20" s="5"/>
      <c r="BQ20" s="5"/>
      <c r="BR20" s="5"/>
      <c r="BS20" s="5"/>
      <c r="BT20" s="5"/>
      <c r="BU20" s="5"/>
      <c r="BV20" s="5"/>
      <c r="BW20" s="5"/>
      <c r="BX20" s="5"/>
      <c r="BY20" s="5"/>
      <c r="BZ20" s="5"/>
      <c r="CA20" s="5"/>
      <c r="CB20" s="5"/>
      <c r="CC20" s="5"/>
      <c r="CD20" s="5"/>
      <c r="CE20" s="5"/>
      <c r="CF20" s="5"/>
      <c r="CG20" s="5"/>
      <c r="CH20" s="5"/>
      <c r="CI20" s="5"/>
      <c r="CJ20" s="5"/>
      <c r="CK20" s="5"/>
      <c r="CL20" s="5"/>
      <c r="CM20" s="5"/>
      <c r="CN20" s="5"/>
      <c r="CO20" s="5"/>
      <c r="CP20" s="5"/>
      <c r="CQ20" s="5"/>
      <c r="CR20" s="5"/>
      <c r="CS20" s="5"/>
      <c r="CT20" s="5"/>
      <c r="CU20" s="5"/>
      <c r="CV20" s="5"/>
      <c r="CW20" s="5"/>
      <c r="CX20" s="5"/>
      <c r="CY20" s="5"/>
      <c r="CZ20" s="5"/>
      <c r="DA20" s="5"/>
      <c r="DB20" s="5"/>
      <c r="DC20" s="5"/>
      <c r="DD20" s="5"/>
      <c r="DE20" s="5"/>
      <c r="DF20" s="5"/>
      <c r="DG20" s="5"/>
      <c r="DH20" s="5"/>
      <c r="DI20" s="5"/>
      <c r="DJ20" s="5"/>
      <c r="DK20" s="5"/>
      <c r="DL20" s="5"/>
      <c r="DM20" s="5"/>
      <c r="DN20" s="5"/>
    </row>
    <row r="21" spans="1:118" x14ac:dyDescent="0.25">
      <c r="A21" s="1" t="s">
        <v>35</v>
      </c>
      <c r="B21" s="1" t="str">
        <f>VLOOKUP(A21,ShownNames!$A$1:$B$53,2,FALSE)</f>
        <v>DataStateJaccard</v>
      </c>
      <c r="C21" s="5">
        <v>0.40026304252520822</v>
      </c>
      <c r="D21" s="5">
        <v>0.14569934510546559</v>
      </c>
      <c r="E21" s="5">
        <v>7.4334371341923638E-2</v>
      </c>
      <c r="F21" s="5">
        <v>5.5380545398940294E-2</v>
      </c>
      <c r="G21" s="5">
        <v>4.4812141536764938E-2</v>
      </c>
      <c r="H21" s="5">
        <v>3.6297156700127002E-2</v>
      </c>
      <c r="I21" s="5">
        <v>2.9294741710620079E-2</v>
      </c>
      <c r="J21" s="5">
        <v>2.3829001267003228E-2</v>
      </c>
      <c r="K21" s="5">
        <v>1.913762427102118E-2</v>
      </c>
      <c r="L21" s="5">
        <v>1.5000655346497511E-2</v>
      </c>
      <c r="M21" s="5">
        <f t="shared" si="0"/>
        <v>0.84404862520357182</v>
      </c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5"/>
      <c r="BL21" s="5"/>
      <c r="BM21" s="5"/>
      <c r="BN21" s="5"/>
      <c r="BO21" s="5"/>
      <c r="BP21" s="5"/>
      <c r="BQ21" s="5"/>
      <c r="BR21" s="5"/>
      <c r="BS21" s="5"/>
      <c r="BT21" s="5"/>
      <c r="BU21" s="5"/>
      <c r="BV21" s="5"/>
      <c r="BW21" s="5"/>
      <c r="BX21" s="5"/>
      <c r="BY21" s="5"/>
      <c r="BZ21" s="5"/>
      <c r="CA21" s="5"/>
      <c r="CB21" s="5"/>
      <c r="CC21" s="5"/>
      <c r="CD21" s="5"/>
      <c r="CE21" s="5"/>
      <c r="CF21" s="5"/>
      <c r="CG21" s="5"/>
      <c r="CH21" s="5"/>
      <c r="CI21" s="5"/>
      <c r="CJ21" s="5"/>
      <c r="CK21" s="5"/>
      <c r="CL21" s="5"/>
      <c r="CM21" s="5"/>
      <c r="CN21" s="5"/>
      <c r="CO21" s="5"/>
      <c r="CP21" s="5"/>
      <c r="CQ21" s="5"/>
      <c r="CR21" s="5"/>
      <c r="CS21" s="5"/>
      <c r="CT21" s="5"/>
      <c r="CU21" s="5"/>
      <c r="CV21" s="5"/>
      <c r="CW21" s="5"/>
      <c r="CX21" s="5"/>
      <c r="CY21" s="5"/>
      <c r="CZ21" s="5"/>
      <c r="DA21" s="5"/>
      <c r="DB21" s="5"/>
      <c r="DC21" s="5"/>
      <c r="DD21" s="5"/>
      <c r="DE21" s="5"/>
      <c r="DF21" s="5"/>
      <c r="DG21" s="5"/>
      <c r="DH21" s="5"/>
      <c r="DI21" s="5"/>
      <c r="DJ21" s="5"/>
      <c r="DK21" s="5"/>
      <c r="DL21" s="5"/>
      <c r="DM21" s="5"/>
      <c r="DN21" s="5"/>
    </row>
    <row r="22" spans="1:118" x14ac:dyDescent="0.25">
      <c r="A22" s="1" t="s">
        <v>36</v>
      </c>
      <c r="B22" s="1" t="str">
        <f>VLOOKUP(A22,ShownNames!$A$1:$B$53,2,FALSE)</f>
        <v>DataStateOverlapCoefficient</v>
      </c>
      <c r="C22" s="5">
        <v>0.41010077270624962</v>
      </c>
      <c r="D22" s="5">
        <v>0.15195150134609678</v>
      </c>
      <c r="E22" s="5">
        <v>7.2125778318124778E-2</v>
      </c>
      <c r="F22" s="5">
        <v>5.3901119512602992E-2</v>
      </c>
      <c r="G22" s="5">
        <v>4.3179048195838628E-2</v>
      </c>
      <c r="H22" s="5">
        <v>3.5114519917260618E-2</v>
      </c>
      <c r="I22" s="5">
        <v>2.9044655460994832E-2</v>
      </c>
      <c r="J22" s="5">
        <v>2.356535612432601E-2</v>
      </c>
      <c r="K22" s="5">
        <v>1.8798651944721901E-2</v>
      </c>
      <c r="L22" s="5">
        <v>1.5172401325155814E-2</v>
      </c>
      <c r="M22" s="5">
        <f t="shared" si="0"/>
        <v>0.85295380485137207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  <c r="CV22" s="5"/>
      <c r="CW22" s="5"/>
      <c r="CX22" s="5"/>
      <c r="CY22" s="5"/>
      <c r="CZ22" s="5"/>
      <c r="DA22" s="5"/>
      <c r="DB22" s="5"/>
      <c r="DC22" s="5"/>
      <c r="DD22" s="5"/>
      <c r="DE22" s="5"/>
      <c r="DF22" s="5"/>
      <c r="DG22" s="5"/>
      <c r="DH22" s="5"/>
      <c r="DI22" s="5"/>
      <c r="DJ22" s="5"/>
      <c r="DK22" s="5"/>
      <c r="DL22" s="5"/>
      <c r="DM22" s="5"/>
      <c r="DN22" s="5"/>
    </row>
    <row r="23" spans="1:118" x14ac:dyDescent="0.25">
      <c r="A23" s="1" t="s">
        <v>2</v>
      </c>
      <c r="B23" s="1" t="str">
        <f>VLOOKUP(A23,ShownNames!$A$1:$B$53,2,FALSE)</f>
        <v>DataStateCustomOverlap</v>
      </c>
      <c r="C23" s="5">
        <v>0.42126727440638412</v>
      </c>
      <c r="D23" s="5">
        <v>0.15207955755825428</v>
      </c>
      <c r="E23" s="5">
        <v>7.2910687571466667E-2</v>
      </c>
      <c r="F23" s="5">
        <v>5.3212629054297342E-2</v>
      </c>
      <c r="G23" s="5">
        <v>4.2260056555649461E-2</v>
      </c>
      <c r="H23" s="5">
        <v>3.4362754624712437E-2</v>
      </c>
      <c r="I23" s="5">
        <v>2.8059375899218253E-2</v>
      </c>
      <c r="J23" s="5">
        <v>2.2003070336004436E-2</v>
      </c>
      <c r="K23" s="5">
        <v>1.7829944363342176E-2</v>
      </c>
      <c r="L23" s="5">
        <v>1.4712905505061234E-2</v>
      </c>
      <c r="M23" s="5">
        <f t="shared" si="0"/>
        <v>0.85869825587439041</v>
      </c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  <c r="CV23" s="5"/>
      <c r="CW23" s="5"/>
      <c r="CX23" s="5"/>
      <c r="CY23" s="5"/>
      <c r="CZ23" s="5"/>
      <c r="DA23" s="5"/>
      <c r="DB23" s="5"/>
      <c r="DC23" s="5"/>
      <c r="DD23" s="5"/>
      <c r="DE23" s="5"/>
      <c r="DF23" s="5"/>
      <c r="DG23" s="5"/>
      <c r="DH23" s="5"/>
      <c r="DI23" s="5"/>
      <c r="DJ23" s="5"/>
      <c r="DK23" s="5"/>
      <c r="DL23" s="5"/>
      <c r="DM23" s="5"/>
      <c r="DN23" s="5"/>
    </row>
    <row r="24" spans="1:118" x14ac:dyDescent="0.25">
      <c r="A24" s="1" t="s">
        <v>91</v>
      </c>
      <c r="B24" s="1" t="str">
        <f>VLOOKUP(A24,ShownNames!$A$1:$B$53,2,FALSE)</f>
        <v>ActivityDice</v>
      </c>
      <c r="C24" s="5">
        <v>0.4578419015035563</v>
      </c>
      <c r="D24" s="5">
        <v>0.15371387413342938</v>
      </c>
      <c r="E24" s="5">
        <v>6.6362053959965181E-2</v>
      </c>
      <c r="F24" s="5">
        <v>4.8676510308814258E-2</v>
      </c>
      <c r="G24" s="5">
        <v>3.9778217940638037E-2</v>
      </c>
      <c r="H24" s="5">
        <v>3.2451006872542841E-2</v>
      </c>
      <c r="I24" s="5">
        <v>2.7830797395036164E-2</v>
      </c>
      <c r="J24" s="5">
        <v>2.4236967678040875E-2</v>
      </c>
      <c r="K24" s="5">
        <v>1.9462201014375319E-2</v>
      </c>
      <c r="L24" s="5">
        <v>1.5520242489721198E-2</v>
      </c>
      <c r="M24" s="5">
        <f t="shared" si="0"/>
        <v>0.8858737732961196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</row>
    <row r="25" spans="1:118" x14ac:dyDescent="0.25">
      <c r="A25" s="1" t="s">
        <v>48</v>
      </c>
      <c r="B25" s="1" t="str">
        <f>VLOOKUP(A25,ShownNames!$A$1:$B$53,2,FALSE)</f>
        <v>ActivityTanimotoCoefficient</v>
      </c>
      <c r="C25" s="5">
        <v>0.45808268212983094</v>
      </c>
      <c r="D25" s="5">
        <v>0.15375182103466406</v>
      </c>
      <c r="E25" s="5">
        <v>6.6379820751433852E-2</v>
      </c>
      <c r="F25" s="5">
        <v>4.8673412969231861E-2</v>
      </c>
      <c r="G25" s="5">
        <v>3.9772752952448961E-2</v>
      </c>
      <c r="H25" s="5">
        <v>3.2428352549297879E-2</v>
      </c>
      <c r="I25" s="5">
        <v>2.7801756931230801E-2</v>
      </c>
      <c r="J25" s="5">
        <v>2.4270418563028515E-2</v>
      </c>
      <c r="K25" s="5">
        <v>1.9435919918164547E-2</v>
      </c>
      <c r="L25" s="5">
        <v>1.550534747676533E-2</v>
      </c>
      <c r="M25" s="5">
        <f t="shared" si="0"/>
        <v>0.88610228527609669</v>
      </c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</row>
    <row r="26" spans="1:118" x14ac:dyDescent="0.25">
      <c r="A26" s="1" t="s">
        <v>45</v>
      </c>
      <c r="B26" s="1" t="str">
        <f>VLOOKUP(A26,ShownNames!$A$1:$B$53,2,FALSE)</f>
        <v>ActivityJaccard</v>
      </c>
      <c r="C26" s="5">
        <v>0.45819567290526403</v>
      </c>
      <c r="D26" s="5">
        <v>0.15367498730736956</v>
      </c>
      <c r="E26" s="5">
        <v>6.636023568369212E-2</v>
      </c>
      <c r="F26" s="5">
        <v>4.8688478405956269E-2</v>
      </c>
      <c r="G26" s="5">
        <v>3.9733582816965492E-2</v>
      </c>
      <c r="H26" s="5">
        <v>3.2425339461952994E-2</v>
      </c>
      <c r="I26" s="5">
        <v>2.7806276562248124E-2</v>
      </c>
      <c r="J26" s="5">
        <v>2.4279457825063161E-2</v>
      </c>
      <c r="K26" s="5">
        <v>1.9429893743474782E-2</v>
      </c>
      <c r="L26" s="5">
        <v>1.5503840933092889E-2</v>
      </c>
      <c r="M26" s="5">
        <f t="shared" si="0"/>
        <v>0.88609776564507936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</row>
    <row r="27" spans="1:118" x14ac:dyDescent="0.25">
      <c r="A27" s="1" t="s">
        <v>12</v>
      </c>
      <c r="B27" s="1" t="str">
        <f>VLOOKUP(A27,ShownNames!$A$1:$B$53,2,FALSE)</f>
        <v>UniqueActivity</v>
      </c>
      <c r="C27" s="5">
        <v>0.46574311910106969</v>
      </c>
      <c r="D27" s="5">
        <v>0.15471120156095924</v>
      </c>
      <c r="E27" s="5">
        <v>6.6778363570424493E-2</v>
      </c>
      <c r="F27" s="5">
        <v>4.8943325310738188E-2</v>
      </c>
      <c r="G27" s="5">
        <v>4.0004076237632663E-2</v>
      </c>
      <c r="H27" s="5">
        <v>3.2254728885238927E-2</v>
      </c>
      <c r="I27" s="5">
        <v>2.7396213295128598E-2</v>
      </c>
      <c r="J27" s="5">
        <v>2.4052799266277226E-2</v>
      </c>
      <c r="K27" s="5">
        <v>1.9234746329138207E-2</v>
      </c>
      <c r="L27" s="5">
        <v>1.5206464433328038E-2</v>
      </c>
      <c r="M27" s="5">
        <f t="shared" si="0"/>
        <v>0.89432503798993546</v>
      </c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</row>
    <row r="28" spans="1:118" x14ac:dyDescent="0.25">
      <c r="A28" s="1" t="s">
        <v>46</v>
      </c>
      <c r="B28" s="1" t="str">
        <f>VLOOKUP(A28,ShownNames!$A$1:$B$53,2,FALSE)</f>
        <v>ActivityOverlapCoefficient</v>
      </c>
      <c r="C28" s="5">
        <v>0.46687035137118071</v>
      </c>
      <c r="D28" s="5">
        <v>0.15677846727259853</v>
      </c>
      <c r="E28" s="5">
        <v>7.2919726833501314E-2</v>
      </c>
      <c r="F28" s="5">
        <v>5.0996503312136267E-2</v>
      </c>
      <c r="G28" s="5">
        <v>4.09794944340744E-2</v>
      </c>
      <c r="H28" s="5">
        <v>3.2243047677587601E-2</v>
      </c>
      <c r="I28" s="5">
        <v>2.6454906888068324E-2</v>
      </c>
      <c r="J28" s="5">
        <v>2.2489683942202958E-2</v>
      </c>
      <c r="K28" s="5">
        <v>1.9496181665062198E-2</v>
      </c>
      <c r="L28" s="5">
        <v>1.5731329027631517E-2</v>
      </c>
      <c r="M28" s="5">
        <f t="shared" si="0"/>
        <v>0.90495969242404373</v>
      </c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</row>
    <row r="29" spans="1:118" x14ac:dyDescent="0.25">
      <c r="A29" s="1" t="s">
        <v>14</v>
      </c>
      <c r="B29" s="1" t="str">
        <f>VLOOKUP(A29,ShownNames!$A$1:$B$53,2,FALSE)</f>
        <v>ActivityUniqueTransition</v>
      </c>
      <c r="C29" s="5">
        <v>0.47570292619911819</v>
      </c>
      <c r="D29" s="5">
        <v>0.15378205915939588</v>
      </c>
      <c r="E29" s="5">
        <v>7.1938101132654558E-2</v>
      </c>
      <c r="F29" s="5">
        <v>5.1104330702761352E-2</v>
      </c>
      <c r="G29" s="5">
        <v>4.0152439298527458E-2</v>
      </c>
      <c r="H29" s="5">
        <v>3.2738782104117896E-2</v>
      </c>
      <c r="I29" s="5">
        <v>2.6987090915085377E-2</v>
      </c>
      <c r="J29" s="5">
        <v>2.2112090540431183E-2</v>
      </c>
      <c r="K29" s="5">
        <v>1.772863646853954E-2</v>
      </c>
      <c r="L29" s="5">
        <v>1.4187405025161776E-2</v>
      </c>
      <c r="M29" s="5">
        <f t="shared" si="0"/>
        <v>0.90643386154579297</v>
      </c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</row>
    <row r="30" spans="1:118" x14ac:dyDescent="0.25">
      <c r="A30" s="1" t="s">
        <v>15</v>
      </c>
      <c r="B30" s="1" t="str">
        <f>VLOOKUP(A30,ShownNames!$A$1:$B$53,2,FALSE)</f>
        <v>ActivityTransition</v>
      </c>
      <c r="C30" s="5">
        <v>0.48168540437176488</v>
      </c>
      <c r="D30" s="5">
        <v>0.15468722369253179</v>
      </c>
      <c r="E30" s="5">
        <v>7.1959081767528577E-2</v>
      </c>
      <c r="F30" s="5">
        <v>5.0581313447687785E-2</v>
      </c>
      <c r="G30" s="5">
        <v>4.0581043696667977E-2</v>
      </c>
      <c r="H30" s="5">
        <v>3.233265695762811E-2</v>
      </c>
      <c r="I30" s="5">
        <v>2.623178805962097E-2</v>
      </c>
      <c r="J30" s="5">
        <v>2.1589073285357616E-2</v>
      </c>
      <c r="K30" s="5">
        <v>1.7229597081893411E-2</v>
      </c>
      <c r="L30" s="5">
        <v>1.3671880853971785E-2</v>
      </c>
      <c r="M30" s="5">
        <f t="shared" si="0"/>
        <v>0.91054906321465301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</row>
    <row r="31" spans="1:118" x14ac:dyDescent="0.25">
      <c r="A31" s="1" t="s">
        <v>41</v>
      </c>
      <c r="B31" s="1" t="str">
        <f>VLOOKUP(A31,ShownNames!$A$1:$B$53,2,FALSE)</f>
        <v>ActivityCosine</v>
      </c>
      <c r="C31" s="5">
        <v>0.48336851112808482</v>
      </c>
      <c r="D31" s="5">
        <v>0.15435142541629568</v>
      </c>
      <c r="E31" s="5">
        <v>7.1170629629797019E-2</v>
      </c>
      <c r="F31" s="5">
        <v>5.1755801323046656E-2</v>
      </c>
      <c r="G31" s="5">
        <v>4.1652919455655642E-2</v>
      </c>
      <c r="H31" s="5">
        <v>3.3407605936384685E-2</v>
      </c>
      <c r="I31" s="5">
        <v>2.6738137098487279E-2</v>
      </c>
      <c r="J31" s="5">
        <v>2.0999712250158564E-2</v>
      </c>
      <c r="K31" s="5">
        <v>1.6944096683946721E-2</v>
      </c>
      <c r="L31" s="5">
        <v>1.3792407321199631E-2</v>
      </c>
      <c r="M31" s="5">
        <f t="shared" si="0"/>
        <v>0.91418124624305674</v>
      </c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</row>
    <row r="32" spans="1:118" x14ac:dyDescent="0.25">
      <c r="A32" s="1" t="s">
        <v>42</v>
      </c>
      <c r="B32" s="1" t="str">
        <f>VLOOKUP(A32,ShownNames!$A$1:$B$53,2,FALSE)</f>
        <v>ActivityEuclideanDistance</v>
      </c>
      <c r="C32" s="5">
        <v>0.48674618204169812</v>
      </c>
      <c r="D32" s="5">
        <v>0.15564705297459516</v>
      </c>
      <c r="E32" s="5">
        <v>7.2177000802987779E-2</v>
      </c>
      <c r="F32" s="5">
        <v>5.2052590426517581E-2</v>
      </c>
      <c r="G32" s="5">
        <v>4.1455562234565833E-2</v>
      </c>
      <c r="H32" s="5">
        <v>3.3211755258967322E-2</v>
      </c>
      <c r="I32" s="5">
        <v>2.6271108560030492E-2</v>
      </c>
      <c r="J32" s="5">
        <v>2.0501046294580511E-2</v>
      </c>
      <c r="K32" s="5">
        <v>1.6184798673036332E-2</v>
      </c>
      <c r="L32" s="5">
        <v>1.3088851426169567E-2</v>
      </c>
      <c r="M32" s="5">
        <f t="shared" si="0"/>
        <v>0.91733594869314872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</row>
    <row r="33" spans="1:118" x14ac:dyDescent="0.25">
      <c r="A33" s="1" t="s">
        <v>40</v>
      </c>
      <c r="B33" s="1" t="str">
        <f>VLOOKUP(A33,ShownNames!$A$1:$B$53,2,FALSE)</f>
        <v>ActivityBlockDistance</v>
      </c>
      <c r="C33" s="5">
        <v>0.49034832796250516</v>
      </c>
      <c r="D33" s="5">
        <v>0.1566202801869922</v>
      </c>
      <c r="E33" s="5">
        <v>7.2428593596285465E-2</v>
      </c>
      <c r="F33" s="5">
        <v>5.1737722798977356E-2</v>
      </c>
      <c r="G33" s="5">
        <v>4.0880062551693283E-2</v>
      </c>
      <c r="H33" s="5">
        <v>3.2453963791729379E-2</v>
      </c>
      <c r="I33" s="5">
        <v>2.5909538078644594E-2</v>
      </c>
      <c r="J33" s="5">
        <v>1.9862271777465423E-2</v>
      </c>
      <c r="K33" s="5">
        <v>1.60703013539308E-2</v>
      </c>
      <c r="L33" s="5">
        <v>1.3024070048254593E-2</v>
      </c>
      <c r="M33" s="5">
        <f t="shared" si="0"/>
        <v>0.91933513214647844</v>
      </c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</row>
    <row r="34" spans="1:118" x14ac:dyDescent="0.25">
      <c r="A34" s="1" t="s">
        <v>47</v>
      </c>
      <c r="B34" s="1" t="str">
        <f>VLOOKUP(A34,ShownNames!$A$1:$B$53,2,FALSE)</f>
        <v>ActivitySimonWhite</v>
      </c>
      <c r="C34" s="5">
        <v>0.49034832796250516</v>
      </c>
      <c r="D34" s="5">
        <v>0.15662178673066465</v>
      </c>
      <c r="E34" s="5">
        <v>7.2427087052613026E-2</v>
      </c>
      <c r="F34" s="5">
        <v>5.1727176993270271E-2</v>
      </c>
      <c r="G34" s="5">
        <v>4.0887595270055484E-2</v>
      </c>
      <c r="H34" s="5">
        <v>3.2456976879074256E-2</v>
      </c>
      <c r="I34" s="5">
        <v>2.5906524991299709E-2</v>
      </c>
      <c r="J34" s="5">
        <v>1.9869804495827627E-2</v>
      </c>
      <c r="K34" s="5">
        <v>1.60703013539308E-2</v>
      </c>
      <c r="L34" s="5">
        <v>1.3015030786219947E-2</v>
      </c>
      <c r="M34" s="5">
        <f t="shared" si="0"/>
        <v>0.91933061251546089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</row>
    <row r="35" spans="1:118" x14ac:dyDescent="0.25">
      <c r="A35" s="1" t="s">
        <v>43</v>
      </c>
      <c r="B35" s="1" t="str">
        <f>VLOOKUP(A35,ShownNames!$A$1:$B$53,2,FALSE)</f>
        <v>ActivityGeneralizedJaccard</v>
      </c>
      <c r="C35" s="5">
        <v>0.49039653736002325</v>
      </c>
      <c r="D35" s="5">
        <v>0.15662630636168196</v>
      </c>
      <c r="E35" s="5">
        <v>7.2381890742439781E-2</v>
      </c>
      <c r="F35" s="5">
        <v>5.1733203167960033E-2</v>
      </c>
      <c r="G35" s="5">
        <v>4.0902660706779899E-2</v>
      </c>
      <c r="H35" s="5">
        <v>3.2443417986022287E-2</v>
      </c>
      <c r="I35" s="5">
        <v>2.5927616602713886E-2</v>
      </c>
      <c r="J35" s="5">
        <v>1.9850219428085892E-2</v>
      </c>
      <c r="K35" s="5">
        <v>1.6073314441275681E-2</v>
      </c>
      <c r="L35" s="5">
        <v>1.301955041723727E-2</v>
      </c>
      <c r="M35" s="5">
        <f t="shared" si="0"/>
        <v>0.91935471721421991</v>
      </c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</row>
    <row r="36" spans="1:118" x14ac:dyDescent="0.25">
      <c r="A36" s="1" t="s">
        <v>44</v>
      </c>
      <c r="B36" s="1" t="str">
        <f>VLOOKUP(A36,ShownNames!$A$1:$B$53,2,FALSE)</f>
        <v>ActivityGeneralizedOverlapCoefficient</v>
      </c>
      <c r="C36" s="5">
        <v>0.49046282528161067</v>
      </c>
      <c r="D36" s="5">
        <v>0.15646962581974808</v>
      </c>
      <c r="E36" s="5">
        <v>7.571436534587983E-2</v>
      </c>
      <c r="F36" s="5">
        <v>5.0999516399481144E-2</v>
      </c>
      <c r="G36" s="5">
        <v>3.9893276446244262E-2</v>
      </c>
      <c r="H36" s="5">
        <v>3.2038157738135592E-2</v>
      </c>
      <c r="I36" s="5">
        <v>2.5091484864508996E-2</v>
      </c>
      <c r="J36" s="5">
        <v>1.9824608185654388E-2</v>
      </c>
      <c r="K36" s="5">
        <v>1.6210409915467835E-2</v>
      </c>
      <c r="L36" s="5">
        <v>1.2840271720216762E-2</v>
      </c>
      <c r="M36" s="5">
        <f t="shared" si="0"/>
        <v>0.91954454171694755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</row>
    <row r="37" spans="1:118" x14ac:dyDescent="0.25">
      <c r="A37" s="1" t="s">
        <v>13</v>
      </c>
      <c r="B37" s="1" t="str">
        <f>VLOOKUP(A37,ShownNames!$A$1:$B$53,2,FALSE)</f>
        <v>Activity</v>
      </c>
      <c r="C37" s="5">
        <v>0.50183430693469933</v>
      </c>
      <c r="D37" s="5">
        <v>0.15463477210534676</v>
      </c>
      <c r="E37" s="5">
        <v>6.9745624788320373E-2</v>
      </c>
      <c r="F37" s="5">
        <v>4.9493317667792629E-2</v>
      </c>
      <c r="G37" s="5">
        <v>3.9482557599335812E-2</v>
      </c>
      <c r="H37" s="5">
        <v>3.1685254510087191E-2</v>
      </c>
      <c r="I37" s="5">
        <v>2.5317631825824763E-2</v>
      </c>
      <c r="J37" s="5">
        <v>1.9615394990423838E-2</v>
      </c>
      <c r="K37" s="5">
        <v>1.5864357198305964E-2</v>
      </c>
      <c r="L37" s="5">
        <v>1.2979519903129412E-2</v>
      </c>
      <c r="M37" s="5">
        <f t="shared" si="0"/>
        <v>0.92065273752326604</v>
      </c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</row>
    <row r="38" spans="1:118" x14ac:dyDescent="0.25">
      <c r="A38" s="1" t="s">
        <v>49</v>
      </c>
      <c r="B38" s="1" t="str">
        <f>VLOOKUP(A38,ShownNames!$A$1:$B$53,2,FALSE)</f>
        <v>ActivityWithBeforesAndData</v>
      </c>
      <c r="C38" s="5">
        <v>0.51258039293672064</v>
      </c>
      <c r="D38" s="5">
        <v>0.15145886156520849</v>
      </c>
      <c r="E38" s="5">
        <v>7.4329851710906322E-2</v>
      </c>
      <c r="F38" s="5">
        <v>5.1572002995008824E-2</v>
      </c>
      <c r="G38" s="5">
        <v>3.9804390369570231E-2</v>
      </c>
      <c r="H38" s="5">
        <v>3.1111633379584225E-2</v>
      </c>
      <c r="I38" s="5">
        <v>2.4638015219104178E-2</v>
      </c>
      <c r="J38" s="5">
        <v>1.9122558834296768E-2</v>
      </c>
      <c r="K38" s="5">
        <v>1.4949432861634509E-2</v>
      </c>
      <c r="L38" s="5">
        <v>1.1781171518490563E-2</v>
      </c>
      <c r="M38" s="5">
        <f t="shared" si="0"/>
        <v>0.93134831139052476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</row>
    <row r="39" spans="1:118" x14ac:dyDescent="0.25">
      <c r="A39" s="1" t="s">
        <v>17</v>
      </c>
      <c r="B39" s="1" t="str">
        <f>VLOOKUP(A39,ShownNames!$A$1:$B$53,2,FALSE)</f>
        <v>ActivityWithBefores</v>
      </c>
      <c r="C39" s="5">
        <v>0.51814375331568963</v>
      </c>
      <c r="D39" s="5">
        <v>0.15806061005691746</v>
      </c>
      <c r="E39" s="5">
        <v>6.7224951369885599E-2</v>
      </c>
      <c r="F39" s="5">
        <v>4.6990627650678421E-2</v>
      </c>
      <c r="G39" s="5">
        <v>3.686297547363783E-2</v>
      </c>
      <c r="H39" s="5">
        <v>2.9107633654137231E-2</v>
      </c>
      <c r="I39" s="5">
        <v>2.2903360198536751E-2</v>
      </c>
      <c r="J39" s="5">
        <v>1.859783419903429E-2</v>
      </c>
      <c r="K39" s="5">
        <v>1.5092569558297691E-2</v>
      </c>
      <c r="L39" s="5">
        <v>1.1866047638030099E-2</v>
      </c>
      <c r="M39" s="5">
        <f t="shared" si="0"/>
        <v>0.92485036311484514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</row>
    <row r="40" spans="1:118" x14ac:dyDescent="0.25">
      <c r="A40" s="1" t="s">
        <v>10</v>
      </c>
      <c r="B40" s="1" t="str">
        <f>VLOOKUP(A40,ShownNames!$A$1:$B$53,2,FALSE)</f>
        <v>RespondedFrequency</v>
      </c>
      <c r="C40" s="5">
        <v>0.52085774829832066</v>
      </c>
      <c r="D40" s="5">
        <v>0.14863880638170968</v>
      </c>
      <c r="E40" s="5">
        <v>6.6453163729877321E-2</v>
      </c>
      <c r="F40" s="5">
        <v>3.93716599578589E-2</v>
      </c>
      <c r="G40" s="5">
        <v>3.2945591219304585E-2</v>
      </c>
      <c r="H40" s="5">
        <v>2.6378652503739049E-2</v>
      </c>
      <c r="I40" s="5">
        <v>2.4377999106824401E-2</v>
      </c>
      <c r="J40" s="5">
        <v>2.0737858956183443E-2</v>
      </c>
      <c r="K40" s="5">
        <v>1.7800570073821863E-2</v>
      </c>
      <c r="L40" s="5">
        <v>1.5073087540200395E-2</v>
      </c>
      <c r="M40" s="5">
        <f t="shared" si="0"/>
        <v>0.91263513776784022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</row>
    <row r="41" spans="1:118" x14ac:dyDescent="0.25">
      <c r="A41" s="1" t="s">
        <v>104</v>
      </c>
      <c r="B41" s="1" t="str">
        <f>VLOOKUP(A41,ShownNames!$A$1:$B$53,2,FALSE)</f>
        <v>ActivityWithBeforesAndDataAndKBsV1</v>
      </c>
      <c r="C41" s="5">
        <v>0.55594970138951416</v>
      </c>
      <c r="D41" s="5">
        <v>0.14972990006302331</v>
      </c>
      <c r="E41" s="5">
        <v>7.0029410882026355E-2</v>
      </c>
      <c r="F41" s="5">
        <v>4.6905855166411575E-2</v>
      </c>
      <c r="G41" s="5">
        <v>3.535908286065844E-2</v>
      </c>
      <c r="H41" s="5">
        <v>2.6825425407400738E-2</v>
      </c>
      <c r="I41" s="5">
        <v>2.0688154617208368E-2</v>
      </c>
      <c r="J41" s="5">
        <v>1.6386062843252003E-2</v>
      </c>
      <c r="K41" s="5">
        <v>1.3011314186248912E-2</v>
      </c>
      <c r="L41" s="5">
        <v>1.0316317037303803E-2</v>
      </c>
      <c r="M41" s="5">
        <f>SUM(C41:K41)</f>
        <v>0.93488490741574393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</row>
    <row r="42" spans="1:118" x14ac:dyDescent="0.25">
      <c r="S42" s="5"/>
      <c r="T42" s="5"/>
      <c r="U42" s="5"/>
      <c r="V42" s="5"/>
      <c r="W42" s="5"/>
      <c r="X42" s="5"/>
    </row>
    <row r="43" spans="1:118" x14ac:dyDescent="0.25">
      <c r="C43" s="5"/>
      <c r="S43" s="5"/>
      <c r="T43" s="5"/>
      <c r="U43" s="5"/>
      <c r="V43" s="5"/>
      <c r="W43" s="5"/>
      <c r="X43" s="5"/>
    </row>
    <row r="44" spans="1:118" x14ac:dyDescent="0.25">
      <c r="C44" s="5"/>
      <c r="S44" s="5"/>
      <c r="T44" s="5"/>
      <c r="U44" s="5"/>
      <c r="V44" s="5"/>
      <c r="W44" s="5"/>
      <c r="X44" s="5"/>
    </row>
    <row r="45" spans="1:118" x14ac:dyDescent="0.25">
      <c r="C45" s="5"/>
      <c r="S45" s="5"/>
      <c r="T45" s="5"/>
    </row>
    <row r="46" spans="1:118" x14ac:dyDescent="0.25">
      <c r="C46" s="5"/>
      <c r="S46" s="5"/>
      <c r="T46" s="5"/>
    </row>
    <row r="47" spans="1:118" x14ac:dyDescent="0.25">
      <c r="C47" s="5"/>
      <c r="S47" s="5"/>
      <c r="T47" s="5"/>
    </row>
    <row r="48" spans="1:118" x14ac:dyDescent="0.25">
      <c r="C48" s="5"/>
      <c r="S48" s="5"/>
      <c r="T48" s="5"/>
    </row>
    <row r="49" spans="3:20" x14ac:dyDescent="0.25">
      <c r="C49" s="5"/>
      <c r="S49" s="5"/>
      <c r="T49" s="5"/>
    </row>
    <row r="50" spans="3:20" x14ac:dyDescent="0.25">
      <c r="C50" s="5"/>
      <c r="S50" s="5"/>
      <c r="T50" s="5"/>
    </row>
    <row r="51" spans="3:20" x14ac:dyDescent="0.25">
      <c r="C51" s="5"/>
      <c r="S51" s="5"/>
      <c r="T51" s="5"/>
    </row>
    <row r="52" spans="3:20" x14ac:dyDescent="0.25">
      <c r="C52" s="5"/>
      <c r="S52" s="5"/>
      <c r="T52" s="5"/>
    </row>
    <row r="53" spans="3:20" x14ac:dyDescent="0.25">
      <c r="C53" s="5"/>
      <c r="S53" s="5"/>
      <c r="T53" s="5"/>
    </row>
    <row r="54" spans="3:20" x14ac:dyDescent="0.25">
      <c r="C54" s="5"/>
      <c r="S54" s="5"/>
      <c r="T54" s="5"/>
    </row>
    <row r="55" spans="3:20" x14ac:dyDescent="0.25">
      <c r="C55" s="5"/>
      <c r="T55" s="5"/>
    </row>
    <row r="56" spans="3:20" x14ac:dyDescent="0.25">
      <c r="C56" s="5"/>
      <c r="T56" s="5"/>
    </row>
    <row r="57" spans="3:20" x14ac:dyDescent="0.25">
      <c r="C57" s="5"/>
      <c r="T57" s="5"/>
    </row>
    <row r="58" spans="3:20" x14ac:dyDescent="0.25">
      <c r="C58" s="5"/>
    </row>
    <row r="59" spans="3:20" x14ac:dyDescent="0.25">
      <c r="C59" s="5"/>
    </row>
    <row r="60" spans="3:20" x14ac:dyDescent="0.25">
      <c r="C60" s="5"/>
    </row>
    <row r="61" spans="3:20" x14ac:dyDescent="0.25">
      <c r="C61" s="5"/>
    </row>
    <row r="62" spans="3:20" x14ac:dyDescent="0.25">
      <c r="C62" s="5"/>
    </row>
    <row r="63" spans="3:20" x14ac:dyDescent="0.25">
      <c r="C63" s="5"/>
    </row>
    <row r="64" spans="3:20" x14ac:dyDescent="0.25">
      <c r="C64" s="5"/>
    </row>
    <row r="65" spans="3:3" x14ac:dyDescent="0.25">
      <c r="C65" s="5"/>
    </row>
    <row r="66" spans="3:3" x14ac:dyDescent="0.25">
      <c r="C66" s="5"/>
    </row>
    <row r="67" spans="3:3" x14ac:dyDescent="0.25">
      <c r="C67" s="5"/>
    </row>
    <row r="68" spans="3:3" x14ac:dyDescent="0.25">
      <c r="C68" s="5"/>
    </row>
    <row r="69" spans="3:3" x14ac:dyDescent="0.25">
      <c r="C69" s="5"/>
    </row>
    <row r="70" spans="3:3" x14ac:dyDescent="0.25">
      <c r="C70" s="5"/>
    </row>
    <row r="71" spans="3:3" x14ac:dyDescent="0.25">
      <c r="C71" s="5"/>
    </row>
    <row r="72" spans="3:3" x14ac:dyDescent="0.25">
      <c r="C72" s="5"/>
    </row>
    <row r="73" spans="3:3" x14ac:dyDescent="0.25">
      <c r="C73" s="5"/>
    </row>
    <row r="74" spans="3:3" x14ac:dyDescent="0.25">
      <c r="C74" s="5"/>
    </row>
    <row r="75" spans="3:3" x14ac:dyDescent="0.25">
      <c r="C75" s="5"/>
    </row>
    <row r="76" spans="3:3" x14ac:dyDescent="0.25">
      <c r="C76" s="5"/>
    </row>
    <row r="77" spans="3:3" x14ac:dyDescent="0.25">
      <c r="C77" s="5"/>
    </row>
    <row r="78" spans="3:3" x14ac:dyDescent="0.25">
      <c r="C78" s="5"/>
    </row>
    <row r="79" spans="3:3" x14ac:dyDescent="0.25">
      <c r="C79" s="5"/>
    </row>
    <row r="80" spans="3:3" x14ac:dyDescent="0.25">
      <c r="C80" s="5"/>
    </row>
    <row r="81" spans="3:3" x14ac:dyDescent="0.25">
      <c r="C81" s="5"/>
    </row>
    <row r="82" spans="3:3" x14ac:dyDescent="0.25">
      <c r="C82" s="5"/>
    </row>
    <row r="83" spans="3:3" x14ac:dyDescent="0.25">
      <c r="C83" s="5"/>
    </row>
    <row r="84" spans="3:3" x14ac:dyDescent="0.25">
      <c r="C84" s="5"/>
    </row>
    <row r="85" spans="3:3" x14ac:dyDescent="0.25">
      <c r="C85" s="5"/>
    </row>
    <row r="86" spans="3:3" x14ac:dyDescent="0.25">
      <c r="C86" s="5"/>
    </row>
    <row r="87" spans="3:3" x14ac:dyDescent="0.25">
      <c r="C87" s="5"/>
    </row>
    <row r="88" spans="3:3" x14ac:dyDescent="0.25">
      <c r="C88" s="5"/>
    </row>
    <row r="89" spans="3:3" x14ac:dyDescent="0.25">
      <c r="C89" s="5"/>
    </row>
    <row r="90" spans="3:3" x14ac:dyDescent="0.25">
      <c r="C90" s="5"/>
    </row>
    <row r="91" spans="3:3" x14ac:dyDescent="0.25">
      <c r="C91" s="5"/>
    </row>
    <row r="92" spans="3:3" x14ac:dyDescent="0.25">
      <c r="C92" s="5"/>
    </row>
    <row r="93" spans="3:3" x14ac:dyDescent="0.25">
      <c r="C93" s="5"/>
    </row>
    <row r="94" spans="3:3" x14ac:dyDescent="0.25">
      <c r="C94" s="5"/>
    </row>
    <row r="95" spans="3:3" x14ac:dyDescent="0.25">
      <c r="C95" s="5"/>
    </row>
    <row r="96" spans="3:3" x14ac:dyDescent="0.25">
      <c r="C96" s="5"/>
    </row>
    <row r="97" spans="3:3" x14ac:dyDescent="0.25">
      <c r="C97" s="5"/>
    </row>
    <row r="98" spans="3:3" x14ac:dyDescent="0.25">
      <c r="C98" s="5"/>
    </row>
    <row r="99" spans="3:3" x14ac:dyDescent="0.25">
      <c r="C99" s="5"/>
    </row>
    <row r="100" spans="3:3" x14ac:dyDescent="0.25">
      <c r="C100" s="5"/>
    </row>
    <row r="101" spans="3:3" x14ac:dyDescent="0.25">
      <c r="C101" s="5"/>
    </row>
    <row r="102" spans="3:3" x14ac:dyDescent="0.25">
      <c r="C102" s="5"/>
    </row>
    <row r="103" spans="3:3" x14ac:dyDescent="0.25">
      <c r="C103" s="5"/>
    </row>
    <row r="104" spans="3:3" x14ac:dyDescent="0.25">
      <c r="C104" s="5"/>
    </row>
    <row r="105" spans="3:3" x14ac:dyDescent="0.25">
      <c r="C105" s="5"/>
    </row>
    <row r="106" spans="3:3" x14ac:dyDescent="0.25">
      <c r="C106" s="5"/>
    </row>
    <row r="107" spans="3:3" x14ac:dyDescent="0.25">
      <c r="C107" s="5"/>
    </row>
    <row r="108" spans="3:3" x14ac:dyDescent="0.25">
      <c r="C108" s="5"/>
    </row>
    <row r="109" spans="3:3" x14ac:dyDescent="0.25">
      <c r="C109" s="5"/>
    </row>
    <row r="110" spans="3:3" x14ac:dyDescent="0.25">
      <c r="C110" s="5"/>
    </row>
    <row r="111" spans="3:3" x14ac:dyDescent="0.25">
      <c r="C111" s="5"/>
    </row>
    <row r="112" spans="3:3" x14ac:dyDescent="0.25">
      <c r="C112" s="5"/>
    </row>
    <row r="113" spans="3:3" x14ac:dyDescent="0.25">
      <c r="C113" s="5"/>
    </row>
    <row r="114" spans="3:3" x14ac:dyDescent="0.25">
      <c r="C114" s="5"/>
    </row>
    <row r="115" spans="3:3" x14ac:dyDescent="0.25">
      <c r="C115" s="5"/>
    </row>
    <row r="116" spans="3:3" x14ac:dyDescent="0.25">
      <c r="C116" s="5"/>
    </row>
    <row r="117" spans="3:3" x14ac:dyDescent="0.25">
      <c r="C117" s="5"/>
    </row>
    <row r="118" spans="3:3" x14ac:dyDescent="0.25">
      <c r="C118" s="5"/>
    </row>
    <row r="119" spans="3:3" x14ac:dyDescent="0.25">
      <c r="C119" s="5"/>
    </row>
    <row r="120" spans="3:3" x14ac:dyDescent="0.25">
      <c r="C120" s="5"/>
    </row>
    <row r="121" spans="3:3" x14ac:dyDescent="0.25">
      <c r="C121" s="5"/>
    </row>
    <row r="122" spans="3:3" x14ac:dyDescent="0.25">
      <c r="C122" s="5"/>
    </row>
    <row r="123" spans="3:3" x14ac:dyDescent="0.25">
      <c r="C123" s="5"/>
    </row>
    <row r="124" spans="3:3" x14ac:dyDescent="0.25">
      <c r="C124" s="5"/>
    </row>
    <row r="125" spans="3:3" x14ac:dyDescent="0.25">
      <c r="C125" s="5"/>
    </row>
    <row r="126" spans="3:3" x14ac:dyDescent="0.25">
      <c r="C126" s="5"/>
    </row>
    <row r="127" spans="3:3" x14ac:dyDescent="0.25">
      <c r="C127" s="5"/>
    </row>
    <row r="128" spans="3:3" x14ac:dyDescent="0.25">
      <c r="C128" s="5"/>
    </row>
    <row r="129" spans="3:3" x14ac:dyDescent="0.25">
      <c r="C129" s="5"/>
    </row>
    <row r="130" spans="3:3" x14ac:dyDescent="0.25">
      <c r="C130" s="5"/>
    </row>
    <row r="131" spans="3:3" x14ac:dyDescent="0.25">
      <c r="C131" s="5"/>
    </row>
    <row r="132" spans="3:3" x14ac:dyDescent="0.25">
      <c r="C132" s="5"/>
    </row>
    <row r="133" spans="3:3" x14ac:dyDescent="0.25">
      <c r="C133" s="5"/>
    </row>
    <row r="134" spans="3:3" x14ac:dyDescent="0.25">
      <c r="C134" s="5"/>
    </row>
    <row r="135" spans="3:3" x14ac:dyDescent="0.25">
      <c r="C135" s="5"/>
    </row>
    <row r="136" spans="3:3" x14ac:dyDescent="0.25">
      <c r="C136" s="5"/>
    </row>
    <row r="137" spans="3:3" x14ac:dyDescent="0.25">
      <c r="C137" s="5"/>
    </row>
    <row r="138" spans="3:3" x14ac:dyDescent="0.25">
      <c r="C138" s="5"/>
    </row>
    <row r="139" spans="3:3" x14ac:dyDescent="0.25">
      <c r="C139" s="5"/>
    </row>
    <row r="140" spans="3:3" x14ac:dyDescent="0.25">
      <c r="C140" s="5"/>
    </row>
    <row r="141" spans="3:3" x14ac:dyDescent="0.25">
      <c r="C141" s="5"/>
    </row>
    <row r="142" spans="3:3" x14ac:dyDescent="0.25">
      <c r="C142" s="5"/>
    </row>
    <row r="143" spans="3:3" x14ac:dyDescent="0.25">
      <c r="C143" s="5"/>
    </row>
    <row r="144" spans="3:3" x14ac:dyDescent="0.25">
      <c r="C144" s="5"/>
    </row>
    <row r="145" spans="3:3" x14ac:dyDescent="0.25">
      <c r="C145" s="5"/>
    </row>
    <row r="146" spans="3:3" x14ac:dyDescent="0.25">
      <c r="C146" s="5"/>
    </row>
    <row r="147" spans="3:3" x14ac:dyDescent="0.25">
      <c r="C147" s="5"/>
    </row>
    <row r="148" spans="3:3" x14ac:dyDescent="0.25">
      <c r="C148" s="5"/>
    </row>
    <row r="149" spans="3:3" x14ac:dyDescent="0.25">
      <c r="C149" s="5"/>
    </row>
    <row r="150" spans="3:3" x14ac:dyDescent="0.25">
      <c r="C150" s="5"/>
    </row>
    <row r="151" spans="3:3" x14ac:dyDescent="0.25">
      <c r="C151" s="5"/>
    </row>
    <row r="152" spans="3:3" x14ac:dyDescent="0.25">
      <c r="C152" s="5"/>
    </row>
    <row r="153" spans="3:3" x14ac:dyDescent="0.25">
      <c r="C153" s="5"/>
    </row>
    <row r="154" spans="3:3" x14ac:dyDescent="0.25">
      <c r="C154" s="5"/>
    </row>
    <row r="155" spans="3:3" x14ac:dyDescent="0.25">
      <c r="C155" s="5"/>
    </row>
    <row r="156" spans="3:3" x14ac:dyDescent="0.25">
      <c r="C156" s="5"/>
    </row>
    <row r="157" spans="3:3" x14ac:dyDescent="0.25">
      <c r="C157" s="5"/>
    </row>
    <row r="158" spans="3:3" x14ac:dyDescent="0.25">
      <c r="C158" s="5"/>
    </row>
    <row r="159" spans="3:3" x14ac:dyDescent="0.25">
      <c r="C159" s="5"/>
    </row>
    <row r="160" spans="3:3" x14ac:dyDescent="0.25">
      <c r="C160" s="5"/>
    </row>
    <row r="161" spans="3:3" x14ac:dyDescent="0.25">
      <c r="C161" s="5"/>
    </row>
    <row r="162" spans="3:3" x14ac:dyDescent="0.25">
      <c r="C162" s="5"/>
    </row>
    <row r="163" spans="3:3" x14ac:dyDescent="0.25">
      <c r="C163" s="5"/>
    </row>
    <row r="164" spans="3:3" x14ac:dyDescent="0.25">
      <c r="C164" s="5"/>
    </row>
    <row r="165" spans="3:3" x14ac:dyDescent="0.25">
      <c r="C165" s="5"/>
    </row>
    <row r="166" spans="3:3" x14ac:dyDescent="0.25">
      <c r="C166" s="5"/>
    </row>
    <row r="167" spans="3:3" x14ac:dyDescent="0.25">
      <c r="C167" s="5"/>
    </row>
    <row r="168" spans="3:3" x14ac:dyDescent="0.25">
      <c r="C168" s="5"/>
    </row>
    <row r="169" spans="3:3" x14ac:dyDescent="0.25">
      <c r="C169" s="5"/>
    </row>
    <row r="170" spans="3:3" x14ac:dyDescent="0.25">
      <c r="C170" s="5"/>
    </row>
    <row r="171" spans="3:3" x14ac:dyDescent="0.25">
      <c r="C171" s="5"/>
    </row>
    <row r="172" spans="3:3" x14ac:dyDescent="0.25">
      <c r="C172" s="5"/>
    </row>
    <row r="173" spans="3:3" x14ac:dyDescent="0.25">
      <c r="C173" s="5"/>
    </row>
    <row r="174" spans="3:3" x14ac:dyDescent="0.25">
      <c r="C174" s="5"/>
    </row>
    <row r="175" spans="3:3" x14ac:dyDescent="0.25">
      <c r="C175" s="5"/>
    </row>
    <row r="176" spans="3:3" x14ac:dyDescent="0.25">
      <c r="C176" s="5"/>
    </row>
    <row r="177" spans="3:3" x14ac:dyDescent="0.25">
      <c r="C177" s="5"/>
    </row>
  </sheetData>
  <sortState ref="A2:M177">
    <sortCondition ref="C1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B2351-E976-4BB9-89E3-5D24B12B9252}">
  <dimension ref="A1:C41"/>
  <sheetViews>
    <sheetView topLeftCell="A37" workbookViewId="0">
      <selection activeCell="C15" sqref="C15"/>
    </sheetView>
  </sheetViews>
  <sheetFormatPr defaultRowHeight="15" x14ac:dyDescent="0.25"/>
  <cols>
    <col min="1" max="1" width="44" customWidth="1"/>
    <col min="2" max="2" width="33.28515625" bestFit="1" customWidth="1"/>
    <col min="3" max="3" width="21.140625" bestFit="1" customWidth="1"/>
    <col min="4" max="4" width="23.7109375" bestFit="1" customWidth="1"/>
    <col min="5" max="5" width="33.85546875" bestFit="1" customWidth="1"/>
    <col min="6" max="6" width="19.5703125" bestFit="1" customWidth="1"/>
    <col min="7" max="7" width="22.140625" bestFit="1" customWidth="1"/>
    <col min="8" max="8" width="32.28515625" bestFit="1" customWidth="1"/>
  </cols>
  <sheetData>
    <row r="1" spans="1:3" s="1" customFormat="1" x14ac:dyDescent="0.25">
      <c r="B1" s="2" t="s">
        <v>96</v>
      </c>
      <c r="C1" s="2" t="s">
        <v>94</v>
      </c>
    </row>
    <row r="2" spans="1:3" x14ac:dyDescent="0.25">
      <c r="A2" s="1" t="s">
        <v>21</v>
      </c>
      <c r="B2" s="1" t="str">
        <f>VLOOKUP(A2,[1]ShownNames!$A$1:$B$53,2,FALSE)</f>
        <v>DataCosineSimilarity</v>
      </c>
      <c r="C2" s="6">
        <v>1692.2133895928653</v>
      </c>
    </row>
    <row r="3" spans="1:3" x14ac:dyDescent="0.25">
      <c r="A3" s="1" t="s">
        <v>39</v>
      </c>
      <c r="B3" s="1" t="str">
        <f>VLOOKUP(A3,[1]ShownNames!$A$1:$B$53,2,FALSE)</f>
        <v>DataTanimotoCoefficient</v>
      </c>
      <c r="C3" s="6">
        <v>1692.1656847178842</v>
      </c>
    </row>
    <row r="4" spans="1:3" x14ac:dyDescent="0.25">
      <c r="A4" s="1" t="s">
        <v>23</v>
      </c>
      <c r="B4" s="1" t="str">
        <f>VLOOKUP(A4,[1]ShownNames!$A$1:$B$53,2,FALSE)</f>
        <v>DataEuclideanDistance</v>
      </c>
      <c r="C4" s="6">
        <v>1280.9739587151787</v>
      </c>
    </row>
    <row r="5" spans="1:3" x14ac:dyDescent="0.25">
      <c r="A5" s="1" t="s">
        <v>19</v>
      </c>
      <c r="B5" s="1" t="str">
        <f>VLOOKUP(A5,[1]ShownNames!$A$1:$B$53,2,FALSE)</f>
        <v>IntraTraceFrequencyNotNull</v>
      </c>
      <c r="C5" s="6">
        <v>1218.4138719969001</v>
      </c>
    </row>
    <row r="6" spans="1:3" x14ac:dyDescent="0.25">
      <c r="A6" s="1" t="s">
        <v>24</v>
      </c>
      <c r="B6" s="1" t="str">
        <f>VLOOKUP(A6,[1]ShownNames!$A$1:$B$53,2,FALSE)</f>
        <v>DataGeneralizedJaccard</v>
      </c>
      <c r="C6" s="6">
        <v>1211.7864474517514</v>
      </c>
    </row>
    <row r="7" spans="1:3" x14ac:dyDescent="0.25">
      <c r="A7" s="1" t="s">
        <v>26</v>
      </c>
      <c r="B7" s="1" t="str">
        <f>VLOOKUP(A7,[1]ShownNames!$A$1:$B$53,2,FALSE)</f>
        <v>DataJaccard</v>
      </c>
      <c r="C7" s="6">
        <v>1211.7621781017315</v>
      </c>
    </row>
    <row r="8" spans="1:3" x14ac:dyDescent="0.25">
      <c r="A8" s="1" t="s">
        <v>50</v>
      </c>
      <c r="B8" s="1" t="str">
        <f>VLOOKUP(A8,[1]ShownNames!$A$1:$B$53,2,FALSE)</f>
        <v>DataBlockDistance</v>
      </c>
      <c r="C8" s="6">
        <v>1211.7578036845919</v>
      </c>
    </row>
    <row r="9" spans="1:3" x14ac:dyDescent="0.25">
      <c r="A9" s="1" t="s">
        <v>28</v>
      </c>
      <c r="B9" s="1" t="str">
        <f>VLOOKUP(A9,[1]ShownNames!$A$1:$B$53,2,FALSE)</f>
        <v>DataSimonWhite</v>
      </c>
      <c r="C9" s="6">
        <v>1211.7576888058807</v>
      </c>
    </row>
    <row r="10" spans="1:3" x14ac:dyDescent="0.25">
      <c r="A10" s="1" t="s">
        <v>22</v>
      </c>
      <c r="B10" s="1" t="str">
        <f>VLOOKUP(A10,[1]ShownNames!$A$1:$B$53,2,FALSE)</f>
        <v>DataDice</v>
      </c>
      <c r="C10" s="6">
        <v>1211.7356359822575</v>
      </c>
    </row>
    <row r="11" spans="1:3" x14ac:dyDescent="0.25">
      <c r="A11" s="1" t="s">
        <v>32</v>
      </c>
      <c r="B11" s="1" t="str">
        <f>VLOOKUP(A11,[1]ShownNames!$A$1:$B$53,2,FALSE)</f>
        <v>DataStateEuclideanDistance</v>
      </c>
      <c r="C11" s="6">
        <v>636.05032480673583</v>
      </c>
    </row>
    <row r="12" spans="1:3" x14ac:dyDescent="0.25">
      <c r="A12" s="1" t="s">
        <v>27</v>
      </c>
      <c r="B12" s="1" t="str">
        <f>VLOOKUP(A12,[1]ShownNames!$A$1:$B$53,2,FALSE)</f>
        <v>DataOverlapCoefficient</v>
      </c>
      <c r="C12" s="6">
        <v>590.50486930902082</v>
      </c>
    </row>
    <row r="13" spans="1:3" x14ac:dyDescent="0.25">
      <c r="A13" s="1" t="s">
        <v>25</v>
      </c>
      <c r="B13" s="1" t="str">
        <f>VLOOKUP(A13,[1]ShownNames!$A$1:$B$53,2,FALSE)</f>
        <v>DataGeneralizedOverlapCoefficient</v>
      </c>
      <c r="C13" s="6">
        <v>590.49139191001336</v>
      </c>
    </row>
    <row r="14" spans="1:3" x14ac:dyDescent="0.25">
      <c r="A14" s="1" t="s">
        <v>38</v>
      </c>
      <c r="B14" s="1" t="str">
        <f>VLOOKUP(A14,[1]ShownNames!$A$1:$B$53,2,FALSE)</f>
        <v>DataStateTanimotoCoefficient</v>
      </c>
      <c r="C14" s="6">
        <v>510.3581294093363</v>
      </c>
    </row>
    <row r="15" spans="1:3" x14ac:dyDescent="0.25">
      <c r="A15" s="1" t="s">
        <v>31</v>
      </c>
      <c r="B15" s="1" t="str">
        <f>VLOOKUP(A15,[1]ShownNames!$A$1:$B$53,2,FALSE)</f>
        <v>DataStateDice</v>
      </c>
      <c r="C15" s="6">
        <v>501.00429461508861</v>
      </c>
    </row>
    <row r="16" spans="1:3" x14ac:dyDescent="0.25">
      <c r="A16" s="1" t="s">
        <v>29</v>
      </c>
      <c r="B16" s="1" t="str">
        <f>VLOOKUP(A16,[1]ShownNames!$A$1:$B$53,2,FALSE)</f>
        <v>DataStateBlockDistance</v>
      </c>
      <c r="C16" s="6">
        <v>501.00402304579188</v>
      </c>
    </row>
    <row r="17" spans="1:3" x14ac:dyDescent="0.25">
      <c r="A17" s="1" t="s">
        <v>35</v>
      </c>
      <c r="B17" s="1" t="str">
        <f>VLOOKUP(A17,[1]ShownNames!$A$1:$B$53,2,FALSE)</f>
        <v>DataStateJaccard</v>
      </c>
      <c r="C17" s="6">
        <v>500.99908633315079</v>
      </c>
    </row>
    <row r="18" spans="1:3" x14ac:dyDescent="0.25">
      <c r="A18" s="1" t="s">
        <v>2</v>
      </c>
      <c r="B18" s="1" t="str">
        <f>VLOOKUP(A18,[1]ShownNames!$A$1:$B$53,2,FALSE)</f>
        <v>DataStateCustomOverlap</v>
      </c>
      <c r="C18" s="6">
        <v>463.71051482650347</v>
      </c>
    </row>
    <row r="19" spans="1:3" x14ac:dyDescent="0.25">
      <c r="A19" s="1" t="s">
        <v>36</v>
      </c>
      <c r="B19" s="1" t="str">
        <f>VLOOKUP(A19,[1]ShownNames!$A$1:$B$53,2,FALSE)</f>
        <v>DataStateOverlapCoefficient</v>
      </c>
      <c r="C19" s="6">
        <v>460.14152171123192</v>
      </c>
    </row>
    <row r="20" spans="1:3" x14ac:dyDescent="0.25">
      <c r="A20" s="1" t="s">
        <v>15</v>
      </c>
      <c r="B20" s="1" t="str">
        <f>VLOOKUP(A20,[1]ShownNames!$A$1:$B$53,2,FALSE)</f>
        <v>ActivityTransition</v>
      </c>
      <c r="C20" s="6">
        <v>154.83903960860292</v>
      </c>
    </row>
    <row r="21" spans="1:3" x14ac:dyDescent="0.25">
      <c r="A21" s="1" t="s">
        <v>14</v>
      </c>
      <c r="B21" s="1" t="str">
        <f>VLOOKUP(A21,[1]ShownNames!$A$1:$B$53,2,FALSE)</f>
        <v>ActivityUniqueTransition</v>
      </c>
      <c r="C21" s="6">
        <v>153.97223953654165</v>
      </c>
    </row>
    <row r="22" spans="1:3" x14ac:dyDescent="0.25">
      <c r="A22" s="1" t="s">
        <v>49</v>
      </c>
      <c r="B22" s="1" t="str">
        <f>VLOOKUP(A22,[1]ShownNames!$A$1:$B$53,2,FALSE)</f>
        <v>ActivityWithBeforesAndData</v>
      </c>
      <c r="C22" s="6">
        <v>136.27917748553136</v>
      </c>
    </row>
    <row r="23" spans="1:3" x14ac:dyDescent="0.25">
      <c r="A23" s="1" t="s">
        <v>41</v>
      </c>
      <c r="B23" s="1" t="str">
        <f>VLOOKUP(A23,[1]ShownNames!$A$1:$B$53,2,FALSE)</f>
        <v>ActivityCosine</v>
      </c>
      <c r="C23" s="6">
        <v>128.61275563209315</v>
      </c>
    </row>
    <row r="24" spans="1:3" x14ac:dyDescent="0.25">
      <c r="A24" s="1" t="s">
        <v>42</v>
      </c>
      <c r="B24" s="1" t="str">
        <f>VLOOKUP(A24,[1]ShownNames!$A$1:$B$53,2,FALSE)</f>
        <v>ActivityEuclideanDistance</v>
      </c>
      <c r="C24" s="6">
        <v>127.9083153107952</v>
      </c>
    </row>
    <row r="25" spans="1:3" x14ac:dyDescent="0.25">
      <c r="A25" s="1" t="s">
        <v>40</v>
      </c>
      <c r="B25" s="1" t="str">
        <f>VLOOKUP(A25,[1]ShownNames!$A$1:$B$53,2,FALSE)</f>
        <v>ActivityBlockDistance</v>
      </c>
      <c r="C25" s="6">
        <v>124.88390894715617</v>
      </c>
    </row>
    <row r="26" spans="1:3" x14ac:dyDescent="0.25">
      <c r="A26" s="1" t="s">
        <v>47</v>
      </c>
      <c r="B26" s="1" t="str">
        <f>VLOOKUP(A26,[1]ShownNames!$A$1:$B$53,2,FALSE)</f>
        <v>ActivitySimonWhite</v>
      </c>
      <c r="C26" s="6">
        <v>124.87789144101863</v>
      </c>
    </row>
    <row r="27" spans="1:3" x14ac:dyDescent="0.25">
      <c r="A27" s="1" t="s">
        <v>43</v>
      </c>
      <c r="B27" s="1" t="str">
        <f>VLOOKUP(A27,[1]ShownNames!$A$1:$B$53,2,FALSE)</f>
        <v>ActivityGeneralizedJaccard</v>
      </c>
      <c r="C27" s="6">
        <v>124.87671461446743</v>
      </c>
    </row>
    <row r="28" spans="1:3" x14ac:dyDescent="0.25">
      <c r="A28" s="1" t="s">
        <v>17</v>
      </c>
      <c r="B28" s="1" t="str">
        <f>VLOOKUP(A28,[1]ShownNames!$A$1:$B$53,2,FALSE)</f>
        <v>ActivityWithBefores</v>
      </c>
      <c r="C28" s="6">
        <v>123.14400998374906</v>
      </c>
    </row>
    <row r="29" spans="1:3" x14ac:dyDescent="0.25">
      <c r="A29" s="1" t="s">
        <v>91</v>
      </c>
      <c r="B29" s="1" t="str">
        <f>VLOOKUP(A29,[1]ShownNames!$A$1:$B$53,2,FALSE)</f>
        <v>ActivityDice</v>
      </c>
      <c r="C29" s="6">
        <v>122.89619547393241</v>
      </c>
    </row>
    <row r="30" spans="1:3" x14ac:dyDescent="0.25">
      <c r="A30" s="1" t="s">
        <v>45</v>
      </c>
      <c r="B30" s="1" t="str">
        <f>VLOOKUP(A30,[1]ShownNames!$A$1:$B$53,2,FALSE)</f>
        <v>ActivityJaccard</v>
      </c>
      <c r="C30" s="6">
        <v>122.76715432033649</v>
      </c>
    </row>
    <row r="31" spans="1:3" x14ac:dyDescent="0.25">
      <c r="A31" s="1" t="s">
        <v>48</v>
      </c>
      <c r="B31" s="1" t="str">
        <f>VLOOKUP(A31,[1]ShownNames!$A$1:$B$53,2,FALSE)</f>
        <v>ActivityTanimotoCoefficient</v>
      </c>
      <c r="C31" s="6">
        <v>122.73209698218051</v>
      </c>
    </row>
    <row r="32" spans="1:3" x14ac:dyDescent="0.25">
      <c r="A32" s="1" t="s">
        <v>13</v>
      </c>
      <c r="B32" s="1" t="str">
        <f>VLOOKUP(A32,[1]ShownNames!$A$1:$B$53,2,FALSE)</f>
        <v>Activity</v>
      </c>
      <c r="C32" s="6">
        <v>118.37023583373113</v>
      </c>
    </row>
    <row r="33" spans="1:3" x14ac:dyDescent="0.25">
      <c r="A33" s="1" t="s">
        <v>20</v>
      </c>
      <c r="B33" s="1" t="str">
        <f>VLOOKUP(A33,[1]ShownNames!$A$1:$B$53,2,FALSE)</f>
        <v>IntraTraceFrequency</v>
      </c>
      <c r="C33" s="6">
        <v>114.6644067070622</v>
      </c>
    </row>
    <row r="34" spans="1:3" x14ac:dyDescent="0.25">
      <c r="A34" s="1" t="s">
        <v>12</v>
      </c>
      <c r="B34" s="1" t="str">
        <f>VLOOKUP(A34,[1]ShownNames!$A$1:$B$53,2,FALSE)</f>
        <v>UniqueActivity</v>
      </c>
      <c r="C34" s="6">
        <v>111.10164124963727</v>
      </c>
    </row>
    <row r="35" spans="1:3" x14ac:dyDescent="0.25">
      <c r="A35" s="1" t="s">
        <v>5</v>
      </c>
      <c r="B35" s="1" t="str">
        <f>VLOOKUP(A35,[1]ShownNames!$A$1:$B$53,2,FALSE)</f>
        <v>AbsoluteFrequency</v>
      </c>
      <c r="C35" s="6">
        <v>101.88325958270259</v>
      </c>
    </row>
    <row r="36" spans="1:3" x14ac:dyDescent="0.25">
      <c r="A36" s="1" t="s">
        <v>6</v>
      </c>
      <c r="B36" s="1" t="str">
        <f>VLOOKUP(A36,[1]ShownNames!$A$1:$B$53,2,FALSE)</f>
        <v>ActivityInTraceFrequency</v>
      </c>
      <c r="C36" s="6">
        <v>99.971554840286259</v>
      </c>
    </row>
    <row r="37" spans="1:3" x14ac:dyDescent="0.25">
      <c r="A37" s="1" t="s">
        <v>44</v>
      </c>
      <c r="B37" s="1" t="str">
        <f>VLOOKUP(A37,[1]ShownNames!$A$1:$B$53,2,FALSE)</f>
        <v>ActivityGeneralizedOverlapCoefficient</v>
      </c>
      <c r="C37" s="6">
        <v>95.487851652103302</v>
      </c>
    </row>
    <row r="38" spans="1:3" x14ac:dyDescent="0.25">
      <c r="A38" s="1" t="s">
        <v>46</v>
      </c>
      <c r="B38" s="1" t="str">
        <f>VLOOKUP(A38,[1]ShownNames!$A$1:$B$53,2,FALSE)</f>
        <v>ActivityOverlapCoefficient</v>
      </c>
      <c r="C38" s="6">
        <v>81.937982128018376</v>
      </c>
    </row>
    <row r="39" spans="1:3" x14ac:dyDescent="0.25">
      <c r="A39" s="1" t="s">
        <v>11</v>
      </c>
      <c r="B39" s="1" t="str">
        <f>VLOOKUP(A39,[1]ShownNames!$A$1:$B$53,2,FALSE)</f>
        <v>StepFrequency</v>
      </c>
      <c r="C39" s="6">
        <v>64.618131856032676</v>
      </c>
    </row>
    <row r="40" spans="1:3" x14ac:dyDescent="0.25">
      <c r="A40" s="1" t="s">
        <v>10</v>
      </c>
      <c r="B40" s="1" t="str">
        <f>VLOOKUP(A40,[1]ShownNames!$A$1:$B$53,2,FALSE)</f>
        <v>RespondedFrequency</v>
      </c>
      <c r="C40" s="6">
        <v>44.437712181434215</v>
      </c>
    </row>
    <row r="41" spans="1:3" x14ac:dyDescent="0.25">
      <c r="A41" s="1" t="s">
        <v>104</v>
      </c>
      <c r="B41" s="1" t="str">
        <f>VLOOKUP(A41,[1]ShownNames!$A$1:$B$53,2,FALSE)</f>
        <v>ActivityWithBeforesAndDataAndKBsV1</v>
      </c>
      <c r="C41" s="6">
        <v>31.341514710935002</v>
      </c>
    </row>
  </sheetData>
  <sortState ref="A2:C41">
    <sortCondition descending="1" ref="C1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ShownNames</vt:lpstr>
      <vt:lpstr>calc</vt:lpstr>
      <vt:lpstr>%</vt:lpstr>
      <vt:lpstr>accuracy</vt:lpstr>
      <vt:lpstr>brier</vt:lpstr>
      <vt:lpstr>logloss</vt:lpstr>
      <vt:lpstr>rank</vt:lpstr>
      <vt:lpstr>rank2</vt:lpstr>
      <vt:lpstr>rankScore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Steven</cp:lastModifiedBy>
  <dcterms:created xsi:type="dcterms:W3CDTF">2019-01-02T17:23:18Z</dcterms:created>
  <dcterms:modified xsi:type="dcterms:W3CDTF">2019-02-21T16:07:02Z</dcterms:modified>
</cp:coreProperties>
</file>