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wart Li\Dropbox\_rauditsolutionllp\fauditorsup\stsoft\pyshiny\clean_gl\"/>
    </mc:Choice>
  </mc:AlternateContent>
  <xr:revisionPtr revIDLastSave="0" documentId="13_ncr:1_{E6E25B6A-DDA8-4D99-9F9B-80C8CDFA1CB0}" xr6:coauthVersionLast="47" xr6:coauthVersionMax="47" xr10:uidLastSave="{00000000-0000-0000-0000-000000000000}"/>
  <bookViews>
    <workbookView xWindow="-108" yWindow="348" windowWidth="23256" windowHeight="12720" activeTab="1" xr2:uid="{00000000-000D-0000-FFFF-FFFF00000000}"/>
  </bookViews>
  <sheets>
    <sheet name="Sheet5" sheetId="5" r:id="rId1"/>
    <sheet name="Sheet1" sheetId="1" r:id="rId2"/>
  </sheets>
  <definedNames>
    <definedName name="_xlnm._FilterDatabase" localSheetId="1" hidden="1">Sheet1!$A$1:$I$107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H73" i="1" l="1"/>
  <c r="H74" i="1"/>
  <c r="H54" i="1"/>
  <c r="H8" i="1"/>
  <c r="H93" i="1"/>
  <c r="H92" i="1"/>
  <c r="H91" i="1"/>
  <c r="H28" i="1"/>
  <c r="H27" i="1"/>
  <c r="H26" i="1"/>
  <c r="H25" i="1"/>
  <c r="H24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2" i="1"/>
  <c r="H71" i="1"/>
  <c r="H70" i="1"/>
  <c r="H64" i="1"/>
  <c r="H63" i="1"/>
  <c r="H62" i="1"/>
  <c r="H61" i="1"/>
  <c r="H60" i="1"/>
  <c r="H59" i="1"/>
  <c r="H58" i="1"/>
  <c r="H57" i="1"/>
  <c r="H56" i="1"/>
  <c r="H55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7" i="1"/>
  <c r="H6" i="1"/>
  <c r="H5" i="1"/>
  <c r="H69" i="1"/>
  <c r="H68" i="1"/>
  <c r="H67" i="1"/>
  <c r="H66" i="1"/>
  <c r="H65" i="1"/>
  <c r="H3" i="1"/>
  <c r="H4" i="1"/>
  <c r="H2" i="1"/>
</calcChain>
</file>

<file path=xl/sharedStrings.xml><?xml version="1.0" encoding="utf-8"?>
<sst xmlns="http://schemas.openxmlformats.org/spreadsheetml/2006/main" count="335" uniqueCount="123">
  <si>
    <t>account</t>
  </si>
  <si>
    <t>subaccount</t>
  </si>
  <si>
    <t>bf</t>
  </si>
  <si>
    <t>debit</t>
  </si>
  <si>
    <t>credit</t>
  </si>
  <si>
    <t>cf</t>
  </si>
  <si>
    <t>Accounts Payable</t>
  </si>
  <si>
    <t>Accounts Receivable</t>
  </si>
  <si>
    <t>Accumulated Depreciation</t>
  </si>
  <si>
    <t>Advertising Expense</t>
  </si>
  <si>
    <t>Auto Loan</t>
  </si>
  <si>
    <t>Automobiles &amp; Trucks</t>
  </si>
  <si>
    <t>Bank Service Charges</t>
  </si>
  <si>
    <t>Business License &amp; Fees</t>
  </si>
  <si>
    <t>Car/Truck Expense</t>
  </si>
  <si>
    <t>Car Lease</t>
  </si>
  <si>
    <t>Car/Truck Expense - Other</t>
  </si>
  <si>
    <t>Gas</t>
  </si>
  <si>
    <t>Insurance-Auto</t>
  </si>
  <si>
    <t>Mileage</t>
  </si>
  <si>
    <t>Registration &amp; License</t>
  </si>
  <si>
    <t>Repairs &amp; Maintenance</t>
  </si>
  <si>
    <t>Company Checking Account</t>
  </si>
  <si>
    <t>Company Savings Account</t>
  </si>
  <si>
    <t>Computer &amp; Office Equipment</t>
  </si>
  <si>
    <t>Conferences and Seminars</t>
  </si>
  <si>
    <t>Contributions</t>
  </si>
  <si>
    <t>Customer Deposits</t>
  </si>
  <si>
    <t>Deborah Wood Equity</t>
  </si>
  <si>
    <t>Deborah Wood Draws</t>
  </si>
  <si>
    <t>Deborah Wood Equity - Other</t>
  </si>
  <si>
    <t>Deborah Wood Investment</t>
  </si>
  <si>
    <t>Deborah Wood's Time to Jobs</t>
  </si>
  <si>
    <t>Depreciation Expense</t>
  </si>
  <si>
    <t>Direct Labor</t>
  </si>
  <si>
    <t>Direct Labor - Other</t>
  </si>
  <si>
    <t>Wages - Sales-Inside</t>
  </si>
  <si>
    <t>Wages - Warehouse</t>
  </si>
  <si>
    <t>Dues and Subscriptions</t>
  </si>
  <si>
    <t>Employee Advances</t>
  </si>
  <si>
    <t>Freight Costs</t>
  </si>
  <si>
    <t>Insurance</t>
  </si>
  <si>
    <t>Disability Insurance</t>
  </si>
  <si>
    <t>General Liability Insurance</t>
  </si>
  <si>
    <t>Insurance - Other</t>
  </si>
  <si>
    <t>Life Insurance</t>
  </si>
  <si>
    <t>Owner's Health Insurance</t>
  </si>
  <si>
    <t>Professional Liability Insuranc</t>
  </si>
  <si>
    <t>Worker's Compensation</t>
  </si>
  <si>
    <t>Inventory Asset</t>
  </si>
  <si>
    <t>Line of Credit</t>
  </si>
  <si>
    <t>Machinery &amp; Equipment</t>
  </si>
  <si>
    <t>Maintenance/Janitorial</t>
  </si>
  <si>
    <t>Marketing Expense</t>
  </si>
  <si>
    <t>Meals and Entertainment</t>
  </si>
  <si>
    <t>Misc. Revenue</t>
  </si>
  <si>
    <t>No accnt</t>
  </si>
  <si>
    <t>Office Equipment</t>
  </si>
  <si>
    <t>Opening Bal Equity</t>
  </si>
  <si>
    <t>Other Expense</t>
  </si>
  <si>
    <t>Interest Expense</t>
  </si>
  <si>
    <t>Other Expense - Other</t>
  </si>
  <si>
    <t>Other Income</t>
  </si>
  <si>
    <t>Early Payment Discounts</t>
  </si>
  <si>
    <t>Interest Income</t>
  </si>
  <si>
    <t>Other Income - Other</t>
  </si>
  <si>
    <t>Packaging Materials</t>
  </si>
  <si>
    <t>Payroll Clearing (owner's time)</t>
  </si>
  <si>
    <t>Payroll Expenses</t>
  </si>
  <si>
    <t>Payroll Liabilities</t>
  </si>
  <si>
    <t>401K Payable</t>
  </si>
  <si>
    <t>Payroll Liabilities - Other</t>
  </si>
  <si>
    <t>Payroll Taxes Payable</t>
  </si>
  <si>
    <t>SEC125 Payable</t>
  </si>
  <si>
    <t>Petty Cash Account</t>
  </si>
  <si>
    <t>Postage and Delivery</t>
  </si>
  <si>
    <t>Prepaids</t>
  </si>
  <si>
    <t>Prepaid Insurance</t>
  </si>
  <si>
    <t>Prepaid Taxes</t>
  </si>
  <si>
    <t>Prepaids - Other</t>
  </si>
  <si>
    <t>Printing and Reproduction</t>
  </si>
  <si>
    <t>Professional Development</t>
  </si>
  <si>
    <t>Professional Fees</t>
  </si>
  <si>
    <t>Accounting Fees</t>
  </si>
  <si>
    <t>Legal Fees</t>
  </si>
  <si>
    <t>Payroll Service Fees</t>
  </si>
  <si>
    <t>Professional Fees - Other</t>
  </si>
  <si>
    <t>Promotional Expense</t>
  </si>
  <si>
    <t>Purchases  (Cost of Goods)</t>
  </si>
  <si>
    <t>QuickBooks Credit Card</t>
  </si>
  <si>
    <t>Rent</t>
  </si>
  <si>
    <t>Repairs</t>
  </si>
  <si>
    <t>Computer Repairs</t>
  </si>
  <si>
    <t>Equipment Repairs</t>
  </si>
  <si>
    <t>Repairs - Other</t>
  </si>
  <si>
    <t>Retained Earnings</t>
  </si>
  <si>
    <t>Revenue</t>
  </si>
  <si>
    <t>Sales Commission (outside reps)</t>
  </si>
  <si>
    <t>Security Deposits</t>
  </si>
  <si>
    <t>Supplies</t>
  </si>
  <si>
    <t>Telephone</t>
  </si>
  <si>
    <t>Travel</t>
  </si>
  <si>
    <t>Undeposited Funds</t>
  </si>
  <si>
    <t>Utilities</t>
  </si>
  <si>
    <t>Vendor Refunds</t>
  </si>
  <si>
    <t>Wages</t>
  </si>
  <si>
    <t>Employee Benefits</t>
  </si>
  <si>
    <t>Employee Bonus</t>
  </si>
  <si>
    <t>Payroll Tax Expenses</t>
  </si>
  <si>
    <t>Sick/Holiday &amp; Vacation Pay</t>
  </si>
  <si>
    <t>Wages - Office Staff</t>
  </si>
  <si>
    <t>Wages - Other</t>
  </si>
  <si>
    <t>my</t>
  </si>
  <si>
    <t>lib</t>
  </si>
  <si>
    <t xml:space="preserve">liabilities </t>
  </si>
  <si>
    <t xml:space="preserve">assets </t>
  </si>
  <si>
    <t>equity</t>
  </si>
  <si>
    <t>Row Labels</t>
  </si>
  <si>
    <t>Grand Total</t>
  </si>
  <si>
    <t>why</t>
  </si>
  <si>
    <t>Sum of why</t>
  </si>
  <si>
    <t>1. hard to filter out cf because of manual excel format</t>
  </si>
  <si>
    <t>2. human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</si>
</sst>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3" fillId="0" borderId="0" xfId="0" applyFon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wart Li" refreshedDate="45443.748064930558" createdVersion="8" refreshedVersion="8" minRefreshableVersion="3" recordCount="106" xr:uid="{07FC350C-9923-4496-8A2B-439C4393CC7A}">
  <cacheSource type="worksheet">
    <worksheetSource ref="A1:I107" sheet="Sheet1"/>
  </cacheSource>
  <cacheFields count="9">
    <cacheField name="account" numFmtId="0">
      <sharedItems/>
    </cacheField>
    <cacheField name="subaccount" numFmtId="0">
      <sharedItems/>
    </cacheField>
    <cacheField name="bf" numFmtId="0">
      <sharedItems containsSemiMixedTypes="0" containsString="0" containsNumber="1" minValue="-148723.26999999999" maxValue="88185.3"/>
    </cacheField>
    <cacheField name="debit" numFmtId="0">
      <sharedItems containsSemiMixedTypes="0" containsString="0" containsNumber="1" minValue="0" maxValue="480976.45"/>
    </cacheField>
    <cacheField name="credit" numFmtId="0">
      <sharedItems containsSemiMixedTypes="0" containsString="0" containsNumber="1" minValue="0" maxValue="411809.53"/>
    </cacheField>
    <cacheField name="lib" numFmtId="0">
      <sharedItems count="3">
        <s v="liabilities "/>
        <s v="assets "/>
        <s v="equity"/>
      </sharedItems>
    </cacheField>
    <cacheField name="why" numFmtId="0">
      <sharedItems containsSemiMixedTypes="0" containsString="0" containsNumber="1" minValue="-411809.53" maxValue="179961.75" count="61">
        <n v="-16697.299999999988"/>
        <n v="32333.080000000016"/>
        <n v="-923.04"/>
        <n v="2000"/>
        <n v="0"/>
        <n v="45632"/>
        <n v="710.23"/>
        <n v="6756"/>
        <n v="907.64"/>
        <n v="1440"/>
        <n v="546"/>
        <n v="1700.23"/>
        <n v="90154.32"/>
        <n v="25000"/>
        <n v="19453"/>
        <n v="4700"/>
        <n v="2500"/>
        <n v="3500"/>
        <n v="135000"/>
        <n v="923.04"/>
        <n v="19705"/>
        <n v="1900"/>
        <n v="1810"/>
        <n v="2760"/>
        <n v="4272"/>
        <n v="6875"/>
        <n v="2782.08"/>
        <n v="46126.049999999988"/>
        <n v="-104618.08"/>
        <n v="25963"/>
        <n v="2841.95"/>
        <n v="4982"/>
        <n v="1376.35"/>
        <n v="1100"/>
        <n v="-44324.800000000003"/>
        <n v="2296.4499999999998"/>
        <n v="1752.5"/>
        <n v="-2873.7199999999993"/>
        <n v="-50"/>
        <n v="500"/>
        <n v="1098"/>
        <n v="800"/>
        <n v="2544"/>
        <n v="600"/>
        <n v="1529.24"/>
        <n v="2021"/>
        <n v="179961.75"/>
        <n v="-1249.1199999999999"/>
        <n v="7005"/>
        <n v="390"/>
        <n v="-148723.26999999999"/>
        <n v="-411809.53"/>
        <n v="3990.8"/>
        <n v="1200"/>
        <n v="6199.36"/>
        <n v="4003.44"/>
        <n v="3452.23"/>
        <n v="501.59"/>
        <n v="2253.96"/>
        <n v="4608.57"/>
        <n v="6312"/>
      </sharedItems>
    </cacheField>
    <cacheField name="my" numFmtId="0">
      <sharedItems containsSemiMixedTypes="0" containsString="0" containsNumber="1" minValue="-411809.53" maxValue="179961.75"/>
    </cacheField>
    <cacheField name="cf" numFmtId="0">
      <sharedItems containsSemiMixedTypes="0" containsString="0" containsNumber="1" minValue="-148723.26999999999" maxValue="896496.58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Accounts Payable"/>
    <s v="Accounts Payable"/>
    <n v="0"/>
    <n v="131031.5"/>
    <n v="147728.79999999999"/>
    <x v="0"/>
    <x v="0"/>
    <n v="-16697.299999999988"/>
    <n v="278760.3"/>
  </r>
  <r>
    <s v="Accounts Receivable"/>
    <s v="Accounts Receivable"/>
    <n v="0"/>
    <n v="408309.53"/>
    <n v="375976.45"/>
    <x v="1"/>
    <x v="1"/>
    <n v="32333.080000000016"/>
    <n v="784285.98"/>
  </r>
  <r>
    <s v="Accumulated Depreciation"/>
    <s v="Accumulated Depreciation"/>
    <n v="0"/>
    <n v="0"/>
    <n v="923.04"/>
    <x v="0"/>
    <x v="2"/>
    <n v="-923.04"/>
    <n v="923.04"/>
  </r>
  <r>
    <s v="Advertising Expense"/>
    <s v="Advertising Expense"/>
    <n v="0"/>
    <n v="2000"/>
    <n v="0"/>
    <x v="1"/>
    <x v="3"/>
    <n v="2000"/>
    <n v="2000"/>
  </r>
  <r>
    <s v="Auto Loan"/>
    <s v="Auto Loan"/>
    <n v="0"/>
    <n v="0"/>
    <n v="0"/>
    <x v="1"/>
    <x v="4"/>
    <n v="0"/>
    <n v="0"/>
  </r>
  <r>
    <s v="Automobiles &amp; Trucks"/>
    <s v="Automobiles &amp; Trucks"/>
    <n v="45632"/>
    <n v="0"/>
    <n v="0"/>
    <x v="1"/>
    <x v="5"/>
    <n v="45632"/>
    <n v="45632"/>
  </r>
  <r>
    <s v="Bank Service Charges"/>
    <s v="Bank Service Charges"/>
    <n v="0"/>
    <n v="0"/>
    <n v="0"/>
    <x v="1"/>
    <x v="4"/>
    <n v="0"/>
    <n v="0"/>
  </r>
  <r>
    <s v="Business License &amp; Fees"/>
    <s v="Business License &amp; Fees"/>
    <n v="0"/>
    <n v="710.23"/>
    <n v="0"/>
    <x v="1"/>
    <x v="6"/>
    <n v="710.23"/>
    <n v="710.23"/>
  </r>
  <r>
    <s v="Car/Truck Expense"/>
    <s v="Car Lease"/>
    <n v="0"/>
    <n v="6756"/>
    <n v="0"/>
    <x v="1"/>
    <x v="7"/>
    <n v="6756"/>
    <n v="6756"/>
  </r>
  <r>
    <s v="Car/Truck Expense"/>
    <s v="Car/Truck Expense"/>
    <n v="0"/>
    <n v="0"/>
    <n v="0"/>
    <x v="1"/>
    <x v="4"/>
    <n v="0"/>
    <n v="0"/>
  </r>
  <r>
    <s v="Car/Truck Expense"/>
    <s v="Car/Truck Expense - Other"/>
    <n v="0"/>
    <n v="0"/>
    <n v="0"/>
    <x v="1"/>
    <x v="4"/>
    <n v="0"/>
    <n v="0"/>
  </r>
  <r>
    <s v="Car/Truck Expense"/>
    <s v="Gas"/>
    <n v="0"/>
    <n v="907.64"/>
    <n v="0"/>
    <x v="1"/>
    <x v="8"/>
    <n v="907.64"/>
    <n v="907.64"/>
  </r>
  <r>
    <s v="Car/Truck Expense"/>
    <s v="Insurance-Auto"/>
    <n v="0"/>
    <n v="1440"/>
    <n v="0"/>
    <x v="1"/>
    <x v="9"/>
    <n v="1440"/>
    <n v="1440"/>
  </r>
  <r>
    <s v="Car/Truck Expense"/>
    <s v="Mileage"/>
    <n v="0"/>
    <n v="0"/>
    <n v="0"/>
    <x v="1"/>
    <x v="4"/>
    <n v="0"/>
    <n v="0"/>
  </r>
  <r>
    <s v="Car/Truck Expense"/>
    <s v="Registration &amp; License"/>
    <n v="0"/>
    <n v="546"/>
    <n v="0"/>
    <x v="1"/>
    <x v="10"/>
    <n v="546"/>
    <n v="546"/>
  </r>
  <r>
    <s v="Car/Truck Expense"/>
    <s v="Repairs &amp; Maintenance"/>
    <n v="0"/>
    <n v="1700.23"/>
    <n v="0"/>
    <x v="1"/>
    <x v="11"/>
    <n v="1700.23"/>
    <n v="1700.23"/>
  </r>
  <r>
    <s v="Company Checking Account"/>
    <s v="Company Checking Account"/>
    <n v="12349"/>
    <n v="480976.45"/>
    <n v="403171.13"/>
    <x v="1"/>
    <x v="12"/>
    <n v="90154.32"/>
    <n v="896496.58000000007"/>
  </r>
  <r>
    <s v="Company Savings Account"/>
    <s v="Company Savings Account"/>
    <n v="25000"/>
    <n v="0"/>
    <n v="0"/>
    <x v="1"/>
    <x v="13"/>
    <n v="25000"/>
    <n v="25000"/>
  </r>
  <r>
    <s v="Computer &amp; Office Equipment"/>
    <s v="Computer &amp; Office Equipment"/>
    <n v="16953"/>
    <n v="2500"/>
    <n v="0"/>
    <x v="1"/>
    <x v="14"/>
    <n v="19453"/>
    <n v="19453"/>
  </r>
  <r>
    <s v="Conferences and Seminars"/>
    <s v="Conferences and Seminars"/>
    <n v="0"/>
    <n v="4700"/>
    <n v="0"/>
    <x v="1"/>
    <x v="15"/>
    <n v="4700"/>
    <n v="4700"/>
  </r>
  <r>
    <s v="Contributions"/>
    <s v="Contributions"/>
    <n v="0"/>
    <n v="2500"/>
    <n v="0"/>
    <x v="1"/>
    <x v="16"/>
    <n v="2500"/>
    <n v="2500"/>
  </r>
  <r>
    <s v="Customer Deposits"/>
    <s v="Customer Deposits"/>
    <n v="0"/>
    <n v="3500"/>
    <n v="0"/>
    <x v="1"/>
    <x v="17"/>
    <n v="3500"/>
    <n v="3500"/>
  </r>
  <r>
    <s v="Deborah Wood Equity"/>
    <s v="Deborah Wood Draws"/>
    <n v="0"/>
    <n v="135000"/>
    <n v="0"/>
    <x v="2"/>
    <x v="18"/>
    <n v="135000"/>
    <n v="135000"/>
  </r>
  <r>
    <s v="Deborah Wood Equity"/>
    <s v="Deborah Wood Equity"/>
    <n v="0"/>
    <n v="0"/>
    <n v="0"/>
    <x v="2"/>
    <x v="4"/>
    <n v="0"/>
    <n v="0"/>
  </r>
  <r>
    <s v="Deborah Wood Equity"/>
    <s v="Deborah Wood Equity - Other"/>
    <n v="0"/>
    <n v="0"/>
    <n v="0"/>
    <x v="2"/>
    <x v="4"/>
    <n v="0"/>
    <n v="0"/>
  </r>
  <r>
    <s v="Deborah Wood Equity"/>
    <s v="Deborah Wood Investment"/>
    <n v="0"/>
    <n v="0"/>
    <n v="0"/>
    <x v="2"/>
    <x v="4"/>
    <n v="0"/>
    <n v="0"/>
  </r>
  <r>
    <s v="Deborah Wood Equity"/>
    <s v="Deborah Wood's Time to Jobs"/>
    <n v="0"/>
    <n v="114450"/>
    <n v="114450"/>
    <x v="2"/>
    <x v="4"/>
    <n v="0"/>
    <n v="228900"/>
  </r>
  <r>
    <s v="Depreciation Expense"/>
    <s v="Depreciation Expense"/>
    <n v="0"/>
    <n v="923.04"/>
    <n v="0"/>
    <x v="1"/>
    <x v="19"/>
    <n v="923.04"/>
    <n v="923.04"/>
  </r>
  <r>
    <s v="Direct Labor"/>
    <s v="Direct Labor"/>
    <n v="0"/>
    <n v="0"/>
    <n v="0"/>
    <x v="1"/>
    <x v="4"/>
    <n v="0"/>
    <n v="0"/>
  </r>
  <r>
    <s v="Direct Labor"/>
    <s v="Direct Labor - Other"/>
    <n v="0"/>
    <n v="0"/>
    <n v="0"/>
    <x v="1"/>
    <x v="4"/>
    <n v="0"/>
    <n v="0"/>
  </r>
  <r>
    <s v="Direct Labor"/>
    <s v="Wages - Sales-Inside"/>
    <n v="0"/>
    <n v="2500"/>
    <n v="0"/>
    <x v="1"/>
    <x v="16"/>
    <n v="2500"/>
    <n v="2500"/>
  </r>
  <r>
    <s v="Direct Labor"/>
    <s v="Wages - Warehouse"/>
    <n v="0"/>
    <n v="19705"/>
    <n v="0"/>
    <x v="1"/>
    <x v="20"/>
    <n v="19705"/>
    <n v="19705"/>
  </r>
  <r>
    <s v="Dues and Subscriptions"/>
    <s v="Dues and Subscriptions"/>
    <n v="0"/>
    <n v="1900"/>
    <n v="0"/>
    <x v="1"/>
    <x v="21"/>
    <n v="1900"/>
    <n v="1900"/>
  </r>
  <r>
    <s v="Employee Advances"/>
    <s v="Employee Advances"/>
    <n v="0"/>
    <n v="0"/>
    <n v="0"/>
    <x v="1"/>
    <x v="4"/>
    <n v="0"/>
    <n v="0"/>
  </r>
  <r>
    <s v="Freight Costs"/>
    <s v="Freight Costs"/>
    <n v="0"/>
    <n v="1810"/>
    <n v="0"/>
    <x v="1"/>
    <x v="22"/>
    <n v="1810"/>
    <n v="1810"/>
  </r>
  <r>
    <s v="Insurance"/>
    <s v="Disability Insurance"/>
    <n v="0"/>
    <n v="0"/>
    <n v="0"/>
    <x v="1"/>
    <x v="4"/>
    <n v="0"/>
    <n v="0"/>
  </r>
  <r>
    <s v="Insurance"/>
    <s v="General Liability Insurance"/>
    <n v="0"/>
    <n v="2760"/>
    <n v="0"/>
    <x v="1"/>
    <x v="23"/>
    <n v="2760"/>
    <n v="2760"/>
  </r>
  <r>
    <s v="Insurance"/>
    <s v="Insurance"/>
    <n v="0"/>
    <n v="0"/>
    <n v="0"/>
    <x v="1"/>
    <x v="4"/>
    <n v="0"/>
    <n v="0"/>
  </r>
  <r>
    <s v="Insurance"/>
    <s v="Insurance - Other"/>
    <n v="0"/>
    <n v="0"/>
    <n v="0"/>
    <x v="1"/>
    <x v="4"/>
    <n v="0"/>
    <n v="0"/>
  </r>
  <r>
    <s v="Insurance"/>
    <s v="Life Insurance"/>
    <n v="0"/>
    <n v="0"/>
    <n v="0"/>
    <x v="1"/>
    <x v="4"/>
    <n v="0"/>
    <n v="0"/>
  </r>
  <r>
    <s v="Insurance"/>
    <s v="Owner's Health Insurance"/>
    <n v="0"/>
    <n v="4272"/>
    <n v="0"/>
    <x v="1"/>
    <x v="24"/>
    <n v="4272"/>
    <n v="4272"/>
  </r>
  <r>
    <s v="Insurance"/>
    <s v="Professional Liability Insuranc"/>
    <n v="0"/>
    <n v="6875"/>
    <n v="0"/>
    <x v="1"/>
    <x v="25"/>
    <n v="6875"/>
    <n v="6875"/>
  </r>
  <r>
    <s v="Insurance"/>
    <s v="Worker's Compensation"/>
    <n v="0"/>
    <n v="2782.08"/>
    <n v="0"/>
    <x v="1"/>
    <x v="26"/>
    <n v="2782.08"/>
    <n v="2782.08"/>
  </r>
  <r>
    <s v="Inventory Asset"/>
    <s v="Inventory Asset"/>
    <n v="88185.3"/>
    <n v="131301.5"/>
    <n v="173360.75"/>
    <x v="1"/>
    <x v="27"/>
    <n v="46126.049999999988"/>
    <n v="392847.55"/>
  </r>
  <r>
    <s v="Line of Credit"/>
    <s v="Line of Credit"/>
    <n v="-23409.23"/>
    <n v="25000"/>
    <n v="106208.85"/>
    <x v="1"/>
    <x v="28"/>
    <n v="-104618.08"/>
    <n v="107799.62"/>
  </r>
  <r>
    <s v="Machinery &amp; Equipment"/>
    <s v="Machinery &amp; Equipment"/>
    <n v="25963"/>
    <n v="0"/>
    <n v="0"/>
    <x v="1"/>
    <x v="29"/>
    <n v="25963"/>
    <n v="25963"/>
  </r>
  <r>
    <s v="Maintenance/Janitorial"/>
    <s v="Maintenance/Janitorial"/>
    <n v="0"/>
    <n v="2841.95"/>
    <n v="0"/>
    <x v="1"/>
    <x v="30"/>
    <n v="2841.95"/>
    <n v="2841.95"/>
  </r>
  <r>
    <s v="Marketing Expense"/>
    <s v="Marketing Expense"/>
    <n v="0"/>
    <n v="4982"/>
    <n v="0"/>
    <x v="1"/>
    <x v="31"/>
    <n v="4982"/>
    <n v="4982"/>
  </r>
  <r>
    <s v="Meals and Entertainment"/>
    <s v="Meals and Entertainment"/>
    <n v="0"/>
    <n v="1376.35"/>
    <n v="0"/>
    <x v="1"/>
    <x v="32"/>
    <n v="1376.35"/>
    <n v="1376.35"/>
  </r>
  <r>
    <s v="Misc. Revenue"/>
    <s v="Misc. Revenue"/>
    <n v="0"/>
    <n v="0"/>
    <n v="0"/>
    <x v="1"/>
    <x v="4"/>
    <n v="0"/>
    <n v="0"/>
  </r>
  <r>
    <s v="No accnt"/>
    <s v="No accnt"/>
    <n v="0"/>
    <n v="0"/>
    <n v="0"/>
    <x v="1"/>
    <x v="4"/>
    <n v="0"/>
    <n v="0"/>
  </r>
  <r>
    <s v="Office Equipment"/>
    <s v="Office Equipment"/>
    <n v="0"/>
    <n v="1100"/>
    <n v="0"/>
    <x v="1"/>
    <x v="33"/>
    <n v="1100"/>
    <n v="1100"/>
  </r>
  <r>
    <s v="Opening Bal Equity"/>
    <s v="Opening Bal Equity"/>
    <n v="-43949.8"/>
    <n v="0"/>
    <n v="375"/>
    <x v="2"/>
    <x v="34"/>
    <n v="-44324.800000000003"/>
    <n v="-43574.8"/>
  </r>
  <r>
    <s v="Other Expense"/>
    <s v="Interest Expense"/>
    <n v="0"/>
    <n v="2296.4499999999998"/>
    <n v="0"/>
    <x v="1"/>
    <x v="35"/>
    <n v="2296.4499999999998"/>
    <n v="2296.4499999999998"/>
  </r>
  <r>
    <s v="Other Expense"/>
    <s v="Other Expense"/>
    <n v="0"/>
    <n v="0"/>
    <n v="0"/>
    <x v="1"/>
    <x v="4"/>
    <n v="0"/>
    <n v="0"/>
  </r>
  <r>
    <s v="Other Expense"/>
    <s v="Other Expense - Other"/>
    <n v="0"/>
    <n v="0"/>
    <n v="0"/>
    <x v="1"/>
    <x v="4"/>
    <n v="0"/>
    <n v="0"/>
  </r>
  <r>
    <s v="Other Income"/>
    <s v="Early Payment Discounts"/>
    <n v="0"/>
    <n v="0"/>
    <n v="0"/>
    <x v="1"/>
    <x v="4"/>
    <n v="0"/>
    <n v="0"/>
  </r>
  <r>
    <s v="Other Income"/>
    <s v="Interest Income"/>
    <n v="0"/>
    <n v="0"/>
    <n v="0"/>
    <x v="1"/>
    <x v="4"/>
    <n v="0"/>
    <n v="0"/>
  </r>
  <r>
    <s v="Other Income"/>
    <s v="Other Income"/>
    <n v="0"/>
    <n v="0"/>
    <n v="0"/>
    <x v="1"/>
    <x v="4"/>
    <n v="0"/>
    <n v="0"/>
  </r>
  <r>
    <s v="Other Income"/>
    <s v="Other Income - Other"/>
    <n v="0"/>
    <n v="0"/>
    <n v="0"/>
    <x v="1"/>
    <x v="4"/>
    <n v="0"/>
    <n v="0"/>
  </r>
  <r>
    <s v="Packaging Materials"/>
    <s v="Packaging Materials"/>
    <n v="0"/>
    <n v="1752.5"/>
    <n v="0"/>
    <x v="1"/>
    <x v="36"/>
    <n v="1752.5"/>
    <n v="1752.5"/>
  </r>
  <r>
    <s v="Payroll Clearing (owner's time)"/>
    <s v="Payroll Clearing (owner's time)"/>
    <n v="0"/>
    <n v="0"/>
    <n v="0"/>
    <x v="1"/>
    <x v="4"/>
    <n v="0"/>
    <n v="0"/>
  </r>
  <r>
    <s v="Payroll Expenses"/>
    <s v="Payroll Expenses"/>
    <n v="0"/>
    <n v="0"/>
    <n v="0"/>
    <x v="1"/>
    <x v="4"/>
    <n v="0"/>
    <n v="0"/>
  </r>
  <r>
    <s v="Payroll Liabilities"/>
    <s v="401K Payable"/>
    <n v="0"/>
    <n v="0"/>
    <n v="0"/>
    <x v="0"/>
    <x v="4"/>
    <n v="0"/>
    <n v="0"/>
  </r>
  <r>
    <s v="Payroll Liabilities"/>
    <s v="Payroll Liabilities"/>
    <n v="0"/>
    <n v="0"/>
    <n v="0"/>
    <x v="0"/>
    <x v="4"/>
    <n v="0"/>
    <n v="0"/>
  </r>
  <r>
    <s v="Payroll Liabilities"/>
    <s v="Payroll Liabilities - Other"/>
    <n v="0"/>
    <n v="0"/>
    <n v="0"/>
    <x v="0"/>
    <x v="4"/>
    <n v="0"/>
    <n v="0"/>
  </r>
  <r>
    <s v="Payroll Liabilities"/>
    <s v="Payroll Taxes Payable"/>
    <n v="0"/>
    <n v="11377.5"/>
    <n v="14251.22"/>
    <x v="0"/>
    <x v="37"/>
    <n v="-2873.7199999999993"/>
    <n v="25628.720000000001"/>
  </r>
  <r>
    <s v="Payroll Liabilities"/>
    <s v="SEC125 Payable"/>
    <n v="0"/>
    <n v="1350"/>
    <n v="1400"/>
    <x v="0"/>
    <x v="38"/>
    <n v="-50"/>
    <n v="2750"/>
  </r>
  <r>
    <s v="Petty Cash Account"/>
    <s v="Petty Cash Account"/>
    <n v="0"/>
    <n v="500"/>
    <n v="0"/>
    <x v="1"/>
    <x v="39"/>
    <n v="500"/>
    <n v="500"/>
  </r>
  <r>
    <s v="Postage and Delivery"/>
    <s v="Postage and Delivery"/>
    <n v="0"/>
    <n v="1098"/>
    <n v="0"/>
    <x v="1"/>
    <x v="40"/>
    <n v="1098"/>
    <n v="1098"/>
  </r>
  <r>
    <s v="Prepaids"/>
    <s v="Prepaid Insurance"/>
    <n v="0"/>
    <n v="6875"/>
    <n v="6875"/>
    <x v="1"/>
    <x v="4"/>
    <n v="0"/>
    <n v="13750"/>
  </r>
  <r>
    <s v="Prepaids"/>
    <s v="Prepaid Taxes"/>
    <n v="800"/>
    <n v="0"/>
    <n v="0"/>
    <x v="1"/>
    <x v="41"/>
    <n v="800"/>
    <n v="800"/>
  </r>
  <r>
    <s v="Prepaids"/>
    <s v="Prepaids"/>
    <n v="800"/>
    <n v="0"/>
    <n v="0"/>
    <x v="1"/>
    <x v="4"/>
    <n v="800"/>
    <n v="800"/>
  </r>
  <r>
    <s v="Prepaids"/>
    <s v="Prepaids - Other"/>
    <n v="0"/>
    <n v="0"/>
    <n v="0"/>
    <x v="1"/>
    <x v="4"/>
    <n v="0"/>
    <n v="0"/>
  </r>
  <r>
    <s v="Printing and Reproduction"/>
    <s v="Printing and Reproduction"/>
    <n v="0"/>
    <n v="0"/>
    <n v="0"/>
    <x v="1"/>
    <x v="4"/>
    <n v="0"/>
    <n v="0"/>
  </r>
  <r>
    <s v="Professional Development"/>
    <s v="Professional Development"/>
    <n v="0"/>
    <n v="0"/>
    <n v="0"/>
    <x v="1"/>
    <x v="4"/>
    <n v="0"/>
    <n v="0"/>
  </r>
  <r>
    <s v="Professional Fees"/>
    <s v="Accounting Fees"/>
    <n v="0"/>
    <n v="2544"/>
    <n v="0"/>
    <x v="1"/>
    <x v="42"/>
    <n v="2544"/>
    <n v="2544"/>
  </r>
  <r>
    <s v="Professional Fees"/>
    <s v="Legal Fees"/>
    <n v="0"/>
    <n v="600"/>
    <n v="0"/>
    <x v="1"/>
    <x v="43"/>
    <n v="600"/>
    <n v="600"/>
  </r>
  <r>
    <s v="Professional Fees"/>
    <s v="Payroll Service Fees"/>
    <n v="0"/>
    <n v="1529.24"/>
    <n v="0"/>
    <x v="1"/>
    <x v="44"/>
    <n v="1529.24"/>
    <n v="1529.24"/>
  </r>
  <r>
    <s v="Professional Fees"/>
    <s v="Professional Fees"/>
    <n v="0"/>
    <n v="0"/>
    <n v="0"/>
    <x v="1"/>
    <x v="4"/>
    <n v="0"/>
    <n v="0"/>
  </r>
  <r>
    <s v="Professional Fees"/>
    <s v="Professional Fees - Other"/>
    <n v="0"/>
    <n v="0"/>
    <n v="0"/>
    <x v="1"/>
    <x v="4"/>
    <n v="0"/>
    <n v="0"/>
  </r>
  <r>
    <s v="Promotional Expense"/>
    <s v="Promotional Expense"/>
    <n v="0"/>
    <n v="2021"/>
    <n v="0"/>
    <x v="1"/>
    <x v="45"/>
    <n v="2021"/>
    <n v="2021"/>
  </r>
  <r>
    <s v="Purchases  (Cost of Goods)"/>
    <s v="Purchases  (Cost of Goods)"/>
    <n v="0"/>
    <n v="180030.75"/>
    <n v="69"/>
    <x v="1"/>
    <x v="46"/>
    <n v="179961.75"/>
    <n v="180099.75"/>
  </r>
  <r>
    <s v="QuickBooks Credit Card"/>
    <s v="QuickBooks Credit Card"/>
    <n v="0"/>
    <n v="2204.48"/>
    <n v="3453.6"/>
    <x v="1"/>
    <x v="47"/>
    <n v="-1249.1199999999999"/>
    <n v="5658.08"/>
  </r>
  <r>
    <s v="Rent"/>
    <s v="Rent"/>
    <n v="0"/>
    <n v="7005"/>
    <n v="0"/>
    <x v="1"/>
    <x v="48"/>
    <n v="7005"/>
    <n v="7005"/>
  </r>
  <r>
    <s v="Repairs"/>
    <s v="Computer Repairs"/>
    <n v="0"/>
    <n v="390"/>
    <n v="0"/>
    <x v="1"/>
    <x v="49"/>
    <n v="390"/>
    <n v="390"/>
  </r>
  <r>
    <s v="Repairs"/>
    <s v="Equipment Repairs"/>
    <n v="0"/>
    <n v="0"/>
    <n v="0"/>
    <x v="1"/>
    <x v="4"/>
    <n v="0"/>
    <n v="0"/>
  </r>
  <r>
    <s v="Repairs"/>
    <s v="Repairs"/>
    <n v="0"/>
    <n v="0"/>
    <n v="0"/>
    <x v="1"/>
    <x v="4"/>
    <n v="0"/>
    <n v="0"/>
  </r>
  <r>
    <s v="Repairs"/>
    <s v="Repairs - Other"/>
    <n v="0"/>
    <n v="0"/>
    <n v="0"/>
    <x v="1"/>
    <x v="4"/>
    <n v="0"/>
    <n v="0"/>
  </r>
  <r>
    <s v="Retained Earnings"/>
    <s v="Retained Earnings"/>
    <n v="-148723.26999999999"/>
    <n v="0"/>
    <n v="0"/>
    <x v="2"/>
    <x v="50"/>
    <n v="-148723.26999999999"/>
    <n v="-148723.26999999999"/>
  </r>
  <r>
    <s v="Revenue"/>
    <s v="Revenue"/>
    <n v="0"/>
    <n v="0"/>
    <n v="411809.53"/>
    <x v="0"/>
    <x v="51"/>
    <n v="-411809.53"/>
    <n v="411809.53"/>
  </r>
  <r>
    <s v="Sales Commission (outside reps)"/>
    <s v="Sales Commission (outside reps)"/>
    <n v="0"/>
    <n v="3990.8"/>
    <n v="0"/>
    <x v="0"/>
    <x v="52"/>
    <n v="3990.8"/>
    <n v="3990.8"/>
  </r>
  <r>
    <s v="Security Deposits"/>
    <s v="Security Deposits"/>
    <n v="1200"/>
    <n v="0"/>
    <n v="0"/>
    <x v="1"/>
    <x v="53"/>
    <n v="1200"/>
    <n v="1200"/>
  </r>
  <r>
    <s v="Supplies"/>
    <s v="Supplies"/>
    <n v="0"/>
    <n v="6199.36"/>
    <n v="0"/>
    <x v="1"/>
    <x v="54"/>
    <n v="6199.36"/>
    <n v="6199.36"/>
  </r>
  <r>
    <s v="Telephone"/>
    <s v="Telephone"/>
    <n v="0"/>
    <n v="4003.44"/>
    <n v="0"/>
    <x v="1"/>
    <x v="55"/>
    <n v="4003.44"/>
    <n v="4003.44"/>
  </r>
  <r>
    <s v="Travel"/>
    <s v="Travel"/>
    <n v="0"/>
    <n v="3452.23"/>
    <n v="0"/>
    <x v="1"/>
    <x v="56"/>
    <n v="3452.23"/>
    <n v="3452.23"/>
  </r>
  <r>
    <s v="Undeposited Funds"/>
    <s v="Undeposited Funds"/>
    <n v="0"/>
    <n v="375976.45"/>
    <n v="375976.45"/>
    <x v="1"/>
    <x v="4"/>
    <n v="0"/>
    <n v="751952.9"/>
  </r>
  <r>
    <s v="Utilities"/>
    <s v="Utilities"/>
    <n v="0"/>
    <n v="501.59"/>
    <n v="0"/>
    <x v="1"/>
    <x v="57"/>
    <n v="501.59"/>
    <n v="501.59"/>
  </r>
  <r>
    <s v="Vendor Refunds"/>
    <s v="Vendor Refunds"/>
    <n v="0"/>
    <n v="0"/>
    <n v="0"/>
    <x v="1"/>
    <x v="4"/>
    <n v="0"/>
    <n v="0"/>
  </r>
  <r>
    <s v="Wages"/>
    <s v="Employee Benefits"/>
    <n v="0"/>
    <n v="2253.96"/>
    <n v="0"/>
    <x v="1"/>
    <x v="58"/>
    <n v="2253.96"/>
    <n v="2253.96"/>
  </r>
  <r>
    <s v="Wages"/>
    <s v="Employee Bonus"/>
    <n v="0"/>
    <n v="0"/>
    <n v="0"/>
    <x v="1"/>
    <x v="4"/>
    <n v="0"/>
    <n v="0"/>
  </r>
  <r>
    <s v="Wages"/>
    <s v="Payroll Tax Expenses"/>
    <n v="0"/>
    <n v="4608.57"/>
    <n v="0"/>
    <x v="1"/>
    <x v="59"/>
    <n v="4608.57"/>
    <n v="4608.57"/>
  </r>
  <r>
    <s v="Wages"/>
    <s v="Sick/Holiday &amp; Vacation Pay"/>
    <n v="0"/>
    <n v="0"/>
    <n v="0"/>
    <x v="1"/>
    <x v="4"/>
    <n v="0"/>
    <n v="0"/>
  </r>
  <r>
    <s v="Wages"/>
    <s v="Wages"/>
    <n v="0"/>
    <n v="0"/>
    <n v="0"/>
    <x v="1"/>
    <x v="4"/>
    <n v="0"/>
    <n v="0"/>
  </r>
  <r>
    <s v="Wages"/>
    <s v="Wages - Office Staff"/>
    <n v="0"/>
    <n v="6312"/>
    <n v="0"/>
    <x v="1"/>
    <x v="60"/>
    <n v="6312"/>
    <n v="6312"/>
  </r>
  <r>
    <s v="Wages"/>
    <s v="Wages - Other"/>
    <n v="0"/>
    <n v="0"/>
    <n v="0"/>
    <x v="1"/>
    <x v="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5AB90-86B0-4C56-B6BD-982B5EB4966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>
      <items count="62">
        <item x="51"/>
        <item x="50"/>
        <item x="28"/>
        <item x="34"/>
        <item x="0"/>
        <item x="37"/>
        <item x="47"/>
        <item x="2"/>
        <item x="38"/>
        <item x="4"/>
        <item x="49"/>
        <item x="39"/>
        <item x="57"/>
        <item x="10"/>
        <item x="43"/>
        <item x="6"/>
        <item x="41"/>
        <item x="8"/>
        <item x="19"/>
        <item x="40"/>
        <item x="33"/>
        <item x="53"/>
        <item x="32"/>
        <item x="9"/>
        <item x="44"/>
        <item x="11"/>
        <item x="36"/>
        <item x="22"/>
        <item x="21"/>
        <item x="3"/>
        <item x="45"/>
        <item x="58"/>
        <item x="35"/>
        <item x="16"/>
        <item x="42"/>
        <item x="23"/>
        <item x="26"/>
        <item x="30"/>
        <item x="56"/>
        <item x="17"/>
        <item x="52"/>
        <item x="55"/>
        <item x="24"/>
        <item x="59"/>
        <item x="15"/>
        <item x="31"/>
        <item x="54"/>
        <item x="60"/>
        <item x="7"/>
        <item x="25"/>
        <item x="48"/>
        <item x="14"/>
        <item x="20"/>
        <item x="13"/>
        <item x="29"/>
        <item x="1"/>
        <item x="5"/>
        <item x="27"/>
        <item x="12"/>
        <item x="18"/>
        <item x="46"/>
        <item t="default"/>
      </items>
    </pivotField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wh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CCB8-1FBE-4F04-BC3D-6DF0D50B2603}">
  <dimension ref="A3:B7"/>
  <sheetViews>
    <sheetView workbookViewId="0">
      <selection activeCell="I18" sqref="I18"/>
    </sheetView>
  </sheetViews>
  <sheetFormatPr defaultRowHeight="14.4" x14ac:dyDescent="0.3"/>
  <cols>
    <col min="1" max="1" width="12.5546875" bestFit="1" customWidth="1"/>
    <col min="2" max="2" width="11" bestFit="1" customWidth="1"/>
  </cols>
  <sheetData>
    <row r="3" spans="1:2" x14ac:dyDescent="0.3">
      <c r="A3" s="4" t="s">
        <v>117</v>
      </c>
      <c r="B3" t="s">
        <v>120</v>
      </c>
    </row>
    <row r="4" spans="1:2" x14ac:dyDescent="0.3">
      <c r="A4" s="5" t="s">
        <v>115</v>
      </c>
      <c r="B4">
        <v>486410.8600000001</v>
      </c>
    </row>
    <row r="5" spans="1:2" x14ac:dyDescent="0.3">
      <c r="A5" s="5" t="s">
        <v>116</v>
      </c>
      <c r="B5">
        <v>-58048.069999999992</v>
      </c>
    </row>
    <row r="6" spans="1:2" x14ac:dyDescent="0.3">
      <c r="A6" s="5" t="s">
        <v>114</v>
      </c>
      <c r="B6">
        <v>-428362.79000000004</v>
      </c>
    </row>
    <row r="7" spans="1:2" x14ac:dyDescent="0.3">
      <c r="A7" s="5" t="s">
        <v>118</v>
      </c>
      <c r="B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workbookViewId="0">
      <selection activeCell="N8" sqref="N8"/>
    </sheetView>
  </sheetViews>
  <sheetFormatPr defaultRowHeight="14.4" x14ac:dyDescent="0.3"/>
  <cols>
    <col min="1" max="2" width="27.33203125" bestFit="1" customWidth="1"/>
    <col min="3" max="3" width="10.6640625" bestFit="1" customWidth="1"/>
    <col min="4" max="5" width="10" bestFit="1" customWidth="1"/>
    <col min="6" max="8" width="10" customWidth="1"/>
    <col min="9" max="9" width="10.6640625" bestFit="1" customWidth="1"/>
    <col min="10" max="10" width="11.109375" bestFit="1" customWidth="1"/>
  </cols>
  <sheetData>
    <row r="1" spans="1:10" s="1" customFormat="1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113</v>
      </c>
      <c r="G1" s="12" t="s">
        <v>119</v>
      </c>
      <c r="H1" s="13" t="s">
        <v>112</v>
      </c>
      <c r="I1" s="1" t="s">
        <v>5</v>
      </c>
    </row>
    <row r="2" spans="1:10" x14ac:dyDescent="0.3">
      <c r="A2" t="s">
        <v>6</v>
      </c>
      <c r="B2" t="s">
        <v>6</v>
      </c>
      <c r="C2">
        <v>0</v>
      </c>
      <c r="D2">
        <v>131031.5</v>
      </c>
      <c r="E2">
        <v>147728.79999999999</v>
      </c>
      <c r="F2" t="s">
        <v>114</v>
      </c>
      <c r="G2">
        <v>-16697.299999999988</v>
      </c>
      <c r="H2" s="2">
        <f t="shared" ref="H2:H15" si="0">C2+D2-E2</f>
        <v>-16697.299999999988</v>
      </c>
      <c r="I2">
        <v>278760.3</v>
      </c>
    </row>
    <row r="3" spans="1:10" x14ac:dyDescent="0.3">
      <c r="A3" t="s">
        <v>7</v>
      </c>
      <c r="B3" t="s">
        <v>7</v>
      </c>
      <c r="C3">
        <v>0</v>
      </c>
      <c r="D3">
        <v>408309.53</v>
      </c>
      <c r="E3">
        <v>375976.45</v>
      </c>
      <c r="F3" t="s">
        <v>115</v>
      </c>
      <c r="G3">
        <v>32333.080000000016</v>
      </c>
      <c r="H3" s="2">
        <f t="shared" si="0"/>
        <v>32333.080000000016</v>
      </c>
      <c r="I3">
        <v>784285.98</v>
      </c>
    </row>
    <row r="4" spans="1:10" x14ac:dyDescent="0.3">
      <c r="A4" t="s">
        <v>8</v>
      </c>
      <c r="B4" t="s">
        <v>8</v>
      </c>
      <c r="C4">
        <v>0</v>
      </c>
      <c r="D4">
        <v>0</v>
      </c>
      <c r="E4">
        <v>923.04</v>
      </c>
      <c r="F4" t="s">
        <v>114</v>
      </c>
      <c r="G4">
        <v>-923.04</v>
      </c>
      <c r="H4" s="2">
        <f t="shared" si="0"/>
        <v>-923.04</v>
      </c>
      <c r="I4">
        <v>923.04</v>
      </c>
    </row>
    <row r="5" spans="1:10" x14ac:dyDescent="0.3">
      <c r="A5" t="s">
        <v>9</v>
      </c>
      <c r="B5" t="s">
        <v>9</v>
      </c>
      <c r="C5">
        <v>0</v>
      </c>
      <c r="D5">
        <v>2000</v>
      </c>
      <c r="E5">
        <v>0</v>
      </c>
      <c r="F5" t="s">
        <v>115</v>
      </c>
      <c r="G5">
        <v>2000</v>
      </c>
      <c r="H5" s="2">
        <f t="shared" si="0"/>
        <v>2000</v>
      </c>
      <c r="I5">
        <v>2000</v>
      </c>
    </row>
    <row r="6" spans="1:10" x14ac:dyDescent="0.3">
      <c r="A6" t="s">
        <v>10</v>
      </c>
      <c r="B6" t="s">
        <v>10</v>
      </c>
      <c r="C6">
        <v>0</v>
      </c>
      <c r="D6">
        <v>0</v>
      </c>
      <c r="E6">
        <v>0</v>
      </c>
      <c r="F6" t="s">
        <v>115</v>
      </c>
      <c r="G6">
        <v>0</v>
      </c>
      <c r="H6" s="2">
        <f t="shared" si="0"/>
        <v>0</v>
      </c>
      <c r="I6">
        <v>0</v>
      </c>
    </row>
    <row r="7" spans="1:10" x14ac:dyDescent="0.3">
      <c r="A7" t="s">
        <v>11</v>
      </c>
      <c r="B7" t="s">
        <v>11</v>
      </c>
      <c r="C7">
        <v>45632</v>
      </c>
      <c r="D7">
        <v>0</v>
      </c>
      <c r="E7">
        <v>0</v>
      </c>
      <c r="F7" t="s">
        <v>115</v>
      </c>
      <c r="G7">
        <v>45632</v>
      </c>
      <c r="H7" s="2">
        <f t="shared" si="0"/>
        <v>45632</v>
      </c>
      <c r="I7">
        <v>45632</v>
      </c>
    </row>
    <row r="8" spans="1:10" x14ac:dyDescent="0.3">
      <c r="A8" t="s">
        <v>12</v>
      </c>
      <c r="B8" t="s">
        <v>12</v>
      </c>
      <c r="C8">
        <v>0</v>
      </c>
      <c r="D8">
        <v>0</v>
      </c>
      <c r="E8">
        <v>0</v>
      </c>
      <c r="F8" t="s">
        <v>115</v>
      </c>
      <c r="G8">
        <v>0</v>
      </c>
      <c r="H8" s="2">
        <f t="shared" si="0"/>
        <v>0</v>
      </c>
      <c r="I8">
        <v>0</v>
      </c>
    </row>
    <row r="9" spans="1:10" x14ac:dyDescent="0.3">
      <c r="A9" t="s">
        <v>13</v>
      </c>
      <c r="B9" t="s">
        <v>13</v>
      </c>
      <c r="C9">
        <v>0</v>
      </c>
      <c r="D9">
        <v>710.23</v>
      </c>
      <c r="E9">
        <v>0</v>
      </c>
      <c r="F9" t="s">
        <v>115</v>
      </c>
      <c r="G9">
        <v>710.23</v>
      </c>
      <c r="H9" s="2">
        <f t="shared" si="0"/>
        <v>710.23</v>
      </c>
      <c r="I9">
        <v>710.23</v>
      </c>
    </row>
    <row r="10" spans="1:10" x14ac:dyDescent="0.3">
      <c r="A10" t="s">
        <v>14</v>
      </c>
      <c r="B10" t="s">
        <v>15</v>
      </c>
      <c r="C10">
        <v>0</v>
      </c>
      <c r="D10">
        <v>6756</v>
      </c>
      <c r="E10">
        <v>0</v>
      </c>
      <c r="F10" t="s">
        <v>115</v>
      </c>
      <c r="G10">
        <v>6756</v>
      </c>
      <c r="H10" s="2">
        <f t="shared" si="0"/>
        <v>6756</v>
      </c>
      <c r="I10">
        <v>6756</v>
      </c>
    </row>
    <row r="11" spans="1:10" x14ac:dyDescent="0.3">
      <c r="A11" t="s">
        <v>14</v>
      </c>
      <c r="B11" t="s">
        <v>14</v>
      </c>
      <c r="C11">
        <v>0</v>
      </c>
      <c r="D11">
        <v>0</v>
      </c>
      <c r="E11">
        <v>0</v>
      </c>
      <c r="F11" t="s">
        <v>115</v>
      </c>
      <c r="G11">
        <v>0</v>
      </c>
      <c r="H11" s="3">
        <f t="shared" si="0"/>
        <v>0</v>
      </c>
      <c r="I11">
        <v>0</v>
      </c>
      <c r="J11" s="10" t="s">
        <v>121</v>
      </c>
    </row>
    <row r="12" spans="1:10" x14ac:dyDescent="0.3">
      <c r="A12" t="s">
        <v>14</v>
      </c>
      <c r="B12" t="s">
        <v>16</v>
      </c>
      <c r="C12">
        <v>0</v>
      </c>
      <c r="D12">
        <v>0</v>
      </c>
      <c r="E12">
        <v>0</v>
      </c>
      <c r="F12" t="s">
        <v>115</v>
      </c>
      <c r="G12">
        <v>0</v>
      </c>
      <c r="H12" s="2">
        <f t="shared" si="0"/>
        <v>0</v>
      </c>
      <c r="I12">
        <v>0</v>
      </c>
    </row>
    <row r="13" spans="1:10" x14ac:dyDescent="0.3">
      <c r="A13" t="s">
        <v>14</v>
      </c>
      <c r="B13" t="s">
        <v>17</v>
      </c>
      <c r="C13">
        <v>0</v>
      </c>
      <c r="D13">
        <v>907.64</v>
      </c>
      <c r="E13">
        <v>0</v>
      </c>
      <c r="F13" t="s">
        <v>115</v>
      </c>
      <c r="G13">
        <v>907.64</v>
      </c>
      <c r="H13" s="2">
        <f t="shared" si="0"/>
        <v>907.64</v>
      </c>
      <c r="I13">
        <v>907.64</v>
      </c>
    </row>
    <row r="14" spans="1:10" x14ac:dyDescent="0.3">
      <c r="A14" t="s">
        <v>14</v>
      </c>
      <c r="B14" t="s">
        <v>18</v>
      </c>
      <c r="C14">
        <v>0</v>
      </c>
      <c r="D14">
        <v>1440</v>
      </c>
      <c r="E14">
        <v>0</v>
      </c>
      <c r="F14" t="s">
        <v>115</v>
      </c>
      <c r="G14">
        <v>1440</v>
      </c>
      <c r="H14" s="2">
        <f t="shared" si="0"/>
        <v>1440</v>
      </c>
      <c r="I14">
        <v>1440</v>
      </c>
    </row>
    <row r="15" spans="1:10" x14ac:dyDescent="0.3">
      <c r="A15" t="s">
        <v>14</v>
      </c>
      <c r="B15" t="s">
        <v>19</v>
      </c>
      <c r="C15">
        <v>0</v>
      </c>
      <c r="D15">
        <v>0</v>
      </c>
      <c r="E15">
        <v>0</v>
      </c>
      <c r="F15" t="s">
        <v>115</v>
      </c>
      <c r="G15">
        <v>0</v>
      </c>
      <c r="H15" s="2">
        <f t="shared" si="0"/>
        <v>0</v>
      </c>
      <c r="I15">
        <v>0</v>
      </c>
    </row>
    <row r="16" spans="1:10" x14ac:dyDescent="0.3">
      <c r="A16" t="s">
        <v>14</v>
      </c>
      <c r="B16" t="s">
        <v>20</v>
      </c>
      <c r="C16">
        <v>0</v>
      </c>
      <c r="D16">
        <v>546</v>
      </c>
      <c r="E16">
        <v>0</v>
      </c>
      <c r="F16" t="s">
        <v>115</v>
      </c>
      <c r="G16">
        <v>546</v>
      </c>
      <c r="H16" s="2">
        <f t="shared" ref="H16:H23" si="1">C16+D16-E16</f>
        <v>546</v>
      </c>
      <c r="I16">
        <v>546</v>
      </c>
    </row>
    <row r="17" spans="1:9" x14ac:dyDescent="0.3">
      <c r="A17" t="s">
        <v>14</v>
      </c>
      <c r="B17" t="s">
        <v>21</v>
      </c>
      <c r="C17">
        <v>0</v>
      </c>
      <c r="D17">
        <v>1700.23</v>
      </c>
      <c r="E17">
        <v>0</v>
      </c>
      <c r="F17" t="s">
        <v>115</v>
      </c>
      <c r="G17">
        <v>1700.23</v>
      </c>
      <c r="H17" s="2">
        <f t="shared" si="1"/>
        <v>1700.23</v>
      </c>
      <c r="I17">
        <v>1700.23</v>
      </c>
    </row>
    <row r="18" spans="1:9" x14ac:dyDescent="0.3">
      <c r="A18" t="s">
        <v>22</v>
      </c>
      <c r="B18" t="s">
        <v>22</v>
      </c>
      <c r="C18">
        <v>12349</v>
      </c>
      <c r="D18">
        <v>480976.45</v>
      </c>
      <c r="E18">
        <v>403171.13</v>
      </c>
      <c r="F18" t="s">
        <v>115</v>
      </c>
      <c r="G18">
        <v>90154.32</v>
      </c>
      <c r="H18" s="2">
        <f t="shared" si="1"/>
        <v>90154.32</v>
      </c>
      <c r="I18">
        <v>896496.58000000007</v>
      </c>
    </row>
    <row r="19" spans="1:9" x14ac:dyDescent="0.3">
      <c r="A19" t="s">
        <v>23</v>
      </c>
      <c r="B19" t="s">
        <v>23</v>
      </c>
      <c r="C19">
        <v>25000</v>
      </c>
      <c r="D19">
        <v>0</v>
      </c>
      <c r="E19">
        <v>0</v>
      </c>
      <c r="F19" t="s">
        <v>115</v>
      </c>
      <c r="G19">
        <v>25000</v>
      </c>
      <c r="H19" s="2">
        <f t="shared" si="1"/>
        <v>25000</v>
      </c>
      <c r="I19">
        <v>25000</v>
      </c>
    </row>
    <row r="20" spans="1:9" x14ac:dyDescent="0.3">
      <c r="A20" t="s">
        <v>24</v>
      </c>
      <c r="B20" t="s">
        <v>24</v>
      </c>
      <c r="C20">
        <v>16953</v>
      </c>
      <c r="D20">
        <v>2500</v>
      </c>
      <c r="E20">
        <v>0</v>
      </c>
      <c r="F20" t="s">
        <v>115</v>
      </c>
      <c r="G20">
        <v>19453</v>
      </c>
      <c r="H20" s="2">
        <f t="shared" si="1"/>
        <v>19453</v>
      </c>
      <c r="I20">
        <v>19453</v>
      </c>
    </row>
    <row r="21" spans="1:9" x14ac:dyDescent="0.3">
      <c r="A21" t="s">
        <v>25</v>
      </c>
      <c r="B21" t="s">
        <v>25</v>
      </c>
      <c r="C21">
        <v>0</v>
      </c>
      <c r="D21">
        <v>4700</v>
      </c>
      <c r="E21">
        <v>0</v>
      </c>
      <c r="F21" t="s">
        <v>115</v>
      </c>
      <c r="G21">
        <v>4700</v>
      </c>
      <c r="H21" s="2">
        <f t="shared" si="1"/>
        <v>4700</v>
      </c>
      <c r="I21">
        <v>4700</v>
      </c>
    </row>
    <row r="22" spans="1:9" x14ac:dyDescent="0.3">
      <c r="A22" t="s">
        <v>26</v>
      </c>
      <c r="B22" t="s">
        <v>26</v>
      </c>
      <c r="C22">
        <v>0</v>
      </c>
      <c r="D22">
        <v>2500</v>
      </c>
      <c r="E22">
        <v>0</v>
      </c>
      <c r="F22" t="s">
        <v>115</v>
      </c>
      <c r="G22">
        <v>2500</v>
      </c>
      <c r="H22" s="2">
        <f t="shared" si="1"/>
        <v>2500</v>
      </c>
      <c r="I22">
        <v>2500</v>
      </c>
    </row>
    <row r="23" spans="1:9" x14ac:dyDescent="0.3">
      <c r="A23" t="s">
        <v>27</v>
      </c>
      <c r="B23" t="s">
        <v>27</v>
      </c>
      <c r="C23">
        <v>0</v>
      </c>
      <c r="D23">
        <v>3500</v>
      </c>
      <c r="E23">
        <v>0</v>
      </c>
      <c r="F23" t="s">
        <v>115</v>
      </c>
      <c r="G23">
        <v>3500</v>
      </c>
      <c r="H23" s="2">
        <f t="shared" si="1"/>
        <v>3500</v>
      </c>
      <c r="I23">
        <v>3500</v>
      </c>
    </row>
    <row r="24" spans="1:9" x14ac:dyDescent="0.3">
      <c r="A24" t="s">
        <v>28</v>
      </c>
      <c r="B24" t="s">
        <v>29</v>
      </c>
      <c r="C24">
        <v>0</v>
      </c>
      <c r="D24">
        <v>135000</v>
      </c>
      <c r="E24">
        <v>0</v>
      </c>
      <c r="F24" t="s">
        <v>116</v>
      </c>
      <c r="G24">
        <v>135000</v>
      </c>
      <c r="H24" s="2">
        <f>C24+D24-E24</f>
        <v>135000</v>
      </c>
      <c r="I24">
        <v>135000</v>
      </c>
    </row>
    <row r="25" spans="1:9" x14ac:dyDescent="0.3">
      <c r="A25" t="s">
        <v>28</v>
      </c>
      <c r="B25" t="s">
        <v>28</v>
      </c>
      <c r="C25">
        <v>0</v>
      </c>
      <c r="D25">
        <v>0</v>
      </c>
      <c r="E25">
        <v>0</v>
      </c>
      <c r="F25" t="s">
        <v>116</v>
      </c>
      <c r="G25">
        <v>0</v>
      </c>
      <c r="H25" s="3">
        <f t="shared" ref="H25:H28" si="2">C25+D25-E25</f>
        <v>0</v>
      </c>
      <c r="I25">
        <v>0</v>
      </c>
    </row>
    <row r="26" spans="1:9" x14ac:dyDescent="0.3">
      <c r="A26" t="s">
        <v>28</v>
      </c>
      <c r="B26" t="s">
        <v>30</v>
      </c>
      <c r="C26">
        <v>0</v>
      </c>
      <c r="D26">
        <v>0</v>
      </c>
      <c r="E26">
        <v>0</v>
      </c>
      <c r="F26" t="s">
        <v>116</v>
      </c>
      <c r="G26">
        <v>0</v>
      </c>
      <c r="H26" s="2">
        <f t="shared" si="2"/>
        <v>0</v>
      </c>
      <c r="I26">
        <v>0</v>
      </c>
    </row>
    <row r="27" spans="1:9" x14ac:dyDescent="0.3">
      <c r="A27" t="s">
        <v>28</v>
      </c>
      <c r="B27" t="s">
        <v>31</v>
      </c>
      <c r="C27">
        <v>0</v>
      </c>
      <c r="D27">
        <v>0</v>
      </c>
      <c r="E27">
        <v>0</v>
      </c>
      <c r="F27" t="s">
        <v>116</v>
      </c>
      <c r="G27">
        <v>0</v>
      </c>
      <c r="H27" s="2">
        <f t="shared" si="2"/>
        <v>0</v>
      </c>
      <c r="I27">
        <v>0</v>
      </c>
    </row>
    <row r="28" spans="1:9" x14ac:dyDescent="0.3">
      <c r="A28" t="s">
        <v>28</v>
      </c>
      <c r="B28" t="s">
        <v>32</v>
      </c>
      <c r="C28">
        <v>0</v>
      </c>
      <c r="D28">
        <v>114450</v>
      </c>
      <c r="E28">
        <v>114450</v>
      </c>
      <c r="F28" t="s">
        <v>116</v>
      </c>
      <c r="G28">
        <v>0</v>
      </c>
      <c r="H28" s="2">
        <f t="shared" si="2"/>
        <v>0</v>
      </c>
      <c r="I28">
        <v>228900</v>
      </c>
    </row>
    <row r="29" spans="1:9" x14ac:dyDescent="0.3">
      <c r="A29" t="s">
        <v>33</v>
      </c>
      <c r="B29" t="s">
        <v>33</v>
      </c>
      <c r="C29">
        <v>0</v>
      </c>
      <c r="D29">
        <v>923.04</v>
      </c>
      <c r="E29">
        <v>0</v>
      </c>
      <c r="F29" t="s">
        <v>115</v>
      </c>
      <c r="G29">
        <v>923.04</v>
      </c>
      <c r="H29" s="2">
        <f t="shared" ref="H29:H64" si="3">C29+D29-E29</f>
        <v>923.04</v>
      </c>
      <c r="I29">
        <v>923.04</v>
      </c>
    </row>
    <row r="30" spans="1:9" x14ac:dyDescent="0.3">
      <c r="A30" t="s">
        <v>34</v>
      </c>
      <c r="B30" t="s">
        <v>34</v>
      </c>
      <c r="C30">
        <v>0</v>
      </c>
      <c r="D30">
        <v>0</v>
      </c>
      <c r="E30">
        <v>0</v>
      </c>
      <c r="F30" t="s">
        <v>115</v>
      </c>
      <c r="G30">
        <v>0</v>
      </c>
      <c r="H30" s="3">
        <f t="shared" si="3"/>
        <v>0</v>
      </c>
      <c r="I30">
        <v>0</v>
      </c>
    </row>
    <row r="31" spans="1:9" x14ac:dyDescent="0.3">
      <c r="A31" t="s">
        <v>34</v>
      </c>
      <c r="B31" t="s">
        <v>35</v>
      </c>
      <c r="C31">
        <v>0</v>
      </c>
      <c r="D31">
        <v>0</v>
      </c>
      <c r="E31">
        <v>0</v>
      </c>
      <c r="F31" t="s">
        <v>115</v>
      </c>
      <c r="G31">
        <v>0</v>
      </c>
      <c r="H31" s="2">
        <f t="shared" si="3"/>
        <v>0</v>
      </c>
      <c r="I31">
        <v>0</v>
      </c>
    </row>
    <row r="32" spans="1:9" x14ac:dyDescent="0.3">
      <c r="A32" t="s">
        <v>34</v>
      </c>
      <c r="B32" t="s">
        <v>36</v>
      </c>
      <c r="C32">
        <v>0</v>
      </c>
      <c r="D32">
        <v>2500</v>
      </c>
      <c r="E32">
        <v>0</v>
      </c>
      <c r="F32" t="s">
        <v>115</v>
      </c>
      <c r="G32">
        <v>2500</v>
      </c>
      <c r="H32" s="2">
        <f t="shared" si="3"/>
        <v>2500</v>
      </c>
      <c r="I32">
        <v>2500</v>
      </c>
    </row>
    <row r="33" spans="1:9" x14ac:dyDescent="0.3">
      <c r="A33" t="s">
        <v>34</v>
      </c>
      <c r="B33" t="s">
        <v>37</v>
      </c>
      <c r="C33">
        <v>0</v>
      </c>
      <c r="D33">
        <v>19705</v>
      </c>
      <c r="E33">
        <v>0</v>
      </c>
      <c r="F33" t="s">
        <v>115</v>
      </c>
      <c r="G33">
        <v>19705</v>
      </c>
      <c r="H33" s="2">
        <f t="shared" si="3"/>
        <v>19705</v>
      </c>
      <c r="I33">
        <v>19705</v>
      </c>
    </row>
    <row r="34" spans="1:9" x14ac:dyDescent="0.3">
      <c r="A34" t="s">
        <v>38</v>
      </c>
      <c r="B34" t="s">
        <v>38</v>
      </c>
      <c r="C34">
        <v>0</v>
      </c>
      <c r="D34">
        <v>1900</v>
      </c>
      <c r="E34">
        <v>0</v>
      </c>
      <c r="F34" t="s">
        <v>115</v>
      </c>
      <c r="G34">
        <v>1900</v>
      </c>
      <c r="H34" s="2">
        <f t="shared" si="3"/>
        <v>1900</v>
      </c>
      <c r="I34">
        <v>1900</v>
      </c>
    </row>
    <row r="35" spans="1:9" x14ac:dyDescent="0.3">
      <c r="A35" t="s">
        <v>39</v>
      </c>
      <c r="B35" t="s">
        <v>39</v>
      </c>
      <c r="C35">
        <v>0</v>
      </c>
      <c r="D35">
        <v>0</v>
      </c>
      <c r="E35">
        <v>0</v>
      </c>
      <c r="F35" t="s">
        <v>115</v>
      </c>
      <c r="G35">
        <v>0</v>
      </c>
      <c r="H35" s="2">
        <f t="shared" si="3"/>
        <v>0</v>
      </c>
      <c r="I35">
        <v>0</v>
      </c>
    </row>
    <row r="36" spans="1:9" x14ac:dyDescent="0.3">
      <c r="A36" t="s">
        <v>40</v>
      </c>
      <c r="B36" t="s">
        <v>40</v>
      </c>
      <c r="C36">
        <v>0</v>
      </c>
      <c r="D36">
        <v>1810</v>
      </c>
      <c r="E36">
        <v>0</v>
      </c>
      <c r="F36" t="s">
        <v>115</v>
      </c>
      <c r="G36">
        <v>1810</v>
      </c>
      <c r="H36" s="2">
        <f t="shared" si="3"/>
        <v>1810</v>
      </c>
      <c r="I36">
        <v>1810</v>
      </c>
    </row>
    <row r="37" spans="1:9" x14ac:dyDescent="0.3">
      <c r="A37" t="s">
        <v>41</v>
      </c>
      <c r="B37" t="s">
        <v>42</v>
      </c>
      <c r="C37">
        <v>0</v>
      </c>
      <c r="D37">
        <v>0</v>
      </c>
      <c r="E37">
        <v>0</v>
      </c>
      <c r="F37" t="s">
        <v>115</v>
      </c>
      <c r="G37">
        <v>0</v>
      </c>
      <c r="H37" s="2">
        <f t="shared" si="3"/>
        <v>0</v>
      </c>
      <c r="I37">
        <v>0</v>
      </c>
    </row>
    <row r="38" spans="1:9" x14ac:dyDescent="0.3">
      <c r="A38" t="s">
        <v>41</v>
      </c>
      <c r="B38" t="s">
        <v>43</v>
      </c>
      <c r="C38">
        <v>0</v>
      </c>
      <c r="D38">
        <v>2760</v>
      </c>
      <c r="E38">
        <v>0</v>
      </c>
      <c r="F38" t="s">
        <v>115</v>
      </c>
      <c r="G38">
        <v>2760</v>
      </c>
      <c r="H38" s="2">
        <f t="shared" si="3"/>
        <v>2760</v>
      </c>
      <c r="I38">
        <v>2760</v>
      </c>
    </row>
    <row r="39" spans="1:9" x14ac:dyDescent="0.3">
      <c r="A39" t="s">
        <v>41</v>
      </c>
      <c r="B39" t="s">
        <v>41</v>
      </c>
      <c r="C39">
        <v>0</v>
      </c>
      <c r="D39">
        <v>0</v>
      </c>
      <c r="E39">
        <v>0</v>
      </c>
      <c r="F39" t="s">
        <v>115</v>
      </c>
      <c r="G39">
        <v>0</v>
      </c>
      <c r="H39" s="3">
        <f t="shared" si="3"/>
        <v>0</v>
      </c>
      <c r="I39">
        <v>0</v>
      </c>
    </row>
    <row r="40" spans="1:9" x14ac:dyDescent="0.3">
      <c r="A40" t="s">
        <v>41</v>
      </c>
      <c r="B40" t="s">
        <v>44</v>
      </c>
      <c r="C40">
        <v>0</v>
      </c>
      <c r="D40">
        <v>0</v>
      </c>
      <c r="E40">
        <v>0</v>
      </c>
      <c r="F40" t="s">
        <v>115</v>
      </c>
      <c r="G40">
        <v>0</v>
      </c>
      <c r="H40" s="2">
        <f t="shared" si="3"/>
        <v>0</v>
      </c>
      <c r="I40">
        <v>0</v>
      </c>
    </row>
    <row r="41" spans="1:9" x14ac:dyDescent="0.3">
      <c r="A41" t="s">
        <v>41</v>
      </c>
      <c r="B41" t="s">
        <v>45</v>
      </c>
      <c r="C41">
        <v>0</v>
      </c>
      <c r="D41">
        <v>0</v>
      </c>
      <c r="E41">
        <v>0</v>
      </c>
      <c r="F41" t="s">
        <v>115</v>
      </c>
      <c r="G41">
        <v>0</v>
      </c>
      <c r="H41" s="2">
        <f t="shared" si="3"/>
        <v>0</v>
      </c>
      <c r="I41">
        <v>0</v>
      </c>
    </row>
    <row r="42" spans="1:9" x14ac:dyDescent="0.3">
      <c r="A42" t="s">
        <v>41</v>
      </c>
      <c r="B42" t="s">
        <v>46</v>
      </c>
      <c r="C42">
        <v>0</v>
      </c>
      <c r="D42">
        <v>4272</v>
      </c>
      <c r="E42">
        <v>0</v>
      </c>
      <c r="F42" t="s">
        <v>115</v>
      </c>
      <c r="G42">
        <v>4272</v>
      </c>
      <c r="H42" s="2">
        <f t="shared" si="3"/>
        <v>4272</v>
      </c>
      <c r="I42">
        <v>4272</v>
      </c>
    </row>
    <row r="43" spans="1:9" x14ac:dyDescent="0.3">
      <c r="A43" t="s">
        <v>41</v>
      </c>
      <c r="B43" t="s">
        <v>47</v>
      </c>
      <c r="C43">
        <v>0</v>
      </c>
      <c r="D43">
        <v>6875</v>
      </c>
      <c r="E43">
        <v>0</v>
      </c>
      <c r="F43" t="s">
        <v>115</v>
      </c>
      <c r="G43">
        <v>6875</v>
      </c>
      <c r="H43" s="2">
        <f t="shared" si="3"/>
        <v>6875</v>
      </c>
      <c r="I43">
        <v>6875</v>
      </c>
    </row>
    <row r="44" spans="1:9" x14ac:dyDescent="0.3">
      <c r="A44" t="s">
        <v>41</v>
      </c>
      <c r="B44" t="s">
        <v>48</v>
      </c>
      <c r="C44">
        <v>0</v>
      </c>
      <c r="D44">
        <v>2782.08</v>
      </c>
      <c r="E44">
        <v>0</v>
      </c>
      <c r="F44" t="s">
        <v>115</v>
      </c>
      <c r="G44">
        <v>2782.08</v>
      </c>
      <c r="H44" s="2">
        <f t="shared" si="3"/>
        <v>2782.08</v>
      </c>
      <c r="I44">
        <v>2782.08</v>
      </c>
    </row>
    <row r="45" spans="1:9" x14ac:dyDescent="0.3">
      <c r="A45" t="s">
        <v>49</v>
      </c>
      <c r="B45" t="s">
        <v>49</v>
      </c>
      <c r="C45">
        <v>88185.3</v>
      </c>
      <c r="D45">
        <v>131301.5</v>
      </c>
      <c r="E45">
        <v>173360.75</v>
      </c>
      <c r="F45" t="s">
        <v>115</v>
      </c>
      <c r="G45">
        <v>46126.049999999988</v>
      </c>
      <c r="H45" s="2">
        <f t="shared" si="3"/>
        <v>46126.049999999988</v>
      </c>
      <c r="I45">
        <v>392847.55</v>
      </c>
    </row>
    <row r="46" spans="1:9" x14ac:dyDescent="0.3">
      <c r="A46" t="s">
        <v>50</v>
      </c>
      <c r="B46" t="s">
        <v>50</v>
      </c>
      <c r="C46">
        <v>-23409.23</v>
      </c>
      <c r="D46">
        <v>25000</v>
      </c>
      <c r="E46">
        <v>106208.85</v>
      </c>
      <c r="F46" t="s">
        <v>115</v>
      </c>
      <c r="G46">
        <v>-104618.08</v>
      </c>
      <c r="H46" s="2">
        <f t="shared" si="3"/>
        <v>-104618.08</v>
      </c>
      <c r="I46">
        <v>107799.62</v>
      </c>
    </row>
    <row r="47" spans="1:9" x14ac:dyDescent="0.3">
      <c r="A47" t="s">
        <v>51</v>
      </c>
      <c r="B47" t="s">
        <v>51</v>
      </c>
      <c r="C47">
        <v>25963</v>
      </c>
      <c r="D47">
        <v>0</v>
      </c>
      <c r="E47">
        <v>0</v>
      </c>
      <c r="F47" t="s">
        <v>115</v>
      </c>
      <c r="G47">
        <v>25963</v>
      </c>
      <c r="H47" s="2">
        <f t="shared" si="3"/>
        <v>25963</v>
      </c>
      <c r="I47">
        <v>25963</v>
      </c>
    </row>
    <row r="48" spans="1:9" x14ac:dyDescent="0.3">
      <c r="A48" t="s">
        <v>52</v>
      </c>
      <c r="B48" t="s">
        <v>52</v>
      </c>
      <c r="C48">
        <v>0</v>
      </c>
      <c r="D48">
        <v>2841.95</v>
      </c>
      <c r="E48">
        <v>0</v>
      </c>
      <c r="F48" t="s">
        <v>115</v>
      </c>
      <c r="G48">
        <v>2841.95</v>
      </c>
      <c r="H48" s="2">
        <f t="shared" si="3"/>
        <v>2841.95</v>
      </c>
      <c r="I48">
        <v>2841.95</v>
      </c>
    </row>
    <row r="49" spans="1:9" x14ac:dyDescent="0.3">
      <c r="A49" t="s">
        <v>53</v>
      </c>
      <c r="B49" t="s">
        <v>53</v>
      </c>
      <c r="C49">
        <v>0</v>
      </c>
      <c r="D49">
        <v>4982</v>
      </c>
      <c r="E49">
        <v>0</v>
      </c>
      <c r="F49" t="s">
        <v>115</v>
      </c>
      <c r="G49">
        <v>4982</v>
      </c>
      <c r="H49" s="2">
        <f t="shared" si="3"/>
        <v>4982</v>
      </c>
      <c r="I49">
        <v>4982</v>
      </c>
    </row>
    <row r="50" spans="1:9" x14ac:dyDescent="0.3">
      <c r="A50" t="s">
        <v>54</v>
      </c>
      <c r="B50" t="s">
        <v>54</v>
      </c>
      <c r="C50">
        <v>0</v>
      </c>
      <c r="D50">
        <v>1376.35</v>
      </c>
      <c r="E50">
        <v>0</v>
      </c>
      <c r="F50" t="s">
        <v>115</v>
      </c>
      <c r="G50">
        <v>1376.35</v>
      </c>
      <c r="H50" s="2">
        <f t="shared" si="3"/>
        <v>1376.35</v>
      </c>
      <c r="I50">
        <v>1376.35</v>
      </c>
    </row>
    <row r="51" spans="1:9" x14ac:dyDescent="0.3">
      <c r="A51" t="s">
        <v>55</v>
      </c>
      <c r="B51" t="s">
        <v>55</v>
      </c>
      <c r="C51">
        <v>0</v>
      </c>
      <c r="D51">
        <v>0</v>
      </c>
      <c r="E51">
        <v>0</v>
      </c>
      <c r="F51" t="s">
        <v>115</v>
      </c>
      <c r="G51">
        <v>0</v>
      </c>
      <c r="H51" s="2">
        <f t="shared" si="3"/>
        <v>0</v>
      </c>
      <c r="I51">
        <v>0</v>
      </c>
    </row>
    <row r="52" spans="1:9" x14ac:dyDescent="0.3">
      <c r="A52" t="s">
        <v>56</v>
      </c>
      <c r="B52" t="s">
        <v>56</v>
      </c>
      <c r="C52">
        <v>0</v>
      </c>
      <c r="D52">
        <v>0</v>
      </c>
      <c r="E52">
        <v>0</v>
      </c>
      <c r="F52" t="s">
        <v>115</v>
      </c>
      <c r="G52">
        <v>0</v>
      </c>
      <c r="H52" s="2">
        <f t="shared" si="3"/>
        <v>0</v>
      </c>
      <c r="I52">
        <v>0</v>
      </c>
    </row>
    <row r="53" spans="1:9" x14ac:dyDescent="0.3">
      <c r="A53" t="s">
        <v>57</v>
      </c>
      <c r="B53" t="s">
        <v>57</v>
      </c>
      <c r="C53">
        <v>0</v>
      </c>
      <c r="D53">
        <v>1100</v>
      </c>
      <c r="E53">
        <v>0</v>
      </c>
      <c r="F53" t="s">
        <v>115</v>
      </c>
      <c r="G53">
        <v>1100</v>
      </c>
      <c r="H53" s="2">
        <f t="shared" si="3"/>
        <v>1100</v>
      </c>
      <c r="I53">
        <v>1100</v>
      </c>
    </row>
    <row r="54" spans="1:9" x14ac:dyDescent="0.3">
      <c r="A54" t="s">
        <v>58</v>
      </c>
      <c r="B54" t="s">
        <v>58</v>
      </c>
      <c r="C54">
        <v>-43949.8</v>
      </c>
      <c r="D54">
        <v>0</v>
      </c>
      <c r="E54">
        <v>375</v>
      </c>
      <c r="F54" t="s">
        <v>116</v>
      </c>
      <c r="G54">
        <v>-44324.800000000003</v>
      </c>
      <c r="H54" s="2">
        <f>C54+D54-E54</f>
        <v>-44324.800000000003</v>
      </c>
      <c r="I54">
        <v>-43574.8</v>
      </c>
    </row>
    <row r="55" spans="1:9" x14ac:dyDescent="0.3">
      <c r="A55" t="s">
        <v>59</v>
      </c>
      <c r="B55" t="s">
        <v>60</v>
      </c>
      <c r="C55">
        <v>0</v>
      </c>
      <c r="D55">
        <v>2296.4499999999998</v>
      </c>
      <c r="E55">
        <v>0</v>
      </c>
      <c r="F55" t="s">
        <v>115</v>
      </c>
      <c r="G55">
        <v>2296.4499999999998</v>
      </c>
      <c r="H55" s="2">
        <f t="shared" si="3"/>
        <v>2296.4499999999998</v>
      </c>
      <c r="I55">
        <v>2296.4499999999998</v>
      </c>
    </row>
    <row r="56" spans="1:9" x14ac:dyDescent="0.3">
      <c r="A56" t="s">
        <v>59</v>
      </c>
      <c r="B56" t="s">
        <v>59</v>
      </c>
      <c r="C56">
        <v>0</v>
      </c>
      <c r="D56">
        <v>0</v>
      </c>
      <c r="E56">
        <v>0</v>
      </c>
      <c r="F56" t="s">
        <v>115</v>
      </c>
      <c r="G56">
        <v>0</v>
      </c>
      <c r="H56" s="3">
        <f t="shared" si="3"/>
        <v>0</v>
      </c>
      <c r="I56">
        <v>0</v>
      </c>
    </row>
    <row r="57" spans="1:9" x14ac:dyDescent="0.3">
      <c r="A57" t="s">
        <v>59</v>
      </c>
      <c r="B57" t="s">
        <v>61</v>
      </c>
      <c r="C57">
        <v>0</v>
      </c>
      <c r="D57">
        <v>0</v>
      </c>
      <c r="E57">
        <v>0</v>
      </c>
      <c r="F57" t="s">
        <v>115</v>
      </c>
      <c r="G57">
        <v>0</v>
      </c>
      <c r="H57" s="2">
        <f t="shared" si="3"/>
        <v>0</v>
      </c>
      <c r="I57">
        <v>0</v>
      </c>
    </row>
    <row r="58" spans="1:9" x14ac:dyDescent="0.3">
      <c r="A58" t="s">
        <v>62</v>
      </c>
      <c r="B58" t="s">
        <v>63</v>
      </c>
      <c r="C58">
        <v>0</v>
      </c>
      <c r="D58">
        <v>0</v>
      </c>
      <c r="E58">
        <v>0</v>
      </c>
      <c r="F58" t="s">
        <v>115</v>
      </c>
      <c r="G58">
        <v>0</v>
      </c>
      <c r="H58" s="2">
        <f t="shared" si="3"/>
        <v>0</v>
      </c>
      <c r="I58">
        <v>0</v>
      </c>
    </row>
    <row r="59" spans="1:9" x14ac:dyDescent="0.3">
      <c r="A59" t="s">
        <v>62</v>
      </c>
      <c r="B59" t="s">
        <v>64</v>
      </c>
      <c r="C59">
        <v>0</v>
      </c>
      <c r="D59">
        <v>0</v>
      </c>
      <c r="E59">
        <v>0</v>
      </c>
      <c r="F59" t="s">
        <v>115</v>
      </c>
      <c r="G59">
        <v>0</v>
      </c>
      <c r="H59" s="2">
        <f t="shared" si="3"/>
        <v>0</v>
      </c>
      <c r="I59">
        <v>0</v>
      </c>
    </row>
    <row r="60" spans="1:9" x14ac:dyDescent="0.3">
      <c r="A60" t="s">
        <v>62</v>
      </c>
      <c r="B60" t="s">
        <v>62</v>
      </c>
      <c r="C60">
        <v>0</v>
      </c>
      <c r="D60">
        <v>0</v>
      </c>
      <c r="E60">
        <v>0</v>
      </c>
      <c r="F60" t="s">
        <v>115</v>
      </c>
      <c r="G60">
        <v>0</v>
      </c>
      <c r="H60" s="2">
        <f t="shared" si="3"/>
        <v>0</v>
      </c>
      <c r="I60">
        <v>0</v>
      </c>
    </row>
    <row r="61" spans="1:9" x14ac:dyDescent="0.3">
      <c r="A61" t="s">
        <v>62</v>
      </c>
      <c r="B61" t="s">
        <v>65</v>
      </c>
      <c r="C61">
        <v>0</v>
      </c>
      <c r="D61">
        <v>0</v>
      </c>
      <c r="E61">
        <v>0</v>
      </c>
      <c r="F61" t="s">
        <v>115</v>
      </c>
      <c r="G61">
        <v>0</v>
      </c>
      <c r="H61" s="2">
        <f t="shared" si="3"/>
        <v>0</v>
      </c>
      <c r="I61">
        <v>0</v>
      </c>
    </row>
    <row r="62" spans="1:9" x14ac:dyDescent="0.3">
      <c r="A62" t="s">
        <v>66</v>
      </c>
      <c r="B62" t="s">
        <v>66</v>
      </c>
      <c r="C62">
        <v>0</v>
      </c>
      <c r="D62">
        <v>1752.5</v>
      </c>
      <c r="E62">
        <v>0</v>
      </c>
      <c r="F62" t="s">
        <v>115</v>
      </c>
      <c r="G62">
        <v>1752.5</v>
      </c>
      <c r="H62" s="2">
        <f t="shared" si="3"/>
        <v>1752.5</v>
      </c>
      <c r="I62">
        <v>1752.5</v>
      </c>
    </row>
    <row r="63" spans="1:9" x14ac:dyDescent="0.3">
      <c r="A63" t="s">
        <v>67</v>
      </c>
      <c r="B63" t="s">
        <v>67</v>
      </c>
      <c r="C63">
        <v>0</v>
      </c>
      <c r="D63">
        <v>0</v>
      </c>
      <c r="E63">
        <v>0</v>
      </c>
      <c r="F63" t="s">
        <v>115</v>
      </c>
      <c r="G63">
        <v>0</v>
      </c>
      <c r="H63" s="2">
        <f t="shared" si="3"/>
        <v>0</v>
      </c>
      <c r="I63">
        <v>0</v>
      </c>
    </row>
    <row r="64" spans="1:9" x14ac:dyDescent="0.3">
      <c r="A64" t="s">
        <v>68</v>
      </c>
      <c r="B64" t="s">
        <v>68</v>
      </c>
      <c r="C64">
        <v>0</v>
      </c>
      <c r="D64">
        <v>0</v>
      </c>
      <c r="E64">
        <v>0</v>
      </c>
      <c r="F64" t="s">
        <v>115</v>
      </c>
      <c r="G64">
        <v>0</v>
      </c>
      <c r="H64" s="2">
        <f t="shared" si="3"/>
        <v>0</v>
      </c>
      <c r="I64">
        <v>0</v>
      </c>
    </row>
    <row r="65" spans="1:10" x14ac:dyDescent="0.3">
      <c r="A65" t="s">
        <v>69</v>
      </c>
      <c r="B65" t="s">
        <v>70</v>
      </c>
      <c r="C65">
        <v>0</v>
      </c>
      <c r="D65">
        <v>0</v>
      </c>
      <c r="E65">
        <v>0</v>
      </c>
      <c r="F65" t="s">
        <v>114</v>
      </c>
      <c r="G65">
        <v>0</v>
      </c>
      <c r="H65" s="2">
        <f>C65+D65-E65</f>
        <v>0</v>
      </c>
      <c r="I65">
        <v>0</v>
      </c>
    </row>
    <row r="66" spans="1:10" x14ac:dyDescent="0.3">
      <c r="A66" t="s">
        <v>69</v>
      </c>
      <c r="B66" t="s">
        <v>69</v>
      </c>
      <c r="C66">
        <v>0</v>
      </c>
      <c r="D66">
        <v>0</v>
      </c>
      <c r="E66">
        <v>0</v>
      </c>
      <c r="F66" t="s">
        <v>114</v>
      </c>
      <c r="G66">
        <v>0</v>
      </c>
      <c r="H66" s="3">
        <f>C66+D66-E66</f>
        <v>0</v>
      </c>
      <c r="I66">
        <v>0</v>
      </c>
    </row>
    <row r="67" spans="1:10" x14ac:dyDescent="0.3">
      <c r="A67" t="s">
        <v>69</v>
      </c>
      <c r="B67" t="s">
        <v>71</v>
      </c>
      <c r="C67">
        <v>0</v>
      </c>
      <c r="D67">
        <v>0</v>
      </c>
      <c r="E67">
        <v>0</v>
      </c>
      <c r="F67" t="s">
        <v>114</v>
      </c>
      <c r="G67">
        <v>0</v>
      </c>
      <c r="H67" s="2">
        <f>C67+D67-E67</f>
        <v>0</v>
      </c>
      <c r="I67">
        <v>0</v>
      </c>
    </row>
    <row r="68" spans="1:10" x14ac:dyDescent="0.3">
      <c r="A68" t="s">
        <v>69</v>
      </c>
      <c r="B68" t="s">
        <v>72</v>
      </c>
      <c r="C68">
        <v>0</v>
      </c>
      <c r="D68">
        <v>11377.5</v>
      </c>
      <c r="E68">
        <v>14251.22</v>
      </c>
      <c r="F68" t="s">
        <v>114</v>
      </c>
      <c r="G68">
        <v>-2873.7199999999993</v>
      </c>
      <c r="H68" s="2">
        <f>C68+D68-E68</f>
        <v>-2873.7199999999993</v>
      </c>
      <c r="I68">
        <v>25628.720000000001</v>
      </c>
    </row>
    <row r="69" spans="1:10" x14ac:dyDescent="0.3">
      <c r="A69" t="s">
        <v>69</v>
      </c>
      <c r="B69" t="s">
        <v>73</v>
      </c>
      <c r="C69">
        <v>0</v>
      </c>
      <c r="D69">
        <v>1350</v>
      </c>
      <c r="E69">
        <v>1400</v>
      </c>
      <c r="F69" t="s">
        <v>114</v>
      </c>
      <c r="G69">
        <v>-50</v>
      </c>
      <c r="H69" s="2">
        <f>C69+D69-E69</f>
        <v>-50</v>
      </c>
      <c r="I69">
        <v>2750</v>
      </c>
    </row>
    <row r="70" spans="1:10" x14ac:dyDescent="0.3">
      <c r="A70" t="s">
        <v>74</v>
      </c>
      <c r="B70" t="s">
        <v>74</v>
      </c>
      <c r="C70">
        <v>0</v>
      </c>
      <c r="D70">
        <v>500</v>
      </c>
      <c r="E70">
        <v>0</v>
      </c>
      <c r="F70" t="s">
        <v>115</v>
      </c>
      <c r="G70">
        <v>500</v>
      </c>
      <c r="H70" s="2">
        <f t="shared" ref="H70:H90" si="4">C70+D70-E70</f>
        <v>500</v>
      </c>
      <c r="I70">
        <v>500</v>
      </c>
    </row>
    <row r="71" spans="1:10" x14ac:dyDescent="0.3">
      <c r="A71" t="s">
        <v>75</v>
      </c>
      <c r="B71" t="s">
        <v>75</v>
      </c>
      <c r="C71">
        <v>0</v>
      </c>
      <c r="D71">
        <v>1098</v>
      </c>
      <c r="E71">
        <v>0</v>
      </c>
      <c r="F71" t="s">
        <v>115</v>
      </c>
      <c r="G71">
        <v>1098</v>
      </c>
      <c r="H71" s="2">
        <f t="shared" si="4"/>
        <v>1098</v>
      </c>
      <c r="I71">
        <v>1098</v>
      </c>
    </row>
    <row r="72" spans="1:10" ht="15" thickBot="1" x14ac:dyDescent="0.35">
      <c r="A72" t="s">
        <v>76</v>
      </c>
      <c r="B72" t="s">
        <v>77</v>
      </c>
      <c r="C72">
        <v>0</v>
      </c>
      <c r="D72">
        <v>6875</v>
      </c>
      <c r="E72">
        <v>6875</v>
      </c>
      <c r="F72" t="s">
        <v>115</v>
      </c>
      <c r="G72">
        <v>0</v>
      </c>
      <c r="H72" s="2">
        <f t="shared" si="4"/>
        <v>0</v>
      </c>
      <c r="I72">
        <v>13750</v>
      </c>
    </row>
    <row r="73" spans="1:10" x14ac:dyDescent="0.3">
      <c r="A73" t="s">
        <v>76</v>
      </c>
      <c r="B73" t="s">
        <v>78</v>
      </c>
      <c r="C73">
        <v>800</v>
      </c>
      <c r="D73">
        <v>0</v>
      </c>
      <c r="E73">
        <v>0</v>
      </c>
      <c r="F73" s="6" t="s">
        <v>115</v>
      </c>
      <c r="G73" s="7">
        <v>800</v>
      </c>
      <c r="H73" s="2">
        <f t="shared" si="4"/>
        <v>800</v>
      </c>
      <c r="I73">
        <v>800</v>
      </c>
    </row>
    <row r="74" spans="1:10" ht="15" thickBot="1" x14ac:dyDescent="0.35">
      <c r="A74" t="s">
        <v>76</v>
      </c>
      <c r="B74" t="s">
        <v>76</v>
      </c>
      <c r="C74">
        <v>800</v>
      </c>
      <c r="D74">
        <v>0</v>
      </c>
      <c r="E74">
        <v>0</v>
      </c>
      <c r="F74" s="8" t="s">
        <v>115</v>
      </c>
      <c r="G74" s="9">
        <v>0</v>
      </c>
      <c r="H74" s="2">
        <f>C74+D74-E74</f>
        <v>800</v>
      </c>
      <c r="I74">
        <v>800</v>
      </c>
      <c r="J74" s="10" t="s">
        <v>122</v>
      </c>
    </row>
    <row r="75" spans="1:10" x14ac:dyDescent="0.3">
      <c r="A75" t="s">
        <v>76</v>
      </c>
      <c r="B75" t="s">
        <v>79</v>
      </c>
      <c r="C75">
        <v>0</v>
      </c>
      <c r="D75">
        <v>0</v>
      </c>
      <c r="E75">
        <v>0</v>
      </c>
      <c r="F75" t="s">
        <v>115</v>
      </c>
      <c r="G75">
        <v>0</v>
      </c>
      <c r="H75" s="2">
        <f t="shared" si="4"/>
        <v>0</v>
      </c>
      <c r="I75">
        <v>0</v>
      </c>
    </row>
    <row r="76" spans="1:10" x14ac:dyDescent="0.3">
      <c r="A76" t="s">
        <v>80</v>
      </c>
      <c r="B76" t="s">
        <v>80</v>
      </c>
      <c r="C76">
        <v>0</v>
      </c>
      <c r="D76">
        <v>0</v>
      </c>
      <c r="E76">
        <v>0</v>
      </c>
      <c r="F76" t="s">
        <v>115</v>
      </c>
      <c r="G76">
        <v>0</v>
      </c>
      <c r="H76" s="2">
        <f t="shared" si="4"/>
        <v>0</v>
      </c>
      <c r="I76">
        <v>0</v>
      </c>
    </row>
    <row r="77" spans="1:10" x14ac:dyDescent="0.3">
      <c r="A77" t="s">
        <v>81</v>
      </c>
      <c r="B77" t="s">
        <v>81</v>
      </c>
      <c r="C77">
        <v>0</v>
      </c>
      <c r="D77">
        <v>0</v>
      </c>
      <c r="E77">
        <v>0</v>
      </c>
      <c r="F77" t="s">
        <v>115</v>
      </c>
      <c r="G77">
        <v>0</v>
      </c>
      <c r="H77" s="2">
        <f t="shared" si="4"/>
        <v>0</v>
      </c>
      <c r="I77">
        <v>0</v>
      </c>
    </row>
    <row r="78" spans="1:10" x14ac:dyDescent="0.3">
      <c r="A78" t="s">
        <v>82</v>
      </c>
      <c r="B78" t="s">
        <v>83</v>
      </c>
      <c r="C78">
        <v>0</v>
      </c>
      <c r="D78">
        <v>2544</v>
      </c>
      <c r="E78">
        <v>0</v>
      </c>
      <c r="F78" t="s">
        <v>115</v>
      </c>
      <c r="G78">
        <v>2544</v>
      </c>
      <c r="H78" s="2">
        <f t="shared" si="4"/>
        <v>2544</v>
      </c>
      <c r="I78">
        <v>2544</v>
      </c>
    </row>
    <row r="79" spans="1:10" x14ac:dyDescent="0.3">
      <c r="A79" t="s">
        <v>82</v>
      </c>
      <c r="B79" t="s">
        <v>84</v>
      </c>
      <c r="C79">
        <v>0</v>
      </c>
      <c r="D79">
        <v>600</v>
      </c>
      <c r="E79">
        <v>0</v>
      </c>
      <c r="F79" t="s">
        <v>115</v>
      </c>
      <c r="G79">
        <v>600</v>
      </c>
      <c r="H79" s="2">
        <f t="shared" si="4"/>
        <v>600</v>
      </c>
      <c r="I79">
        <v>600</v>
      </c>
    </row>
    <row r="80" spans="1:10" x14ac:dyDescent="0.3">
      <c r="A80" t="s">
        <v>82</v>
      </c>
      <c r="B80" t="s">
        <v>85</v>
      </c>
      <c r="C80">
        <v>0</v>
      </c>
      <c r="D80">
        <v>1529.24</v>
      </c>
      <c r="E80">
        <v>0</v>
      </c>
      <c r="F80" t="s">
        <v>115</v>
      </c>
      <c r="G80">
        <v>1529.24</v>
      </c>
      <c r="H80" s="2">
        <f t="shared" si="4"/>
        <v>1529.24</v>
      </c>
      <c r="I80">
        <v>1529.24</v>
      </c>
    </row>
    <row r="81" spans="1:9" x14ac:dyDescent="0.3">
      <c r="A81" t="s">
        <v>82</v>
      </c>
      <c r="B81" t="s">
        <v>82</v>
      </c>
      <c r="C81">
        <v>0</v>
      </c>
      <c r="D81">
        <v>0</v>
      </c>
      <c r="E81">
        <v>0</v>
      </c>
      <c r="F81" t="s">
        <v>115</v>
      </c>
      <c r="G81">
        <v>0</v>
      </c>
      <c r="H81" s="3">
        <f t="shared" si="4"/>
        <v>0</v>
      </c>
      <c r="I81">
        <v>0</v>
      </c>
    </row>
    <row r="82" spans="1:9" x14ac:dyDescent="0.3">
      <c r="A82" t="s">
        <v>82</v>
      </c>
      <c r="B82" t="s">
        <v>86</v>
      </c>
      <c r="C82">
        <v>0</v>
      </c>
      <c r="D82">
        <v>0</v>
      </c>
      <c r="E82">
        <v>0</v>
      </c>
      <c r="F82" t="s">
        <v>115</v>
      </c>
      <c r="G82">
        <v>0</v>
      </c>
      <c r="H82" s="2">
        <f t="shared" si="4"/>
        <v>0</v>
      </c>
      <c r="I82">
        <v>0</v>
      </c>
    </row>
    <row r="83" spans="1:9" x14ac:dyDescent="0.3">
      <c r="A83" t="s">
        <v>87</v>
      </c>
      <c r="B83" t="s">
        <v>87</v>
      </c>
      <c r="C83">
        <v>0</v>
      </c>
      <c r="D83">
        <v>2021</v>
      </c>
      <c r="E83">
        <v>0</v>
      </c>
      <c r="F83" t="s">
        <v>115</v>
      </c>
      <c r="G83">
        <v>2021</v>
      </c>
      <c r="H83" s="2">
        <f t="shared" si="4"/>
        <v>2021</v>
      </c>
      <c r="I83">
        <v>2021</v>
      </c>
    </row>
    <row r="84" spans="1:9" x14ac:dyDescent="0.3">
      <c r="A84" t="s">
        <v>88</v>
      </c>
      <c r="B84" t="s">
        <v>88</v>
      </c>
      <c r="C84">
        <v>0</v>
      </c>
      <c r="D84">
        <v>180030.75</v>
      </c>
      <c r="E84">
        <v>69</v>
      </c>
      <c r="F84" t="s">
        <v>115</v>
      </c>
      <c r="G84">
        <v>179961.75</v>
      </c>
      <c r="H84" s="2">
        <f t="shared" si="4"/>
        <v>179961.75</v>
      </c>
      <c r="I84">
        <v>180099.75</v>
      </c>
    </row>
    <row r="85" spans="1:9" x14ac:dyDescent="0.3">
      <c r="A85" t="s">
        <v>89</v>
      </c>
      <c r="B85" t="s">
        <v>89</v>
      </c>
      <c r="C85">
        <v>0</v>
      </c>
      <c r="D85">
        <v>2204.48</v>
      </c>
      <c r="E85">
        <v>3453.6</v>
      </c>
      <c r="F85" t="s">
        <v>115</v>
      </c>
      <c r="G85">
        <v>-1249.1199999999999</v>
      </c>
      <c r="H85" s="2">
        <f t="shared" si="4"/>
        <v>-1249.1199999999999</v>
      </c>
      <c r="I85">
        <v>5658.08</v>
      </c>
    </row>
    <row r="86" spans="1:9" x14ac:dyDescent="0.3">
      <c r="A86" t="s">
        <v>90</v>
      </c>
      <c r="B86" t="s">
        <v>90</v>
      </c>
      <c r="C86">
        <v>0</v>
      </c>
      <c r="D86">
        <v>7005</v>
      </c>
      <c r="E86">
        <v>0</v>
      </c>
      <c r="F86" t="s">
        <v>115</v>
      </c>
      <c r="G86">
        <v>7005</v>
      </c>
      <c r="H86" s="2">
        <f t="shared" si="4"/>
        <v>7005</v>
      </c>
      <c r="I86">
        <v>7005</v>
      </c>
    </row>
    <row r="87" spans="1:9" x14ac:dyDescent="0.3">
      <c r="A87" t="s">
        <v>91</v>
      </c>
      <c r="B87" t="s">
        <v>92</v>
      </c>
      <c r="C87">
        <v>0</v>
      </c>
      <c r="D87">
        <v>390</v>
      </c>
      <c r="E87">
        <v>0</v>
      </c>
      <c r="F87" t="s">
        <v>115</v>
      </c>
      <c r="G87">
        <v>390</v>
      </c>
      <c r="H87" s="2">
        <f t="shared" si="4"/>
        <v>390</v>
      </c>
      <c r="I87">
        <v>390</v>
      </c>
    </row>
    <row r="88" spans="1:9" x14ac:dyDescent="0.3">
      <c r="A88" t="s">
        <v>91</v>
      </c>
      <c r="B88" t="s">
        <v>93</v>
      </c>
      <c r="C88">
        <v>0</v>
      </c>
      <c r="D88">
        <v>0</v>
      </c>
      <c r="E88">
        <v>0</v>
      </c>
      <c r="F88" t="s">
        <v>115</v>
      </c>
      <c r="G88">
        <v>0</v>
      </c>
      <c r="H88" s="2">
        <f t="shared" si="4"/>
        <v>0</v>
      </c>
      <c r="I88">
        <v>0</v>
      </c>
    </row>
    <row r="89" spans="1:9" x14ac:dyDescent="0.3">
      <c r="A89" t="s">
        <v>91</v>
      </c>
      <c r="B89" t="s">
        <v>91</v>
      </c>
      <c r="C89">
        <v>0</v>
      </c>
      <c r="D89">
        <v>0</v>
      </c>
      <c r="E89">
        <v>0</v>
      </c>
      <c r="F89" t="s">
        <v>115</v>
      </c>
      <c r="G89">
        <v>0</v>
      </c>
      <c r="H89" s="3">
        <f t="shared" si="4"/>
        <v>0</v>
      </c>
      <c r="I89">
        <v>0</v>
      </c>
    </row>
    <row r="90" spans="1:9" x14ac:dyDescent="0.3">
      <c r="A90" t="s">
        <v>91</v>
      </c>
      <c r="B90" t="s">
        <v>94</v>
      </c>
      <c r="C90">
        <v>0</v>
      </c>
      <c r="D90">
        <v>0</v>
      </c>
      <c r="E90">
        <v>0</v>
      </c>
      <c r="F90" t="s">
        <v>115</v>
      </c>
      <c r="G90">
        <v>0</v>
      </c>
      <c r="H90" s="2">
        <f t="shared" si="4"/>
        <v>0</v>
      </c>
      <c r="I90">
        <v>0</v>
      </c>
    </row>
    <row r="91" spans="1:9" x14ac:dyDescent="0.3">
      <c r="A91" t="s">
        <v>95</v>
      </c>
      <c r="B91" t="s">
        <v>95</v>
      </c>
      <c r="C91">
        <v>-148723.26999999999</v>
      </c>
      <c r="D91">
        <v>0</v>
      </c>
      <c r="E91">
        <v>0</v>
      </c>
      <c r="F91" t="s">
        <v>116</v>
      </c>
      <c r="G91">
        <v>-148723.26999999999</v>
      </c>
      <c r="H91" s="2">
        <f>C91+D91-E91</f>
        <v>-148723.26999999999</v>
      </c>
      <c r="I91">
        <v>-148723.26999999999</v>
      </c>
    </row>
    <row r="92" spans="1:9" x14ac:dyDescent="0.3">
      <c r="A92" t="s">
        <v>96</v>
      </c>
      <c r="B92" t="s">
        <v>96</v>
      </c>
      <c r="C92">
        <v>0</v>
      </c>
      <c r="D92">
        <v>0</v>
      </c>
      <c r="E92">
        <v>411809.53</v>
      </c>
      <c r="F92" t="s">
        <v>114</v>
      </c>
      <c r="G92">
        <v>-411809.53</v>
      </c>
      <c r="H92" s="2">
        <f>C92+D92-E92</f>
        <v>-411809.53</v>
      </c>
      <c r="I92">
        <v>411809.53</v>
      </c>
    </row>
    <row r="93" spans="1:9" x14ac:dyDescent="0.3">
      <c r="A93" t="s">
        <v>97</v>
      </c>
      <c r="B93" t="s">
        <v>97</v>
      </c>
      <c r="C93">
        <v>0</v>
      </c>
      <c r="D93">
        <v>3990.8</v>
      </c>
      <c r="E93">
        <v>0</v>
      </c>
      <c r="F93" t="s">
        <v>114</v>
      </c>
      <c r="G93">
        <v>3990.8</v>
      </c>
      <c r="H93" s="2">
        <f>C93+D93-E93</f>
        <v>3990.8</v>
      </c>
      <c r="I93">
        <v>3990.8</v>
      </c>
    </row>
    <row r="94" spans="1:9" x14ac:dyDescent="0.3">
      <c r="A94" t="s">
        <v>98</v>
      </c>
      <c r="B94" t="s">
        <v>98</v>
      </c>
      <c r="C94">
        <v>1200</v>
      </c>
      <c r="D94">
        <v>0</v>
      </c>
      <c r="E94">
        <v>0</v>
      </c>
      <c r="F94" t="s">
        <v>115</v>
      </c>
      <c r="G94">
        <v>1200</v>
      </c>
      <c r="H94" s="2">
        <f t="shared" ref="H94:H107" si="5">C94+D94-E94</f>
        <v>1200</v>
      </c>
      <c r="I94">
        <v>1200</v>
      </c>
    </row>
    <row r="95" spans="1:9" x14ac:dyDescent="0.3">
      <c r="A95" t="s">
        <v>99</v>
      </c>
      <c r="B95" t="s">
        <v>99</v>
      </c>
      <c r="C95">
        <v>0</v>
      </c>
      <c r="D95">
        <v>6199.36</v>
      </c>
      <c r="E95">
        <v>0</v>
      </c>
      <c r="F95" t="s">
        <v>115</v>
      </c>
      <c r="G95">
        <v>6199.36</v>
      </c>
      <c r="H95" s="2">
        <f t="shared" si="5"/>
        <v>6199.36</v>
      </c>
      <c r="I95">
        <v>6199.36</v>
      </c>
    </row>
    <row r="96" spans="1:9" x14ac:dyDescent="0.3">
      <c r="A96" t="s">
        <v>100</v>
      </c>
      <c r="B96" t="s">
        <v>100</v>
      </c>
      <c r="C96">
        <v>0</v>
      </c>
      <c r="D96">
        <v>4003.44</v>
      </c>
      <c r="E96">
        <v>0</v>
      </c>
      <c r="F96" t="s">
        <v>115</v>
      </c>
      <c r="G96">
        <v>4003.44</v>
      </c>
      <c r="H96" s="2">
        <f t="shared" si="5"/>
        <v>4003.44</v>
      </c>
      <c r="I96">
        <v>4003.44</v>
      </c>
    </row>
    <row r="97" spans="1:9" x14ac:dyDescent="0.3">
      <c r="A97" t="s">
        <v>101</v>
      </c>
      <c r="B97" t="s">
        <v>101</v>
      </c>
      <c r="C97">
        <v>0</v>
      </c>
      <c r="D97">
        <v>3452.23</v>
      </c>
      <c r="E97">
        <v>0</v>
      </c>
      <c r="F97" t="s">
        <v>115</v>
      </c>
      <c r="G97">
        <v>3452.23</v>
      </c>
      <c r="H97" s="2">
        <f t="shared" si="5"/>
        <v>3452.23</v>
      </c>
      <c r="I97">
        <v>3452.23</v>
      </c>
    </row>
    <row r="98" spans="1:9" x14ac:dyDescent="0.3">
      <c r="A98" t="s">
        <v>102</v>
      </c>
      <c r="B98" t="s">
        <v>102</v>
      </c>
      <c r="C98">
        <v>0</v>
      </c>
      <c r="D98">
        <v>375976.45</v>
      </c>
      <c r="E98">
        <v>375976.45</v>
      </c>
      <c r="F98" t="s">
        <v>115</v>
      </c>
      <c r="G98">
        <v>0</v>
      </c>
      <c r="H98" s="2">
        <f t="shared" si="5"/>
        <v>0</v>
      </c>
      <c r="I98">
        <v>751952.9</v>
      </c>
    </row>
    <row r="99" spans="1:9" x14ac:dyDescent="0.3">
      <c r="A99" t="s">
        <v>103</v>
      </c>
      <c r="B99" t="s">
        <v>103</v>
      </c>
      <c r="C99">
        <v>0</v>
      </c>
      <c r="D99">
        <v>501.59</v>
      </c>
      <c r="E99">
        <v>0</v>
      </c>
      <c r="F99" t="s">
        <v>115</v>
      </c>
      <c r="G99">
        <v>501.59</v>
      </c>
      <c r="H99" s="2">
        <f t="shared" si="5"/>
        <v>501.59</v>
      </c>
      <c r="I99">
        <v>501.59</v>
      </c>
    </row>
    <row r="100" spans="1:9" x14ac:dyDescent="0.3">
      <c r="A100" t="s">
        <v>104</v>
      </c>
      <c r="B100" t="s">
        <v>104</v>
      </c>
      <c r="C100">
        <v>0</v>
      </c>
      <c r="D100">
        <v>0</v>
      </c>
      <c r="E100">
        <v>0</v>
      </c>
      <c r="F100" t="s">
        <v>115</v>
      </c>
      <c r="G100">
        <v>0</v>
      </c>
      <c r="H100" s="2">
        <f t="shared" si="5"/>
        <v>0</v>
      </c>
      <c r="I100">
        <v>0</v>
      </c>
    </row>
    <row r="101" spans="1:9" x14ac:dyDescent="0.3">
      <c r="A101" t="s">
        <v>105</v>
      </c>
      <c r="B101" t="s">
        <v>106</v>
      </c>
      <c r="C101">
        <v>0</v>
      </c>
      <c r="D101">
        <v>2253.96</v>
      </c>
      <c r="E101">
        <v>0</v>
      </c>
      <c r="F101" t="s">
        <v>115</v>
      </c>
      <c r="G101">
        <v>2253.96</v>
      </c>
      <c r="H101" s="2">
        <f t="shared" si="5"/>
        <v>2253.96</v>
      </c>
      <c r="I101">
        <v>2253.96</v>
      </c>
    </row>
    <row r="102" spans="1:9" x14ac:dyDescent="0.3">
      <c r="A102" t="s">
        <v>105</v>
      </c>
      <c r="B102" t="s">
        <v>107</v>
      </c>
      <c r="C102">
        <v>0</v>
      </c>
      <c r="D102">
        <v>0</v>
      </c>
      <c r="E102">
        <v>0</v>
      </c>
      <c r="F102" t="s">
        <v>115</v>
      </c>
      <c r="G102">
        <v>0</v>
      </c>
      <c r="H102" s="2">
        <f t="shared" si="5"/>
        <v>0</v>
      </c>
      <c r="I102">
        <v>0</v>
      </c>
    </row>
    <row r="103" spans="1:9" x14ac:dyDescent="0.3">
      <c r="A103" t="s">
        <v>105</v>
      </c>
      <c r="B103" t="s">
        <v>108</v>
      </c>
      <c r="C103">
        <v>0</v>
      </c>
      <c r="D103">
        <v>4608.57</v>
      </c>
      <c r="E103">
        <v>0</v>
      </c>
      <c r="F103" t="s">
        <v>115</v>
      </c>
      <c r="G103">
        <v>4608.57</v>
      </c>
      <c r="H103" s="2">
        <f t="shared" si="5"/>
        <v>4608.57</v>
      </c>
      <c r="I103">
        <v>4608.57</v>
      </c>
    </row>
    <row r="104" spans="1:9" x14ac:dyDescent="0.3">
      <c r="A104" t="s">
        <v>105</v>
      </c>
      <c r="B104" t="s">
        <v>109</v>
      </c>
      <c r="C104">
        <v>0</v>
      </c>
      <c r="D104">
        <v>0</v>
      </c>
      <c r="E104">
        <v>0</v>
      </c>
      <c r="F104" t="s">
        <v>115</v>
      </c>
      <c r="G104">
        <v>0</v>
      </c>
      <c r="H104" s="2">
        <f t="shared" si="5"/>
        <v>0</v>
      </c>
      <c r="I104">
        <v>0</v>
      </c>
    </row>
    <row r="105" spans="1:9" x14ac:dyDescent="0.3">
      <c r="A105" t="s">
        <v>105</v>
      </c>
      <c r="B105" t="s">
        <v>105</v>
      </c>
      <c r="C105">
        <v>0</v>
      </c>
      <c r="D105">
        <v>0</v>
      </c>
      <c r="E105">
        <v>0</v>
      </c>
      <c r="F105" t="s">
        <v>115</v>
      </c>
      <c r="G105">
        <v>0</v>
      </c>
      <c r="H105" s="3">
        <f t="shared" si="5"/>
        <v>0</v>
      </c>
      <c r="I105">
        <v>0</v>
      </c>
    </row>
    <row r="106" spans="1:9" x14ac:dyDescent="0.3">
      <c r="A106" t="s">
        <v>105</v>
      </c>
      <c r="B106" t="s">
        <v>110</v>
      </c>
      <c r="C106">
        <v>0</v>
      </c>
      <c r="D106">
        <v>6312</v>
      </c>
      <c r="E106">
        <v>0</v>
      </c>
      <c r="F106" t="s">
        <v>115</v>
      </c>
      <c r="G106">
        <v>6312</v>
      </c>
      <c r="H106" s="2">
        <f t="shared" si="5"/>
        <v>6312</v>
      </c>
      <c r="I106">
        <v>6312</v>
      </c>
    </row>
    <row r="107" spans="1:9" x14ac:dyDescent="0.3">
      <c r="A107" t="s">
        <v>105</v>
      </c>
      <c r="B107" t="s">
        <v>111</v>
      </c>
      <c r="C107">
        <v>0</v>
      </c>
      <c r="D107">
        <v>0</v>
      </c>
      <c r="E107">
        <v>0</v>
      </c>
      <c r="F107" t="s">
        <v>115</v>
      </c>
      <c r="G107">
        <v>0</v>
      </c>
      <c r="H107" s="2">
        <f t="shared" si="5"/>
        <v>0</v>
      </c>
      <c r="I107">
        <v>0</v>
      </c>
    </row>
  </sheetData>
  <autoFilter ref="A1:I10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Stewart Li</cp:lastModifiedBy>
  <dcterms:created xsi:type="dcterms:W3CDTF">2024-05-31T07:28:35Z</dcterms:created>
  <dcterms:modified xsi:type="dcterms:W3CDTF">2024-06-01T08:38:27Z</dcterms:modified>
</cp:coreProperties>
</file>