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5120" windowHeight="7995"/>
  </bookViews>
  <sheets>
    <sheet name="Connector" sheetId="1" r:id="rId1"/>
    <sheet name="McMaster only" sheetId="2" r:id="rId2"/>
  </sheets>
  <calcPr calcId="145621"/>
</workbook>
</file>

<file path=xl/calcChain.xml><?xml version="1.0" encoding="utf-8"?>
<calcChain xmlns="http://schemas.openxmlformats.org/spreadsheetml/2006/main">
  <c r="G28" i="1" l="1"/>
  <c r="I28" i="1" s="1"/>
  <c r="G27" i="1"/>
  <c r="I27" i="1" s="1"/>
  <c r="G30" i="1"/>
  <c r="I30" i="1" s="1"/>
  <c r="G29" i="1"/>
  <c r="I29" i="1"/>
  <c r="I18" i="1"/>
  <c r="I19" i="1"/>
  <c r="I20" i="1"/>
  <c r="I21" i="1"/>
  <c r="I22" i="1"/>
  <c r="I23" i="1"/>
  <c r="I24" i="1"/>
  <c r="I25" i="1"/>
  <c r="I26" i="1"/>
  <c r="I31" i="1"/>
  <c r="I32" i="1"/>
  <c r="I33" i="1"/>
  <c r="I17" i="1"/>
  <c r="I14" i="1" l="1"/>
  <c r="G6" i="2" l="1"/>
  <c r="G5" i="2"/>
  <c r="G4" i="2"/>
  <c r="G3" i="2"/>
  <c r="G2" i="2"/>
  <c r="I11" i="1" l="1"/>
  <c r="I12" i="1"/>
  <c r="I13" i="1"/>
  <c r="I9" i="1"/>
  <c r="I16" i="1" l="1"/>
  <c r="I3" i="1"/>
  <c r="I4" i="1"/>
  <c r="I5" i="1"/>
  <c r="I6" i="1"/>
  <c r="I7" i="1"/>
  <c r="I8" i="1"/>
  <c r="I10" i="1"/>
  <c r="I15" i="1"/>
  <c r="I2" i="1"/>
  <c r="I34" i="1" l="1"/>
</calcChain>
</file>

<file path=xl/sharedStrings.xml><?xml version="1.0" encoding="utf-8"?>
<sst xmlns="http://schemas.openxmlformats.org/spreadsheetml/2006/main" count="171" uniqueCount="105">
  <si>
    <t>Photointerrupter</t>
  </si>
  <si>
    <t>Charging connector</t>
  </si>
  <si>
    <t>Fuses</t>
  </si>
  <si>
    <t>Description</t>
  </si>
  <si>
    <t>Supplier</t>
  </si>
  <si>
    <t>Supplier part number</t>
  </si>
  <si>
    <t>Quantity</t>
  </si>
  <si>
    <t>Mouser</t>
  </si>
  <si>
    <t>Disconnect housing</t>
  </si>
  <si>
    <t>Disconnect contact</t>
  </si>
  <si>
    <t>879-6810G1-BK</t>
  </si>
  <si>
    <t>879-1319G6-BK</t>
  </si>
  <si>
    <t>Panel mount housing</t>
  </si>
  <si>
    <t>879-1321-BK</t>
  </si>
  <si>
    <t>Panel mount contact</t>
  </si>
  <si>
    <t>879-1464G2</t>
  </si>
  <si>
    <t>Additional contact</t>
  </si>
  <si>
    <t>879-1319G4-BK</t>
  </si>
  <si>
    <t>879-1319-BK</t>
  </si>
  <si>
    <t>Battery cable (6 AWG)</t>
  </si>
  <si>
    <t>568-NC3FD-LX-0</t>
  </si>
  <si>
    <t>Category</t>
  </si>
  <si>
    <t>Anderson Power Products</t>
  </si>
  <si>
    <t>Neutrik</t>
  </si>
  <si>
    <t>Mfg part number</t>
  </si>
  <si>
    <t>NC3FD-LX-0</t>
  </si>
  <si>
    <t>Wire</t>
  </si>
  <si>
    <r>
      <t xml:space="preserve">Price 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Calibri"/>
        <family val="2"/>
        <scheme val="minor"/>
      </rPr>
      <t xml:space="preserve"> 1</t>
    </r>
  </si>
  <si>
    <t>Price × Qty</t>
  </si>
  <si>
    <t>Connector to front</t>
  </si>
  <si>
    <t>538-15-06-0245</t>
  </si>
  <si>
    <t>Panel mount</t>
  </si>
  <si>
    <t>Molex</t>
  </si>
  <si>
    <t>15-06-0245</t>
  </si>
  <si>
    <t>6810G1-BK</t>
  </si>
  <si>
    <t>1319G6-BK</t>
  </si>
  <si>
    <t>1321-BK</t>
  </si>
  <si>
    <t>1464G2</t>
  </si>
  <si>
    <t>1319G4-BK</t>
  </si>
  <si>
    <t>1319-BK</t>
  </si>
  <si>
    <t>Motor (8 AWG)</t>
  </si>
  <si>
    <t>contact</t>
  </si>
  <si>
    <t>8A or 10A charging</t>
  </si>
  <si>
    <t>PP75 red housing</t>
  </si>
  <si>
    <t>PP75 black housing</t>
  </si>
  <si>
    <t>879-5916G7-BK</t>
  </si>
  <si>
    <t>5916G7-BK</t>
  </si>
  <si>
    <t>5916G4-BK</t>
  </si>
  <si>
    <t>879-5916G4-BK</t>
  </si>
  <si>
    <t>5900-BK</t>
  </si>
  <si>
    <t>879-5900-BK</t>
  </si>
  <si>
    <t>1463G1</t>
  </si>
  <si>
    <t>879-1463G1</t>
  </si>
  <si>
    <t>McMaster-Carr</t>
  </si>
  <si>
    <t>Red 6 AWG (foot)</t>
  </si>
  <si>
    <t>Black 6 AWG (foot)</t>
  </si>
  <si>
    <t>Red 8 AWG (foot)</t>
  </si>
  <si>
    <t>Black 8 AWG (foot)</t>
  </si>
  <si>
    <t>Wire sleeves</t>
  </si>
  <si>
    <t>6948K891</t>
  </si>
  <si>
    <t>6948K892</t>
  </si>
  <si>
    <t>6948K911</t>
  </si>
  <si>
    <t>6948K912</t>
  </si>
  <si>
    <t>Mesh sleeving</t>
  </si>
  <si>
    <t>9284K415</t>
  </si>
  <si>
    <t>Supplier part #</t>
  </si>
  <si>
    <t>XLR receptacle (panel mount)</t>
  </si>
  <si>
    <t>XLR receptacle (cable)</t>
  </si>
  <si>
    <t>Switchcraft</t>
  </si>
  <si>
    <t>AAA3FPZ</t>
  </si>
  <si>
    <t>502-AAA3FPZ</t>
  </si>
  <si>
    <t>Ring terminals (7 or 8 mm)</t>
  </si>
  <si>
    <t>19071-0196</t>
  </si>
  <si>
    <t>538-19071-0196</t>
  </si>
  <si>
    <t>Manufacturer</t>
  </si>
  <si>
    <t>RT3MP</t>
  </si>
  <si>
    <t>568-RT3MP-B</t>
  </si>
  <si>
    <t>RT3FC-B</t>
  </si>
  <si>
    <t>568-RT3FC-B</t>
  </si>
  <si>
    <t>Panel mount (housing only)</t>
  </si>
  <si>
    <t>Panel mount (pair)</t>
  </si>
  <si>
    <t>Panel mount plates (single?)</t>
  </si>
  <si>
    <t>Plug</t>
  </si>
  <si>
    <t>7587K921</t>
  </si>
  <si>
    <t>7587K924</t>
  </si>
  <si>
    <t>7587K961</t>
  </si>
  <si>
    <t>7587K962</t>
  </si>
  <si>
    <t>7587K963</t>
  </si>
  <si>
    <t>9936K25</t>
  </si>
  <si>
    <t>6 AWG Red (foot)</t>
  </si>
  <si>
    <t>6 AWG Black (foot)</t>
  </si>
  <si>
    <t>8 AWG Red (foot)</t>
  </si>
  <si>
    <t>8 AWG Black (foot)</t>
  </si>
  <si>
    <t>24AWG Black (foot)</t>
  </si>
  <si>
    <t>24AWG White (foot)</t>
  </si>
  <si>
    <t>16AWG Black (foot)</t>
  </si>
  <si>
    <t>16AWG Red (foot)</t>
  </si>
  <si>
    <t>16AWG Yellow (foot)</t>
  </si>
  <si>
    <t>3-conductor wire (foot)</t>
  </si>
  <si>
    <t>Female Socket crimp contacts 16 AWG</t>
  </si>
  <si>
    <t>Male Pin crimp contacts 16 AWG</t>
  </si>
  <si>
    <t>45750-3111</t>
  </si>
  <si>
    <t>46012-3142</t>
  </si>
  <si>
    <t>538-45750-3111</t>
  </si>
  <si>
    <t>538-46012-3142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</si>
</sst>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1" max="1" width="20.5703125" bestFit="1" customWidth="1"/>
    <col min="2" max="2" width="35.140625" bestFit="1" customWidth="1"/>
    <col min="3" max="3" width="24.28515625" bestFit="1" customWidth="1"/>
    <col min="4" max="4" width="16.140625" bestFit="1" customWidth="1"/>
    <col min="5" max="5" width="14.140625" bestFit="1" customWidth="1"/>
    <col min="6" max="6" width="20.140625" bestFit="1" customWidth="1"/>
    <col min="7" max="7" width="8.28515625" style="3" bestFit="1" customWidth="1"/>
    <col min="8" max="8" width="8.7109375" bestFit="1" customWidth="1"/>
    <col min="9" max="9" width="10.42578125" style="3" bestFit="1" customWidth="1"/>
  </cols>
  <sheetData>
    <row r="1" spans="1:9" x14ac:dyDescent="0.25">
      <c r="A1" s="1" t="s">
        <v>21</v>
      </c>
      <c r="B1" s="1" t="s">
        <v>3</v>
      </c>
      <c r="C1" s="1" t="s">
        <v>74</v>
      </c>
      <c r="D1" s="1" t="s">
        <v>24</v>
      </c>
      <c r="E1" s="1" t="s">
        <v>4</v>
      </c>
      <c r="F1" s="1" t="s">
        <v>5</v>
      </c>
      <c r="G1" s="2" t="s">
        <v>27</v>
      </c>
      <c r="H1" s="1" t="s">
        <v>6</v>
      </c>
      <c r="I1" s="2" t="s">
        <v>28</v>
      </c>
    </row>
    <row r="2" spans="1:9" x14ac:dyDescent="0.25">
      <c r="A2" s="8" t="s">
        <v>19</v>
      </c>
      <c r="B2" t="s">
        <v>71</v>
      </c>
      <c r="C2" t="s">
        <v>32</v>
      </c>
      <c r="D2" t="s">
        <v>72</v>
      </c>
      <c r="E2" t="s">
        <v>7</v>
      </c>
      <c r="F2" t="s">
        <v>73</v>
      </c>
      <c r="G2" s="3">
        <v>0.66</v>
      </c>
      <c r="H2">
        <v>4</v>
      </c>
      <c r="I2" s="3">
        <f>G2*H2</f>
        <v>2.64</v>
      </c>
    </row>
    <row r="3" spans="1:9" x14ac:dyDescent="0.25">
      <c r="A3" s="8"/>
      <c r="B3" t="s">
        <v>8</v>
      </c>
      <c r="C3" t="s">
        <v>22</v>
      </c>
      <c r="D3" t="s">
        <v>34</v>
      </c>
      <c r="E3" t="s">
        <v>7</v>
      </c>
      <c r="F3" t="s">
        <v>10</v>
      </c>
      <c r="G3" s="3">
        <v>4.71</v>
      </c>
      <c r="H3">
        <v>4</v>
      </c>
      <c r="I3" s="3">
        <f t="shared" ref="I3:I33" si="0">G3*H3</f>
        <v>18.84</v>
      </c>
    </row>
    <row r="4" spans="1:9" x14ac:dyDescent="0.25">
      <c r="A4" s="8"/>
      <c r="B4" t="s">
        <v>9</v>
      </c>
      <c r="C4" t="s">
        <v>22</v>
      </c>
      <c r="D4" t="s">
        <v>35</v>
      </c>
      <c r="E4" t="s">
        <v>7</v>
      </c>
      <c r="F4" t="s">
        <v>11</v>
      </c>
      <c r="G4" s="3">
        <v>3.26</v>
      </c>
      <c r="H4">
        <v>8</v>
      </c>
      <c r="I4" s="3">
        <f t="shared" si="0"/>
        <v>26.08</v>
      </c>
    </row>
    <row r="5" spans="1:9" x14ac:dyDescent="0.25">
      <c r="A5" s="8"/>
      <c r="B5" t="s">
        <v>12</v>
      </c>
      <c r="C5" t="s">
        <v>22</v>
      </c>
      <c r="D5" t="s">
        <v>36</v>
      </c>
      <c r="E5" t="s">
        <v>7</v>
      </c>
      <c r="F5" t="s">
        <v>13</v>
      </c>
      <c r="G5" s="3">
        <v>4.95</v>
      </c>
      <c r="H5">
        <v>6</v>
      </c>
      <c r="I5" s="3">
        <f t="shared" si="0"/>
        <v>29.700000000000003</v>
      </c>
    </row>
    <row r="6" spans="1:9" x14ac:dyDescent="0.25">
      <c r="A6" s="8"/>
      <c r="B6" t="s">
        <v>14</v>
      </c>
      <c r="C6" t="s">
        <v>22</v>
      </c>
      <c r="D6" t="s">
        <v>35</v>
      </c>
      <c r="E6" t="s">
        <v>7</v>
      </c>
      <c r="F6" t="s">
        <v>11</v>
      </c>
      <c r="G6" s="3">
        <v>3.26</v>
      </c>
      <c r="H6">
        <v>6</v>
      </c>
      <c r="I6" s="3">
        <f t="shared" si="0"/>
        <v>19.559999999999999</v>
      </c>
    </row>
    <row r="7" spans="1:9" x14ac:dyDescent="0.25">
      <c r="A7" s="8"/>
      <c r="B7" t="s">
        <v>81</v>
      </c>
      <c r="C7" t="s">
        <v>22</v>
      </c>
      <c r="D7" t="s">
        <v>37</v>
      </c>
      <c r="E7" t="s">
        <v>7</v>
      </c>
      <c r="F7" t="s">
        <v>15</v>
      </c>
      <c r="G7" s="3">
        <v>7.04</v>
      </c>
      <c r="H7">
        <v>1</v>
      </c>
      <c r="I7" s="3">
        <f t="shared" si="0"/>
        <v>7.04</v>
      </c>
    </row>
    <row r="8" spans="1:9" x14ac:dyDescent="0.25">
      <c r="A8" s="8"/>
      <c r="B8" t="s">
        <v>16</v>
      </c>
      <c r="C8" t="s">
        <v>22</v>
      </c>
      <c r="D8" t="s">
        <v>38</v>
      </c>
      <c r="E8" t="s">
        <v>7</v>
      </c>
      <c r="F8" t="s">
        <v>17</v>
      </c>
      <c r="G8" s="3">
        <v>3.14</v>
      </c>
      <c r="H8">
        <v>2</v>
      </c>
      <c r="I8" s="3">
        <f t="shared" si="0"/>
        <v>6.28</v>
      </c>
    </row>
    <row r="9" spans="1:9" x14ac:dyDescent="0.25">
      <c r="A9" s="8"/>
      <c r="B9" t="s">
        <v>16</v>
      </c>
      <c r="C9" t="s">
        <v>22</v>
      </c>
      <c r="D9" t="s">
        <v>39</v>
      </c>
      <c r="E9" t="s">
        <v>7</v>
      </c>
      <c r="F9" t="s">
        <v>18</v>
      </c>
      <c r="G9" s="3">
        <v>3.14</v>
      </c>
      <c r="H9">
        <v>2</v>
      </c>
      <c r="I9" s="3">
        <f>G9*H9</f>
        <v>6.28</v>
      </c>
    </row>
    <row r="10" spans="1:9" x14ac:dyDescent="0.25">
      <c r="A10" s="8" t="s">
        <v>40</v>
      </c>
      <c r="B10" t="s">
        <v>43</v>
      </c>
      <c r="C10" t="s">
        <v>22</v>
      </c>
      <c r="D10" t="s">
        <v>46</v>
      </c>
      <c r="E10" t="s">
        <v>7</v>
      </c>
      <c r="F10" t="s">
        <v>45</v>
      </c>
      <c r="G10" s="3">
        <v>1.47</v>
      </c>
      <c r="H10">
        <v>4</v>
      </c>
      <c r="I10" s="3">
        <f t="shared" si="0"/>
        <v>5.88</v>
      </c>
    </row>
    <row r="11" spans="1:9" x14ac:dyDescent="0.25">
      <c r="A11" s="8"/>
      <c r="B11" t="s">
        <v>44</v>
      </c>
      <c r="C11" t="s">
        <v>22</v>
      </c>
      <c r="D11" t="s">
        <v>47</v>
      </c>
      <c r="E11" t="s">
        <v>7</v>
      </c>
      <c r="F11" t="s">
        <v>48</v>
      </c>
      <c r="G11" s="3">
        <v>1.47</v>
      </c>
      <c r="H11">
        <v>4</v>
      </c>
      <c r="I11" s="3">
        <f t="shared" si="0"/>
        <v>5.88</v>
      </c>
    </row>
    <row r="12" spans="1:9" x14ac:dyDescent="0.25">
      <c r="A12" s="8"/>
      <c r="B12" t="s">
        <v>41</v>
      </c>
      <c r="C12" t="s">
        <v>22</v>
      </c>
      <c r="D12" t="s">
        <v>49</v>
      </c>
      <c r="E12" t="s">
        <v>7</v>
      </c>
      <c r="F12" t="s">
        <v>50</v>
      </c>
      <c r="G12" s="3">
        <v>0.62</v>
      </c>
      <c r="H12">
        <v>8</v>
      </c>
      <c r="I12" s="3">
        <f t="shared" ref="I12" si="1">G12*H12</f>
        <v>4.96</v>
      </c>
    </row>
    <row r="13" spans="1:9" x14ac:dyDescent="0.25">
      <c r="A13" s="8"/>
      <c r="B13" t="s">
        <v>80</v>
      </c>
      <c r="C13" t="s">
        <v>22</v>
      </c>
      <c r="D13" t="s">
        <v>51</v>
      </c>
      <c r="E13" t="s">
        <v>7</v>
      </c>
      <c r="F13" t="s">
        <v>52</v>
      </c>
      <c r="G13" s="3">
        <v>4.1900000000000004</v>
      </c>
      <c r="H13">
        <v>2</v>
      </c>
      <c r="I13" s="3">
        <f t="shared" si="0"/>
        <v>8.3800000000000008</v>
      </c>
    </row>
    <row r="14" spans="1:9" x14ac:dyDescent="0.25">
      <c r="A14" s="8" t="s">
        <v>0</v>
      </c>
      <c r="B14" t="s">
        <v>31</v>
      </c>
      <c r="C14" t="s">
        <v>23</v>
      </c>
      <c r="D14" t="s">
        <v>75</v>
      </c>
      <c r="E14" t="s">
        <v>7</v>
      </c>
      <c r="F14" t="s">
        <v>76</v>
      </c>
      <c r="G14" s="3">
        <v>1.86</v>
      </c>
      <c r="H14">
        <v>2</v>
      </c>
      <c r="I14" s="3">
        <f t="shared" ref="I14" si="2">G14*H14</f>
        <v>3.72</v>
      </c>
    </row>
    <row r="15" spans="1:9" x14ac:dyDescent="0.25">
      <c r="A15" s="8"/>
      <c r="B15" t="s">
        <v>82</v>
      </c>
      <c r="C15" t="s">
        <v>23</v>
      </c>
      <c r="D15" t="s">
        <v>77</v>
      </c>
      <c r="E15" t="s">
        <v>7</v>
      </c>
      <c r="F15" t="s">
        <v>78</v>
      </c>
      <c r="G15" s="3">
        <v>2.54</v>
      </c>
      <c r="H15">
        <v>2</v>
      </c>
      <c r="I15" s="3">
        <f t="shared" si="0"/>
        <v>5.08</v>
      </c>
    </row>
    <row r="16" spans="1:9" x14ac:dyDescent="0.25">
      <c r="A16" s="8" t="s">
        <v>29</v>
      </c>
      <c r="B16" t="s">
        <v>79</v>
      </c>
      <c r="C16" t="s">
        <v>32</v>
      </c>
      <c r="D16" t="s">
        <v>33</v>
      </c>
      <c r="E16" t="s">
        <v>7</v>
      </c>
      <c r="F16" t="s">
        <v>30</v>
      </c>
      <c r="G16" s="3">
        <v>2.0699999999999998</v>
      </c>
      <c r="H16">
        <v>1</v>
      </c>
      <c r="I16" s="3">
        <f t="shared" si="0"/>
        <v>2.0699999999999998</v>
      </c>
    </row>
    <row r="17" spans="1:9" x14ac:dyDescent="0.25">
      <c r="A17" s="8"/>
      <c r="B17" t="s">
        <v>82</v>
      </c>
      <c r="I17" s="3">
        <f t="shared" si="0"/>
        <v>0</v>
      </c>
    </row>
    <row r="18" spans="1:9" x14ac:dyDescent="0.25">
      <c r="A18" s="8"/>
      <c r="B18" t="s">
        <v>99</v>
      </c>
      <c r="C18" t="s">
        <v>32</v>
      </c>
      <c r="D18" t="s">
        <v>101</v>
      </c>
      <c r="E18" t="s">
        <v>7</v>
      </c>
      <c r="F18" t="s">
        <v>103</v>
      </c>
      <c r="G18" s="3">
        <v>8.5000000000000006E-2</v>
      </c>
      <c r="H18">
        <v>24</v>
      </c>
      <c r="I18" s="3">
        <f t="shared" si="0"/>
        <v>2.04</v>
      </c>
    </row>
    <row r="19" spans="1:9" x14ac:dyDescent="0.25">
      <c r="A19" s="8"/>
      <c r="B19" t="s">
        <v>100</v>
      </c>
      <c r="C19" t="s">
        <v>32</v>
      </c>
      <c r="D19" t="s">
        <v>102</v>
      </c>
      <c r="E19" t="s">
        <v>7</v>
      </c>
      <c r="F19" t="s">
        <v>104</v>
      </c>
      <c r="G19" s="3">
        <v>0.222</v>
      </c>
      <c r="H19">
        <v>24</v>
      </c>
      <c r="I19" s="3">
        <f t="shared" si="0"/>
        <v>5.3280000000000003</v>
      </c>
    </row>
    <row r="20" spans="1:9" x14ac:dyDescent="0.25">
      <c r="A20" s="8" t="s">
        <v>1</v>
      </c>
      <c r="B20" t="s">
        <v>66</v>
      </c>
      <c r="C20" t="s">
        <v>23</v>
      </c>
      <c r="D20" t="s">
        <v>25</v>
      </c>
      <c r="E20" t="s">
        <v>7</v>
      </c>
      <c r="F20" t="s">
        <v>20</v>
      </c>
      <c r="G20" s="3">
        <v>3.32</v>
      </c>
      <c r="H20">
        <v>1</v>
      </c>
      <c r="I20" s="3">
        <f t="shared" si="0"/>
        <v>3.32</v>
      </c>
    </row>
    <row r="21" spans="1:9" x14ac:dyDescent="0.25">
      <c r="A21" s="8"/>
      <c r="B21" t="s">
        <v>67</v>
      </c>
      <c r="C21" t="s">
        <v>68</v>
      </c>
      <c r="D21" t="s">
        <v>69</v>
      </c>
      <c r="E21" t="s">
        <v>7</v>
      </c>
      <c r="F21" t="s">
        <v>70</v>
      </c>
      <c r="G21" s="3">
        <v>3.19</v>
      </c>
      <c r="H21">
        <v>1</v>
      </c>
      <c r="I21" s="3">
        <f t="shared" si="0"/>
        <v>3.19</v>
      </c>
    </row>
    <row r="22" spans="1:9" x14ac:dyDescent="0.25">
      <c r="A22" t="s">
        <v>2</v>
      </c>
      <c r="B22" t="s">
        <v>42</v>
      </c>
      <c r="I22" s="3">
        <f t="shared" si="0"/>
        <v>0</v>
      </c>
    </row>
    <row r="23" spans="1:9" x14ac:dyDescent="0.25">
      <c r="A23" s="8" t="s">
        <v>26</v>
      </c>
      <c r="B23" t="s">
        <v>89</v>
      </c>
      <c r="E23" t="s">
        <v>53</v>
      </c>
      <c r="F23" t="s">
        <v>62</v>
      </c>
      <c r="G23" s="3">
        <v>1.68</v>
      </c>
      <c r="H23">
        <v>9</v>
      </c>
      <c r="I23" s="3">
        <f t="shared" si="0"/>
        <v>15.12</v>
      </c>
    </row>
    <row r="24" spans="1:9" x14ac:dyDescent="0.25">
      <c r="A24" s="8"/>
      <c r="B24" t="s">
        <v>90</v>
      </c>
      <c r="E24" t="s">
        <v>53</v>
      </c>
      <c r="F24" t="s">
        <v>61</v>
      </c>
      <c r="G24" s="3">
        <v>1.68</v>
      </c>
      <c r="H24">
        <v>9</v>
      </c>
      <c r="I24" s="3">
        <f t="shared" si="0"/>
        <v>15.12</v>
      </c>
    </row>
    <row r="25" spans="1:9" x14ac:dyDescent="0.25">
      <c r="A25" s="8"/>
      <c r="B25" t="s">
        <v>91</v>
      </c>
      <c r="E25" t="s">
        <v>53</v>
      </c>
      <c r="F25" t="s">
        <v>60</v>
      </c>
      <c r="G25" s="3">
        <v>1.18</v>
      </c>
      <c r="H25">
        <v>3</v>
      </c>
      <c r="I25" s="3">
        <f t="shared" si="0"/>
        <v>3.54</v>
      </c>
    </row>
    <row r="26" spans="1:9" x14ac:dyDescent="0.25">
      <c r="A26" s="8"/>
      <c r="B26" t="s">
        <v>92</v>
      </c>
      <c r="E26" t="s">
        <v>53</v>
      </c>
      <c r="F26" t="s">
        <v>59</v>
      </c>
      <c r="G26" s="3">
        <v>1.18</v>
      </c>
      <c r="H26">
        <v>3</v>
      </c>
      <c r="I26" s="3">
        <f t="shared" si="0"/>
        <v>3.54</v>
      </c>
    </row>
    <row r="27" spans="1:9" x14ac:dyDescent="0.25">
      <c r="A27" s="8"/>
      <c r="B27" t="s">
        <v>93</v>
      </c>
      <c r="E27" t="s">
        <v>53</v>
      </c>
      <c r="F27" t="s">
        <v>83</v>
      </c>
      <c r="G27" s="3">
        <f>9.19/100</f>
        <v>9.1899999999999996E-2</v>
      </c>
      <c r="H27">
        <v>150</v>
      </c>
      <c r="I27" s="3">
        <f t="shared" si="0"/>
        <v>13.785</v>
      </c>
    </row>
    <row r="28" spans="1:9" x14ac:dyDescent="0.25">
      <c r="A28" s="8"/>
      <c r="B28" t="s">
        <v>94</v>
      </c>
      <c r="E28" t="s">
        <v>53</v>
      </c>
      <c r="F28" t="s">
        <v>84</v>
      </c>
      <c r="G28" s="3">
        <f>9.19/100</f>
        <v>9.1899999999999996E-2</v>
      </c>
      <c r="H28">
        <v>150</v>
      </c>
      <c r="I28" s="3">
        <f t="shared" si="0"/>
        <v>13.785</v>
      </c>
    </row>
    <row r="29" spans="1:9" x14ac:dyDescent="0.25">
      <c r="A29" s="8"/>
      <c r="B29" t="s">
        <v>95</v>
      </c>
      <c r="E29" t="s">
        <v>53</v>
      </c>
      <c r="F29" t="s">
        <v>85</v>
      </c>
      <c r="G29" s="3">
        <f>22.87/100</f>
        <v>0.22870000000000001</v>
      </c>
      <c r="H29">
        <v>50</v>
      </c>
      <c r="I29" s="3">
        <f t="shared" si="0"/>
        <v>11.435</v>
      </c>
    </row>
    <row r="30" spans="1:9" x14ac:dyDescent="0.25">
      <c r="A30" s="8"/>
      <c r="B30" t="s">
        <v>96</v>
      </c>
      <c r="E30" t="s">
        <v>53</v>
      </c>
      <c r="F30" t="s">
        <v>86</v>
      </c>
      <c r="G30" s="3">
        <f>22.87/100</f>
        <v>0.22870000000000001</v>
      </c>
      <c r="H30">
        <v>50</v>
      </c>
      <c r="I30" s="3">
        <f t="shared" si="0"/>
        <v>11.435</v>
      </c>
    </row>
    <row r="31" spans="1:9" x14ac:dyDescent="0.25">
      <c r="A31" s="8"/>
      <c r="B31" t="s">
        <v>97</v>
      </c>
      <c r="E31" t="s">
        <v>53</v>
      </c>
      <c r="F31" t="s">
        <v>87</v>
      </c>
      <c r="G31" s="3">
        <v>0.22869999999999999</v>
      </c>
      <c r="H31">
        <v>50</v>
      </c>
      <c r="I31" s="3">
        <f t="shared" si="0"/>
        <v>11.434999999999999</v>
      </c>
    </row>
    <row r="32" spans="1:9" x14ac:dyDescent="0.25">
      <c r="A32" s="8"/>
      <c r="B32" t="s">
        <v>98</v>
      </c>
      <c r="E32" t="s">
        <v>53</v>
      </c>
      <c r="F32" t="s">
        <v>88</v>
      </c>
      <c r="G32" s="3">
        <v>1.47</v>
      </c>
      <c r="H32">
        <v>20</v>
      </c>
      <c r="I32" s="3">
        <f t="shared" si="0"/>
        <v>29.4</v>
      </c>
    </row>
    <row r="33" spans="1:9" x14ac:dyDescent="0.25">
      <c r="A33" t="s">
        <v>58</v>
      </c>
      <c r="B33" t="s">
        <v>63</v>
      </c>
      <c r="E33" t="s">
        <v>53</v>
      </c>
      <c r="F33" t="s">
        <v>64</v>
      </c>
      <c r="G33" s="3">
        <v>7.95</v>
      </c>
      <c r="H33">
        <v>1</v>
      </c>
      <c r="I33" s="3">
        <f t="shared" si="0"/>
        <v>7.95</v>
      </c>
    </row>
    <row r="34" spans="1:9" x14ac:dyDescent="0.25">
      <c r="I34" s="3">
        <f>SUM(I2:I33)</f>
        <v>302.81299999999993</v>
      </c>
    </row>
  </sheetData>
  <mergeCells count="6">
    <mergeCell ref="A2:A9"/>
    <mergeCell ref="A10:A13"/>
    <mergeCell ref="A16:A19"/>
    <mergeCell ref="A23:A32"/>
    <mergeCell ref="A20:A21"/>
    <mergeCell ref="A14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ColWidth="15.42578125" defaultRowHeight="15" x14ac:dyDescent="0.25"/>
  <cols>
    <col min="1" max="1" width="12.42578125" bestFit="1" customWidth="1"/>
    <col min="2" max="2" width="17.7109375" bestFit="1" customWidth="1"/>
    <col min="3" max="3" width="14.140625" bestFit="1" customWidth="1"/>
    <col min="4" max="4" width="14" bestFit="1" customWidth="1"/>
    <col min="5" max="5" width="8.28515625" bestFit="1" customWidth="1"/>
    <col min="6" max="6" width="8.7109375" bestFit="1" customWidth="1"/>
    <col min="7" max="7" width="10.42578125" bestFit="1" customWidth="1"/>
  </cols>
  <sheetData>
    <row r="1" spans="1:7" x14ac:dyDescent="0.25">
      <c r="A1" s="4" t="s">
        <v>21</v>
      </c>
      <c r="B1" s="4" t="s">
        <v>3</v>
      </c>
      <c r="C1" s="4" t="s">
        <v>4</v>
      </c>
      <c r="D1" s="4" t="s">
        <v>65</v>
      </c>
      <c r="E1" s="5" t="s">
        <v>27</v>
      </c>
      <c r="F1" s="4" t="s">
        <v>6</v>
      </c>
      <c r="G1" s="5" t="s">
        <v>28</v>
      </c>
    </row>
    <row r="2" spans="1:7" x14ac:dyDescent="0.25">
      <c r="A2" s="9" t="s">
        <v>26</v>
      </c>
      <c r="B2" s="6" t="s">
        <v>54</v>
      </c>
      <c r="C2" s="6" t="s">
        <v>53</v>
      </c>
      <c r="D2" s="6" t="s">
        <v>62</v>
      </c>
      <c r="E2" s="7">
        <v>1.68</v>
      </c>
      <c r="F2" s="6">
        <v>9</v>
      </c>
      <c r="G2" s="7">
        <f t="shared" ref="G2:G6" si="0">E2*F2</f>
        <v>15.12</v>
      </c>
    </row>
    <row r="3" spans="1:7" x14ac:dyDescent="0.25">
      <c r="A3" s="9"/>
      <c r="B3" s="6" t="s">
        <v>55</v>
      </c>
      <c r="C3" s="6" t="s">
        <v>53</v>
      </c>
      <c r="D3" s="6" t="s">
        <v>61</v>
      </c>
      <c r="E3" s="7">
        <v>1.68</v>
      </c>
      <c r="F3" s="6">
        <v>9</v>
      </c>
      <c r="G3" s="7">
        <f t="shared" si="0"/>
        <v>15.12</v>
      </c>
    </row>
    <row r="4" spans="1:7" x14ac:dyDescent="0.25">
      <c r="A4" s="9"/>
      <c r="B4" s="6" t="s">
        <v>56</v>
      </c>
      <c r="C4" s="6" t="s">
        <v>53</v>
      </c>
      <c r="D4" s="6" t="s">
        <v>60</v>
      </c>
      <c r="E4" s="7">
        <v>1.18</v>
      </c>
      <c r="F4" s="6">
        <v>3</v>
      </c>
      <c r="G4" s="7">
        <f t="shared" si="0"/>
        <v>3.54</v>
      </c>
    </row>
    <row r="5" spans="1:7" x14ac:dyDescent="0.25">
      <c r="A5" s="9"/>
      <c r="B5" s="6" t="s">
        <v>57</v>
      </c>
      <c r="C5" s="6" t="s">
        <v>53</v>
      </c>
      <c r="D5" s="6" t="s">
        <v>59</v>
      </c>
      <c r="E5" s="7">
        <v>1.18</v>
      </c>
      <c r="F5" s="6">
        <v>3</v>
      </c>
      <c r="G5" s="7">
        <f t="shared" si="0"/>
        <v>3.54</v>
      </c>
    </row>
    <row r="6" spans="1:7" x14ac:dyDescent="0.25">
      <c r="A6" s="6" t="s">
        <v>58</v>
      </c>
      <c r="B6" s="6" t="s">
        <v>63</v>
      </c>
      <c r="C6" s="6" t="s">
        <v>53</v>
      </c>
      <c r="D6" s="6" t="s">
        <v>64</v>
      </c>
      <c r="E6" s="7">
        <v>7.95</v>
      </c>
      <c r="F6" s="6">
        <v>1</v>
      </c>
      <c r="G6" s="7">
        <f t="shared" si="0"/>
        <v>7.95</v>
      </c>
    </row>
  </sheetData>
  <mergeCells count="1">
    <mergeCell ref="A2:A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Connector</vt:lpstr>
      <vt:lpstr>McMaster only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Hildebrand</dc:creator>
  <cp:lastModifiedBy>Stewart Hildebrand</cp:lastModifiedBy>
  <cp:lastPrinted>2012-05-15T14:47:56Z</cp:lastPrinted>
  <dcterms:created xsi:type="dcterms:W3CDTF">2012-03-26T23:30:05Z</dcterms:created>
  <dcterms:modified xsi:type="dcterms:W3CDTF">2012-05-15T18:00:26Z</dcterms:modified>
</cp:coreProperties>
</file>