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\"/>
    </mc:Choice>
  </mc:AlternateContent>
  <xr:revisionPtr revIDLastSave="0" documentId="13_ncr:1_{C5BC7590-124D-467E-BFA2-48C9D26B7B6F}" xr6:coauthVersionLast="47" xr6:coauthVersionMax="47" xr10:uidLastSave="{00000000-0000-0000-0000-000000000000}"/>
  <bookViews>
    <workbookView xWindow="-120" yWindow="-120" windowWidth="29040" windowHeight="16440" xr2:uid="{0D8756D2-1071-4D5E-88E2-6AC86CD07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9" i="1" s="1"/>
  <c r="K12" i="1"/>
  <c r="I9" i="1"/>
  <c r="K9" i="1" s="1"/>
  <c r="I10" i="1"/>
  <c r="K10" i="1" s="1"/>
  <c r="I11" i="1"/>
  <c r="K11" i="1" s="1"/>
  <c r="H8" i="1"/>
  <c r="J8" i="1" s="1"/>
  <c r="H7" i="1"/>
  <c r="J7" i="1" s="1"/>
  <c r="H10" i="1"/>
  <c r="J10" i="1" s="1"/>
  <c r="O57" i="1"/>
  <c r="C57" i="1"/>
  <c r="F54" i="1"/>
  <c r="I57" i="1"/>
  <c r="L56" i="1"/>
  <c r="R56" i="1"/>
  <c r="U57" i="1"/>
  <c r="F91" i="1"/>
  <c r="C92" i="1"/>
  <c r="I12" i="1"/>
  <c r="H12" i="1"/>
  <c r="J12" i="1" s="1"/>
  <c r="H11" i="1"/>
  <c r="J11" i="1" s="1"/>
  <c r="K13" i="1" l="1"/>
  <c r="J13" i="1"/>
</calcChain>
</file>

<file path=xl/sharedStrings.xml><?xml version="1.0" encoding="utf-8"?>
<sst xmlns="http://schemas.openxmlformats.org/spreadsheetml/2006/main" count="81" uniqueCount="48">
  <si>
    <t>data aktual</t>
  </si>
  <si>
    <t>waktu</t>
  </si>
  <si>
    <t>april</t>
  </si>
  <si>
    <t>mei</t>
  </si>
  <si>
    <t>juni</t>
  </si>
  <si>
    <t>juli</t>
  </si>
  <si>
    <t>agustus</t>
  </si>
  <si>
    <t>september</t>
  </si>
  <si>
    <t>total penjualan</t>
  </si>
  <si>
    <t>perhitungan</t>
  </si>
  <si>
    <t>data prediksi MA5</t>
  </si>
  <si>
    <t>data prediksi MA3</t>
  </si>
  <si>
    <t>MAPE 3</t>
  </si>
  <si>
    <t>tangal</t>
  </si>
  <si>
    <t>penjualan</t>
  </si>
  <si>
    <t>Januari</t>
  </si>
  <si>
    <t>tanggal</t>
  </si>
  <si>
    <t>Februari</t>
  </si>
  <si>
    <t>maret</t>
  </si>
  <si>
    <t>januari</t>
  </si>
  <si>
    <t>februari</t>
  </si>
  <si>
    <t>coklat</t>
  </si>
  <si>
    <t>chocomaltine</t>
  </si>
  <si>
    <t>coklat kacang</t>
  </si>
  <si>
    <t>coklat meses</t>
  </si>
  <si>
    <t>keju cheddar</t>
  </si>
  <si>
    <t>blueberry</t>
  </si>
  <si>
    <t>cinnamon roll</t>
  </si>
  <si>
    <t>sosis</t>
  </si>
  <si>
    <t>beef and nori</t>
  </si>
  <si>
    <t>pizza mini</t>
  </si>
  <si>
    <t>banana cake</t>
  </si>
  <si>
    <t>kopi original</t>
  </si>
  <si>
    <t>kopi coklat</t>
  </si>
  <si>
    <t>kopi keju</t>
  </si>
  <si>
    <t>philipino choco</t>
  </si>
  <si>
    <t>keju jabrik</t>
  </si>
  <si>
    <t>srikaya</t>
  </si>
  <si>
    <t>strawberry</t>
  </si>
  <si>
    <t>vanilla</t>
  </si>
  <si>
    <t>peanut butter</t>
  </si>
  <si>
    <t>kacang merah</t>
  </si>
  <si>
    <t>kacang hijau pandan</t>
  </si>
  <si>
    <t>almond butter</t>
  </si>
  <si>
    <t>kombinasi</t>
  </si>
  <si>
    <t>abon</t>
  </si>
  <si>
    <t>brownies</t>
  </si>
  <si>
    <t>MAPE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</si>
</sst>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6" xfId="0" applyFill="1" applyBorder="1" applyAlignment="1"/>
    <xf numFmtId="14" fontId="0" fillId="0" borderId="0" xfId="0" applyNumberFormat="1"/>
    <xf numFmtId="0" fontId="0" fillId="0" borderId="4" xfId="0" applyFill="1" applyBorder="1"/>
    <xf numFmtId="0" fontId="0" fillId="0" borderId="2" xfId="0" applyFill="1" applyBorder="1" applyAlignment="1"/>
    <xf numFmtId="0" fontId="0" fillId="0" borderId="0" xfId="0" applyFill="1"/>
    <xf numFmtId="0" fontId="0" fillId="0" borderId="8" xfId="0" applyFill="1" applyBorder="1" applyAlignment="1"/>
    <xf numFmtId="0" fontId="0" fillId="0" borderId="4" xfId="0" applyFill="1" applyBorder="1" applyAlignment="1"/>
    <xf numFmtId="0" fontId="0" fillId="3" borderId="3" xfId="0" applyFill="1" applyBorder="1"/>
    <xf numFmtId="0" fontId="0" fillId="3" borderId="11" xfId="0" applyFill="1" applyBorder="1"/>
    <xf numFmtId="0" fontId="0" fillId="3" borderId="2" xfId="0" applyFill="1" applyBorder="1"/>
    <xf numFmtId="14" fontId="0" fillId="0" borderId="8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2" borderId="1" xfId="0" applyFill="1" applyBorder="1" applyAlignment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F462-F2A6-4906-95A4-49C4B55676E3}">
  <dimension ref="B2:U92"/>
  <sheetViews>
    <sheetView tabSelected="1" topLeftCell="A58" workbookViewId="0">
      <selection activeCell="L72" sqref="L72"/>
    </sheetView>
  </sheetViews>
  <sheetFormatPr defaultRowHeight="15" x14ac:dyDescent="0.25"/>
  <cols>
    <col min="2" max="2" width="12.140625" customWidth="1"/>
    <col min="3" max="3" width="20" customWidth="1"/>
    <col min="5" max="5" width="9.7109375" bestFit="1" customWidth="1"/>
    <col min="6" max="6" width="10.7109375" customWidth="1"/>
    <col min="7" max="7" width="14.7109375" customWidth="1"/>
    <col min="8" max="8" width="17.85546875" customWidth="1"/>
    <col min="9" max="9" width="17.7109375" customWidth="1"/>
    <col min="10" max="10" width="12.140625" customWidth="1"/>
    <col min="11" max="11" width="12.42578125" customWidth="1"/>
    <col min="12" max="12" width="12.5703125" customWidth="1"/>
    <col min="14" max="15" width="12.140625" customWidth="1"/>
    <col min="17" max="17" width="9.7109375" bestFit="1" customWidth="1"/>
    <col min="18" max="18" width="10.85546875" customWidth="1"/>
    <col min="20" max="20" width="9.7109375" bestFit="1" customWidth="1"/>
    <col min="21" max="21" width="10.5703125" customWidth="1"/>
  </cols>
  <sheetData>
    <row r="2" spans="2:11" ht="15.75" thickBot="1" x14ac:dyDescent="0.3">
      <c r="B2" s="25" t="s">
        <v>0</v>
      </c>
      <c r="C2" s="25"/>
      <c r="F2" s="25" t="s">
        <v>9</v>
      </c>
      <c r="G2" s="25"/>
      <c r="H2" s="25"/>
      <c r="I2" s="25"/>
      <c r="J2" s="25"/>
      <c r="K2" s="25"/>
    </row>
    <row r="3" spans="2:11" ht="15.75" thickBot="1" x14ac:dyDescent="0.3">
      <c r="B3" s="5" t="s">
        <v>1</v>
      </c>
      <c r="C3" s="6" t="s">
        <v>8</v>
      </c>
      <c r="F3" s="5" t="s">
        <v>1</v>
      </c>
      <c r="G3" s="6" t="s">
        <v>8</v>
      </c>
      <c r="H3" s="23" t="s">
        <v>11</v>
      </c>
      <c r="I3" s="23" t="s">
        <v>10</v>
      </c>
      <c r="J3" s="6" t="s">
        <v>12</v>
      </c>
      <c r="K3" s="23" t="s">
        <v>47</v>
      </c>
    </row>
    <row r="4" spans="2:11" x14ac:dyDescent="0.25">
      <c r="B4" s="8" t="s">
        <v>19</v>
      </c>
      <c r="C4" s="9">
        <v>2037</v>
      </c>
      <c r="D4" s="10"/>
      <c r="E4" s="10"/>
      <c r="F4" s="8" t="s">
        <v>19</v>
      </c>
      <c r="G4" s="9">
        <v>2037</v>
      </c>
      <c r="H4" s="12"/>
      <c r="I4" s="11"/>
      <c r="J4" s="11"/>
      <c r="K4" s="19"/>
    </row>
    <row r="5" spans="2:11" x14ac:dyDescent="0.25">
      <c r="B5" s="8" t="s">
        <v>20</v>
      </c>
      <c r="C5" s="9">
        <v>2541</v>
      </c>
      <c r="D5" s="10"/>
      <c r="E5" s="10"/>
      <c r="F5" s="8" t="s">
        <v>20</v>
      </c>
      <c r="G5" s="9">
        <v>2541</v>
      </c>
      <c r="H5" s="12"/>
      <c r="I5" s="12"/>
      <c r="J5" s="12"/>
      <c r="K5" s="3"/>
    </row>
    <row r="6" spans="2:11" x14ac:dyDescent="0.25">
      <c r="B6" s="8" t="s">
        <v>18</v>
      </c>
      <c r="C6" s="9">
        <v>2871</v>
      </c>
      <c r="D6" s="10"/>
      <c r="E6" s="10"/>
      <c r="F6" s="8" t="s">
        <v>18</v>
      </c>
      <c r="G6" s="9">
        <v>2871</v>
      </c>
      <c r="H6" s="12"/>
      <c r="I6" s="12"/>
      <c r="J6" s="12"/>
      <c r="K6" s="3"/>
    </row>
    <row r="7" spans="2:11" x14ac:dyDescent="0.25">
      <c r="B7" s="3" t="s">
        <v>2</v>
      </c>
      <c r="C7" s="1">
        <v>2574</v>
      </c>
      <c r="F7" s="3" t="s">
        <v>2</v>
      </c>
      <c r="G7" s="1">
        <v>2574</v>
      </c>
      <c r="H7" s="3">
        <f>SUM(G4:G6)/3</f>
        <v>2483</v>
      </c>
      <c r="I7" s="3"/>
      <c r="J7" s="3">
        <f t="shared" ref="J7:J12" si="0">SUM(G7-H7)*100/G7</f>
        <v>3.5353535353535355</v>
      </c>
      <c r="K7" s="3"/>
    </row>
    <row r="8" spans="2:11" x14ac:dyDescent="0.25">
      <c r="B8" s="3" t="s">
        <v>3</v>
      </c>
      <c r="C8" s="1">
        <v>1171</v>
      </c>
      <c r="F8" s="3" t="s">
        <v>3</v>
      </c>
      <c r="G8" s="1">
        <v>1171</v>
      </c>
      <c r="H8" s="3">
        <f>SUM(G5+G6+G7)/3</f>
        <v>2662</v>
      </c>
      <c r="I8" s="3"/>
      <c r="J8" s="3">
        <f t="shared" si="0"/>
        <v>-127.3270708795901</v>
      </c>
      <c r="K8" s="3"/>
    </row>
    <row r="9" spans="2:11" x14ac:dyDescent="0.25">
      <c r="B9" s="3" t="s">
        <v>4</v>
      </c>
      <c r="C9" s="1">
        <v>3616</v>
      </c>
      <c r="F9" s="3" t="s">
        <v>4</v>
      </c>
      <c r="G9" s="1">
        <v>3616</v>
      </c>
      <c r="H9" s="3">
        <f>SUM(G6:G8)/3</f>
        <v>2205.3333333333335</v>
      </c>
      <c r="I9" s="3">
        <f>SUM(G8+G7+G6+G5+G4)/5</f>
        <v>2238.8000000000002</v>
      </c>
      <c r="J9" s="3">
        <f t="shared" si="0"/>
        <v>39.011799410029496</v>
      </c>
      <c r="K9" s="3">
        <f>SUM(G9-I9)*100/G9</f>
        <v>38.086283185840699</v>
      </c>
    </row>
    <row r="10" spans="2:11" x14ac:dyDescent="0.25">
      <c r="B10" s="3" t="s">
        <v>5</v>
      </c>
      <c r="C10" s="1">
        <v>3571</v>
      </c>
      <c r="F10" s="3" t="s">
        <v>5</v>
      </c>
      <c r="G10" s="1">
        <v>3571</v>
      </c>
      <c r="H10" s="3">
        <f>SUM(G7+G8+G9)/3</f>
        <v>2453.6666666666665</v>
      </c>
      <c r="I10" s="3">
        <f>SUM(G9+G8+G7+G6+G5)/5</f>
        <v>2554.6</v>
      </c>
      <c r="J10" s="3">
        <f t="shared" si="0"/>
        <v>31.289088023896202</v>
      </c>
      <c r="K10" s="3">
        <f>SUM(G10-I10)*100/G10</f>
        <v>28.462615513861667</v>
      </c>
    </row>
    <row r="11" spans="2:11" x14ac:dyDescent="0.25">
      <c r="B11" s="3" t="s">
        <v>6</v>
      </c>
      <c r="C11" s="1">
        <v>3026</v>
      </c>
      <c r="F11" s="3" t="s">
        <v>6</v>
      </c>
      <c r="G11" s="1">
        <v>3026</v>
      </c>
      <c r="H11" s="3">
        <f>SUM(G8+G9+G10)/3</f>
        <v>2786</v>
      </c>
      <c r="I11" s="3">
        <f>SUM(G10+G9+G8+G7+G6)/5</f>
        <v>2760.6</v>
      </c>
      <c r="J11" s="3">
        <f t="shared" si="0"/>
        <v>7.9312623925974881</v>
      </c>
      <c r="K11" s="3">
        <f>SUM(G11-I11)*100/G11</f>
        <v>8.7706543291473924</v>
      </c>
    </row>
    <row r="12" spans="2:11" ht="15.75" thickBot="1" x14ac:dyDescent="0.3">
      <c r="B12" s="4" t="s">
        <v>7</v>
      </c>
      <c r="C12" s="2">
        <v>3746</v>
      </c>
      <c r="F12" s="4" t="s">
        <v>7</v>
      </c>
      <c r="G12" s="2">
        <v>3746</v>
      </c>
      <c r="H12" s="4">
        <f>SUM(G9+G10+G11)/3</f>
        <v>3404.3333333333335</v>
      </c>
      <c r="I12" s="4">
        <f>SUM(G7+G8+G9+G10+G11)/5</f>
        <v>2791.6</v>
      </c>
      <c r="J12" s="4">
        <f t="shared" si="0"/>
        <v>9.1208400071186997</v>
      </c>
      <c r="K12" s="4">
        <f>SUM(G12-I12)*100/G12</f>
        <v>25.477843032568078</v>
      </c>
    </row>
    <row r="13" spans="2:11" x14ac:dyDescent="0.25">
      <c r="J13">
        <f>SUM(J4:J12)/6</f>
        <v>-6.0731212517657793</v>
      </c>
      <c r="K13" s="24">
        <f>SUM(K9:K12)/4</f>
        <v>25.199349015354457</v>
      </c>
    </row>
    <row r="22" spans="2:21" ht="15.75" thickBot="1" x14ac:dyDescent="0.3"/>
    <row r="23" spans="2:21" x14ac:dyDescent="0.25">
      <c r="B23" s="26" t="s">
        <v>15</v>
      </c>
      <c r="C23" s="27"/>
      <c r="E23" s="26" t="s">
        <v>17</v>
      </c>
      <c r="F23" s="27"/>
      <c r="H23" s="26" t="s">
        <v>18</v>
      </c>
      <c r="I23" s="27"/>
      <c r="K23" s="26" t="s">
        <v>2</v>
      </c>
      <c r="L23" s="27"/>
      <c r="N23" s="26" t="s">
        <v>3</v>
      </c>
      <c r="O23" s="27"/>
      <c r="Q23" s="26" t="s">
        <v>4</v>
      </c>
      <c r="R23" s="27"/>
      <c r="T23" s="26" t="s">
        <v>5</v>
      </c>
      <c r="U23" s="27"/>
    </row>
    <row r="24" spans="2:21" ht="15.75" thickBot="1" x14ac:dyDescent="0.3">
      <c r="B24" s="14" t="s">
        <v>13</v>
      </c>
      <c r="C24" s="15" t="s">
        <v>14</v>
      </c>
      <c r="E24" s="14" t="s">
        <v>16</v>
      </c>
      <c r="F24" s="15" t="s">
        <v>14</v>
      </c>
      <c r="H24" s="14" t="s">
        <v>16</v>
      </c>
      <c r="I24" s="13" t="s">
        <v>14</v>
      </c>
      <c r="K24" s="14" t="s">
        <v>16</v>
      </c>
      <c r="L24" s="13" t="s">
        <v>14</v>
      </c>
      <c r="N24" s="14" t="s">
        <v>16</v>
      </c>
      <c r="O24" s="13" t="s">
        <v>14</v>
      </c>
      <c r="Q24" s="14" t="s">
        <v>16</v>
      </c>
      <c r="R24" s="13" t="s">
        <v>14</v>
      </c>
      <c r="T24" s="14" t="s">
        <v>16</v>
      </c>
      <c r="U24" s="13" t="s">
        <v>14</v>
      </c>
    </row>
    <row r="25" spans="2:21" x14ac:dyDescent="0.25">
      <c r="B25" s="16">
        <v>44197</v>
      </c>
      <c r="C25" s="19">
        <v>67</v>
      </c>
      <c r="E25" s="20">
        <v>44228</v>
      </c>
      <c r="F25" s="19">
        <v>80</v>
      </c>
      <c r="H25" s="20">
        <v>44256</v>
      </c>
      <c r="I25" s="19">
        <v>83</v>
      </c>
      <c r="K25" s="20">
        <v>44287</v>
      </c>
      <c r="L25" s="19">
        <v>97</v>
      </c>
      <c r="N25" s="20">
        <v>44317</v>
      </c>
      <c r="O25" s="19">
        <v>0</v>
      </c>
      <c r="Q25" s="20">
        <v>44348</v>
      </c>
      <c r="R25" s="19">
        <v>105</v>
      </c>
      <c r="T25" s="20">
        <v>44378</v>
      </c>
      <c r="U25" s="19">
        <v>96</v>
      </c>
    </row>
    <row r="26" spans="2:21" x14ac:dyDescent="0.25">
      <c r="B26" s="17">
        <v>44198</v>
      </c>
      <c r="C26" s="3">
        <v>63</v>
      </c>
      <c r="E26" s="21">
        <v>44229</v>
      </c>
      <c r="F26" s="3">
        <v>96</v>
      </c>
      <c r="H26" s="21">
        <v>44257</v>
      </c>
      <c r="I26" s="3">
        <v>95</v>
      </c>
      <c r="K26" s="21">
        <v>44288</v>
      </c>
      <c r="L26" s="3">
        <v>88</v>
      </c>
      <c r="N26" s="21">
        <v>44318</v>
      </c>
      <c r="O26" s="3">
        <v>0</v>
      </c>
      <c r="Q26" s="21">
        <v>44349</v>
      </c>
      <c r="R26" s="3">
        <v>103</v>
      </c>
      <c r="T26" s="21">
        <v>44379</v>
      </c>
      <c r="U26" s="3">
        <v>115</v>
      </c>
    </row>
    <row r="27" spans="2:21" x14ac:dyDescent="0.25">
      <c r="B27" s="17">
        <v>44199</v>
      </c>
      <c r="C27" s="3">
        <v>71</v>
      </c>
      <c r="E27" s="21">
        <v>44230</v>
      </c>
      <c r="F27" s="3">
        <v>92</v>
      </c>
      <c r="H27" s="21">
        <v>44258</v>
      </c>
      <c r="I27" s="3">
        <v>80</v>
      </c>
      <c r="K27" s="21">
        <v>44289</v>
      </c>
      <c r="L27" s="3">
        <v>94</v>
      </c>
      <c r="N27" s="21">
        <v>44319</v>
      </c>
      <c r="O27" s="3">
        <v>0</v>
      </c>
      <c r="Q27" s="21">
        <v>44350</v>
      </c>
      <c r="R27" s="3">
        <v>105</v>
      </c>
      <c r="T27" s="21">
        <v>44380</v>
      </c>
      <c r="U27" s="3">
        <v>98</v>
      </c>
    </row>
    <row r="28" spans="2:21" x14ac:dyDescent="0.25">
      <c r="B28" s="17">
        <v>44200</v>
      </c>
      <c r="C28" s="3">
        <v>60</v>
      </c>
      <c r="E28" s="21">
        <v>44231</v>
      </c>
      <c r="F28" s="3">
        <v>87</v>
      </c>
      <c r="H28" s="21">
        <v>44259</v>
      </c>
      <c r="I28" s="3">
        <v>97</v>
      </c>
      <c r="K28" s="21">
        <v>44290</v>
      </c>
      <c r="L28" s="3">
        <v>97</v>
      </c>
      <c r="N28" s="21">
        <v>44320</v>
      </c>
      <c r="O28" s="3">
        <v>0</v>
      </c>
      <c r="Q28" s="21">
        <v>44351</v>
      </c>
      <c r="R28" s="3">
        <v>250</v>
      </c>
      <c r="T28" s="21">
        <v>44381</v>
      </c>
      <c r="U28" s="3">
        <v>250</v>
      </c>
    </row>
    <row r="29" spans="2:21" x14ac:dyDescent="0.25">
      <c r="B29" s="17">
        <v>44201</v>
      </c>
      <c r="C29" s="3">
        <v>55</v>
      </c>
      <c r="E29" s="21">
        <v>44232</v>
      </c>
      <c r="F29" s="3">
        <v>90</v>
      </c>
      <c r="H29" s="21">
        <v>44260</v>
      </c>
      <c r="I29" s="3">
        <v>76</v>
      </c>
      <c r="K29" s="21">
        <v>44291</v>
      </c>
      <c r="L29" s="3">
        <v>150</v>
      </c>
      <c r="N29" s="21">
        <v>44321</v>
      </c>
      <c r="O29" s="3">
        <v>0</v>
      </c>
      <c r="Q29" s="21">
        <v>44352</v>
      </c>
      <c r="R29" s="3">
        <v>120</v>
      </c>
      <c r="T29" s="21">
        <v>44382</v>
      </c>
      <c r="U29" s="3">
        <v>150</v>
      </c>
    </row>
    <row r="30" spans="2:21" x14ac:dyDescent="0.25">
      <c r="B30" s="17">
        <v>44202</v>
      </c>
      <c r="C30" s="3">
        <v>58</v>
      </c>
      <c r="E30" s="21">
        <v>44233</v>
      </c>
      <c r="F30" s="3">
        <v>85</v>
      </c>
      <c r="H30" s="21">
        <v>44261</v>
      </c>
      <c r="I30" s="3">
        <v>88</v>
      </c>
      <c r="K30" s="21">
        <v>44292</v>
      </c>
      <c r="L30" s="3">
        <v>105</v>
      </c>
      <c r="N30" s="21">
        <v>44322</v>
      </c>
      <c r="O30" s="3">
        <v>0</v>
      </c>
      <c r="Q30" s="21">
        <v>44353</v>
      </c>
      <c r="R30" s="3">
        <v>125</v>
      </c>
      <c r="T30" s="21">
        <v>44383</v>
      </c>
      <c r="U30" s="3">
        <v>94</v>
      </c>
    </row>
    <row r="31" spans="2:21" x14ac:dyDescent="0.25">
      <c r="B31" s="17">
        <v>44203</v>
      </c>
      <c r="C31" s="3">
        <v>67</v>
      </c>
      <c r="E31" s="21">
        <v>44234</v>
      </c>
      <c r="F31" s="3">
        <v>83</v>
      </c>
      <c r="H31" s="21">
        <v>44262</v>
      </c>
      <c r="I31" s="3">
        <v>104</v>
      </c>
      <c r="K31" s="21">
        <v>44293</v>
      </c>
      <c r="L31" s="3">
        <v>103</v>
      </c>
      <c r="N31" s="21">
        <v>44323</v>
      </c>
      <c r="O31" s="3">
        <v>0</v>
      </c>
      <c r="Q31" s="21">
        <v>44354</v>
      </c>
      <c r="R31" s="3">
        <v>100</v>
      </c>
      <c r="T31" s="21">
        <v>44384</v>
      </c>
      <c r="U31" s="3">
        <v>101</v>
      </c>
    </row>
    <row r="32" spans="2:21" x14ac:dyDescent="0.25">
      <c r="B32" s="17">
        <v>44204</v>
      </c>
      <c r="C32" s="3">
        <v>70</v>
      </c>
      <c r="E32" s="21">
        <v>44235</v>
      </c>
      <c r="F32" s="3">
        <v>90</v>
      </c>
      <c r="H32" s="21">
        <v>44263</v>
      </c>
      <c r="I32" s="3">
        <v>95</v>
      </c>
      <c r="K32" s="21">
        <v>44294</v>
      </c>
      <c r="L32" s="3">
        <v>113</v>
      </c>
      <c r="N32" s="21">
        <v>44324</v>
      </c>
      <c r="O32" s="3">
        <v>0</v>
      </c>
      <c r="Q32" s="21">
        <v>44355</v>
      </c>
      <c r="R32" s="3">
        <v>106</v>
      </c>
      <c r="T32" s="21">
        <v>44385</v>
      </c>
      <c r="U32" s="3">
        <v>105</v>
      </c>
    </row>
    <row r="33" spans="2:21" x14ac:dyDescent="0.25">
      <c r="B33" s="17">
        <v>44205</v>
      </c>
      <c r="C33" s="3">
        <v>67</v>
      </c>
      <c r="E33" s="21">
        <v>44236</v>
      </c>
      <c r="F33" s="3">
        <v>93</v>
      </c>
      <c r="H33" s="21">
        <v>44264</v>
      </c>
      <c r="I33" s="3">
        <v>83</v>
      </c>
      <c r="K33" s="21">
        <v>44295</v>
      </c>
      <c r="L33" s="3">
        <v>93</v>
      </c>
      <c r="N33" s="21">
        <v>44325</v>
      </c>
      <c r="O33" s="3">
        <v>0</v>
      </c>
      <c r="Q33" s="21">
        <v>44356</v>
      </c>
      <c r="R33" s="3">
        <v>120</v>
      </c>
      <c r="T33" s="21">
        <v>44386</v>
      </c>
      <c r="U33" s="3">
        <v>220</v>
      </c>
    </row>
    <row r="34" spans="2:21" x14ac:dyDescent="0.25">
      <c r="B34" s="17">
        <v>44206</v>
      </c>
      <c r="C34" s="3">
        <v>60</v>
      </c>
      <c r="E34" s="21">
        <v>44237</v>
      </c>
      <c r="F34" s="3">
        <v>87</v>
      </c>
      <c r="H34" s="21">
        <v>44265</v>
      </c>
      <c r="I34" s="3">
        <v>76</v>
      </c>
      <c r="K34" s="21">
        <v>44296</v>
      </c>
      <c r="L34" s="3">
        <v>88</v>
      </c>
      <c r="N34" s="21">
        <v>44326</v>
      </c>
      <c r="O34" s="3">
        <v>0</v>
      </c>
      <c r="Q34" s="21">
        <v>44357</v>
      </c>
      <c r="R34" s="3">
        <v>101</v>
      </c>
      <c r="T34" s="21">
        <v>44387</v>
      </c>
      <c r="U34" s="3">
        <v>97</v>
      </c>
    </row>
    <row r="35" spans="2:21" x14ac:dyDescent="0.25">
      <c r="B35" s="17">
        <v>44207</v>
      </c>
      <c r="C35" s="3">
        <v>73</v>
      </c>
      <c r="E35" s="21">
        <v>44238</v>
      </c>
      <c r="F35" s="3">
        <v>73</v>
      </c>
      <c r="H35" s="21">
        <v>44266</v>
      </c>
      <c r="I35" s="3">
        <v>85</v>
      </c>
      <c r="K35" s="21">
        <v>44297</v>
      </c>
      <c r="L35" s="3">
        <v>95</v>
      </c>
      <c r="N35" s="21">
        <v>44327</v>
      </c>
      <c r="O35" s="3">
        <v>0</v>
      </c>
      <c r="Q35" s="21">
        <v>44358</v>
      </c>
      <c r="R35" s="3">
        <v>106</v>
      </c>
      <c r="T35" s="21">
        <v>44388</v>
      </c>
      <c r="U35" s="3">
        <v>107</v>
      </c>
    </row>
    <row r="36" spans="2:21" x14ac:dyDescent="0.25">
      <c r="B36" s="17">
        <v>44208</v>
      </c>
      <c r="C36" s="3">
        <v>69</v>
      </c>
      <c r="E36" s="21">
        <v>44239</v>
      </c>
      <c r="F36" s="3">
        <v>81</v>
      </c>
      <c r="H36" s="21">
        <v>44267</v>
      </c>
      <c r="I36" s="3">
        <v>93</v>
      </c>
      <c r="K36" s="21">
        <v>44298</v>
      </c>
      <c r="L36" s="3">
        <v>78</v>
      </c>
      <c r="N36" s="21">
        <v>44328</v>
      </c>
      <c r="O36" s="3">
        <v>0</v>
      </c>
      <c r="Q36" s="21">
        <v>44359</v>
      </c>
      <c r="R36" s="3">
        <v>150</v>
      </c>
      <c r="T36" s="21">
        <v>44389</v>
      </c>
      <c r="U36" s="3">
        <v>95</v>
      </c>
    </row>
    <row r="37" spans="2:21" x14ac:dyDescent="0.25">
      <c r="B37" s="17">
        <v>44209</v>
      </c>
      <c r="C37" s="3">
        <v>72</v>
      </c>
      <c r="E37" s="21">
        <v>44240</v>
      </c>
      <c r="F37" s="3">
        <v>88</v>
      </c>
      <c r="H37" s="21">
        <v>44268</v>
      </c>
      <c r="I37" s="3">
        <v>97</v>
      </c>
      <c r="K37" s="21">
        <v>44299</v>
      </c>
      <c r="L37" s="3">
        <v>86</v>
      </c>
      <c r="N37" s="21">
        <v>44329</v>
      </c>
      <c r="O37" s="3">
        <v>0</v>
      </c>
      <c r="Q37" s="21">
        <v>44360</v>
      </c>
      <c r="R37" s="3">
        <v>103</v>
      </c>
      <c r="T37" s="21">
        <v>44390</v>
      </c>
      <c r="U37" s="3">
        <v>112</v>
      </c>
    </row>
    <row r="38" spans="2:21" x14ac:dyDescent="0.25">
      <c r="B38" s="17">
        <v>44210</v>
      </c>
      <c r="C38" s="3">
        <v>52</v>
      </c>
      <c r="E38" s="21">
        <v>44241</v>
      </c>
      <c r="F38" s="3">
        <v>63</v>
      </c>
      <c r="H38" s="21">
        <v>44269</v>
      </c>
      <c r="I38" s="3">
        <v>103</v>
      </c>
      <c r="K38" s="21">
        <v>44300</v>
      </c>
      <c r="L38" s="3">
        <v>85</v>
      </c>
      <c r="N38" s="21">
        <v>44330</v>
      </c>
      <c r="O38" s="3">
        <v>0</v>
      </c>
      <c r="Q38" s="21">
        <v>44361</v>
      </c>
      <c r="R38" s="3">
        <v>100</v>
      </c>
      <c r="T38" s="21">
        <v>44391</v>
      </c>
      <c r="U38" s="3">
        <v>96</v>
      </c>
    </row>
    <row r="39" spans="2:21" x14ac:dyDescent="0.25">
      <c r="B39" s="17">
        <v>44211</v>
      </c>
      <c r="C39" s="3">
        <v>65</v>
      </c>
      <c r="E39" s="21">
        <v>44242</v>
      </c>
      <c r="F39" s="3">
        <v>86</v>
      </c>
      <c r="H39" s="21">
        <v>44270</v>
      </c>
      <c r="I39" s="3">
        <v>83</v>
      </c>
      <c r="K39" s="21">
        <v>44301</v>
      </c>
      <c r="L39" s="3">
        <v>97</v>
      </c>
      <c r="N39" s="21">
        <v>44331</v>
      </c>
      <c r="O39" s="3">
        <v>0</v>
      </c>
      <c r="Q39" s="21">
        <v>44362</v>
      </c>
      <c r="R39" s="3">
        <v>105</v>
      </c>
      <c r="T39" s="21">
        <v>44392</v>
      </c>
      <c r="U39" s="3">
        <v>90</v>
      </c>
    </row>
    <row r="40" spans="2:21" x14ac:dyDescent="0.25">
      <c r="B40" s="17">
        <v>44212</v>
      </c>
      <c r="C40" s="3">
        <v>68</v>
      </c>
      <c r="E40" s="21">
        <v>44243</v>
      </c>
      <c r="F40" s="3">
        <v>70</v>
      </c>
      <c r="H40" s="21">
        <v>44271</v>
      </c>
      <c r="I40" s="3">
        <v>86</v>
      </c>
      <c r="K40" s="21">
        <v>44302</v>
      </c>
      <c r="L40" s="3">
        <v>78</v>
      </c>
      <c r="N40" s="21">
        <v>44332</v>
      </c>
      <c r="O40" s="3">
        <v>0</v>
      </c>
      <c r="Q40" s="21">
        <v>44363</v>
      </c>
      <c r="R40" s="3">
        <v>250</v>
      </c>
      <c r="T40" s="21">
        <v>44393</v>
      </c>
      <c r="U40" s="3">
        <v>250</v>
      </c>
    </row>
    <row r="41" spans="2:21" x14ac:dyDescent="0.25">
      <c r="B41" s="17">
        <v>44213</v>
      </c>
      <c r="C41" s="3">
        <v>66</v>
      </c>
      <c r="E41" s="21">
        <v>44244</v>
      </c>
      <c r="F41" s="3">
        <v>88</v>
      </c>
      <c r="H41" s="21">
        <v>44272</v>
      </c>
      <c r="I41" s="3">
        <v>96</v>
      </c>
      <c r="K41" s="21">
        <v>44303</v>
      </c>
      <c r="L41" s="3">
        <v>74</v>
      </c>
      <c r="N41" s="21">
        <v>44333</v>
      </c>
      <c r="O41" s="3">
        <v>0</v>
      </c>
      <c r="Q41" s="21">
        <v>44364</v>
      </c>
      <c r="R41" s="3">
        <v>106</v>
      </c>
      <c r="T41" s="21">
        <v>44394</v>
      </c>
      <c r="U41" s="3">
        <v>94</v>
      </c>
    </row>
    <row r="42" spans="2:21" x14ac:dyDescent="0.25">
      <c r="B42" s="17">
        <v>44214</v>
      </c>
      <c r="C42" s="3">
        <v>55</v>
      </c>
      <c r="E42" s="21">
        <v>44245</v>
      </c>
      <c r="F42" s="3">
        <v>94</v>
      </c>
      <c r="H42" s="21">
        <v>44273</v>
      </c>
      <c r="I42" s="3">
        <v>95</v>
      </c>
      <c r="K42" s="21">
        <v>44304</v>
      </c>
      <c r="L42" s="3">
        <v>77</v>
      </c>
      <c r="N42" s="21">
        <v>44334</v>
      </c>
      <c r="O42" s="3">
        <v>96</v>
      </c>
      <c r="Q42" s="21">
        <v>44365</v>
      </c>
      <c r="R42" s="3">
        <v>104</v>
      </c>
      <c r="T42" s="21">
        <v>44395</v>
      </c>
      <c r="U42" s="3">
        <v>98</v>
      </c>
    </row>
    <row r="43" spans="2:21" x14ac:dyDescent="0.25">
      <c r="B43" s="17">
        <v>44215</v>
      </c>
      <c r="C43" s="3">
        <v>76</v>
      </c>
      <c r="E43" s="21">
        <v>44246</v>
      </c>
      <c r="F43" s="3">
        <v>92</v>
      </c>
      <c r="H43" s="21">
        <v>44274</v>
      </c>
      <c r="I43" s="3">
        <v>100</v>
      </c>
      <c r="K43" s="21">
        <v>44305</v>
      </c>
      <c r="L43" s="3">
        <v>82</v>
      </c>
      <c r="N43" s="21">
        <v>44335</v>
      </c>
      <c r="O43" s="3">
        <v>88</v>
      </c>
      <c r="Q43" s="21">
        <v>44366</v>
      </c>
      <c r="R43" s="3">
        <v>103</v>
      </c>
      <c r="T43" s="21">
        <v>44396</v>
      </c>
      <c r="U43" s="3">
        <v>104</v>
      </c>
    </row>
    <row r="44" spans="2:21" x14ac:dyDescent="0.25">
      <c r="B44" s="17">
        <v>44216</v>
      </c>
      <c r="C44" s="3">
        <v>65</v>
      </c>
      <c r="E44" s="21">
        <v>44247</v>
      </c>
      <c r="F44" s="3">
        <v>88</v>
      </c>
      <c r="H44" s="21">
        <v>44275</v>
      </c>
      <c r="I44" s="3">
        <v>98</v>
      </c>
      <c r="K44" s="21">
        <v>44306</v>
      </c>
      <c r="L44" s="3">
        <v>73</v>
      </c>
      <c r="N44" s="21">
        <v>44336</v>
      </c>
      <c r="O44" s="3">
        <v>80</v>
      </c>
      <c r="Q44" s="21">
        <v>44367</v>
      </c>
      <c r="R44" s="3">
        <v>120</v>
      </c>
      <c r="T44" s="21">
        <v>44397</v>
      </c>
      <c r="U44" s="3">
        <v>95</v>
      </c>
    </row>
    <row r="45" spans="2:21" x14ac:dyDescent="0.25">
      <c r="B45" s="17">
        <v>44217</v>
      </c>
      <c r="C45" s="3">
        <v>68</v>
      </c>
      <c r="E45" s="21">
        <v>44248</v>
      </c>
      <c r="F45" s="3">
        <v>90</v>
      </c>
      <c r="H45" s="21">
        <v>44276</v>
      </c>
      <c r="I45" s="3">
        <v>105</v>
      </c>
      <c r="K45" s="21">
        <v>44307</v>
      </c>
      <c r="L45" s="3">
        <v>65</v>
      </c>
      <c r="N45" s="21">
        <v>44337</v>
      </c>
      <c r="O45" s="3">
        <v>83</v>
      </c>
      <c r="Q45" s="21">
        <v>44368</v>
      </c>
      <c r="R45" s="3">
        <v>132</v>
      </c>
      <c r="T45" s="21">
        <v>44398</v>
      </c>
      <c r="U45" s="3">
        <v>102</v>
      </c>
    </row>
    <row r="46" spans="2:21" x14ac:dyDescent="0.25">
      <c r="B46" s="17">
        <v>44218</v>
      </c>
      <c r="C46" s="3">
        <v>77</v>
      </c>
      <c r="E46" s="21">
        <v>44249</v>
      </c>
      <c r="F46" s="3">
        <v>96</v>
      </c>
      <c r="H46" s="21">
        <v>44277</v>
      </c>
      <c r="I46" s="3">
        <v>87</v>
      </c>
      <c r="K46" s="21">
        <v>44308</v>
      </c>
      <c r="L46" s="3">
        <v>75</v>
      </c>
      <c r="N46" s="21">
        <v>44338</v>
      </c>
      <c r="O46" s="3">
        <v>81</v>
      </c>
      <c r="Q46" s="21">
        <v>44369</v>
      </c>
      <c r="R46" s="3">
        <v>122</v>
      </c>
      <c r="T46" s="21">
        <v>44399</v>
      </c>
      <c r="U46" s="3">
        <v>95</v>
      </c>
    </row>
    <row r="47" spans="2:21" x14ac:dyDescent="0.25">
      <c r="B47" s="17">
        <v>44219</v>
      </c>
      <c r="C47" s="3">
        <v>78</v>
      </c>
      <c r="E47" s="21">
        <v>44250</v>
      </c>
      <c r="F47" s="3">
        <v>98</v>
      </c>
      <c r="H47" s="21">
        <v>44278</v>
      </c>
      <c r="I47" s="3">
        <v>92</v>
      </c>
      <c r="K47" s="21">
        <v>44309</v>
      </c>
      <c r="L47" s="3">
        <v>80</v>
      </c>
      <c r="N47" s="21">
        <v>44339</v>
      </c>
      <c r="O47" s="3">
        <v>79</v>
      </c>
      <c r="Q47" s="21">
        <v>44370</v>
      </c>
      <c r="R47" s="3">
        <v>104</v>
      </c>
      <c r="T47" s="21">
        <v>44400</v>
      </c>
      <c r="U47" s="3">
        <v>86</v>
      </c>
    </row>
    <row r="48" spans="2:21" x14ac:dyDescent="0.25">
      <c r="B48" s="17">
        <v>44220</v>
      </c>
      <c r="C48" s="3">
        <v>57</v>
      </c>
      <c r="E48" s="21">
        <v>44251</v>
      </c>
      <c r="F48" s="3">
        <v>106</v>
      </c>
      <c r="H48" s="21">
        <v>44279</v>
      </c>
      <c r="I48" s="3">
        <v>87</v>
      </c>
      <c r="K48" s="21">
        <v>44310</v>
      </c>
      <c r="L48" s="3">
        <v>72</v>
      </c>
      <c r="N48" s="21">
        <v>44340</v>
      </c>
      <c r="O48" s="3">
        <v>95</v>
      </c>
      <c r="Q48" s="21">
        <v>44371</v>
      </c>
      <c r="R48" s="3">
        <v>150</v>
      </c>
      <c r="T48" s="21">
        <v>44401</v>
      </c>
      <c r="U48" s="3">
        <v>97</v>
      </c>
    </row>
    <row r="49" spans="2:21" x14ac:dyDescent="0.25">
      <c r="B49" s="17">
        <v>44221</v>
      </c>
      <c r="C49" s="3">
        <v>64</v>
      </c>
      <c r="E49" s="21">
        <v>44252</v>
      </c>
      <c r="F49" s="3">
        <v>97</v>
      </c>
      <c r="H49" s="21">
        <v>44280</v>
      </c>
      <c r="I49" s="3">
        <v>150</v>
      </c>
      <c r="K49" s="21">
        <v>44311</v>
      </c>
      <c r="L49" s="3">
        <v>70</v>
      </c>
      <c r="N49" s="21">
        <v>44341</v>
      </c>
      <c r="O49" s="3">
        <v>83</v>
      </c>
      <c r="Q49" s="21">
        <v>44372</v>
      </c>
      <c r="R49" s="3">
        <v>103</v>
      </c>
      <c r="T49" s="21">
        <v>44402</v>
      </c>
      <c r="U49" s="3">
        <v>101</v>
      </c>
    </row>
    <row r="50" spans="2:21" x14ac:dyDescent="0.25">
      <c r="B50" s="17">
        <v>44222</v>
      </c>
      <c r="C50" s="3">
        <v>70</v>
      </c>
      <c r="E50" s="21">
        <v>44253</v>
      </c>
      <c r="F50" s="3">
        <v>150</v>
      </c>
      <c r="H50" s="21">
        <v>44281</v>
      </c>
      <c r="I50" s="3">
        <v>83</v>
      </c>
      <c r="K50" s="21">
        <v>44312</v>
      </c>
      <c r="L50" s="3">
        <v>77</v>
      </c>
      <c r="N50" s="21">
        <v>44342</v>
      </c>
      <c r="O50" s="3">
        <v>79</v>
      </c>
      <c r="Q50" s="21">
        <v>44373</v>
      </c>
      <c r="R50" s="3">
        <v>100</v>
      </c>
      <c r="T50" s="21">
        <v>44403</v>
      </c>
      <c r="U50" s="3">
        <v>87</v>
      </c>
    </row>
    <row r="51" spans="2:21" x14ac:dyDescent="0.25">
      <c r="B51" s="17">
        <v>44223</v>
      </c>
      <c r="C51" s="3">
        <v>68</v>
      </c>
      <c r="E51" s="21">
        <v>44254</v>
      </c>
      <c r="F51" s="3">
        <v>93</v>
      </c>
      <c r="H51" s="21">
        <v>44282</v>
      </c>
      <c r="I51" s="3">
        <v>89</v>
      </c>
      <c r="K51" s="21">
        <v>44313</v>
      </c>
      <c r="L51" s="3">
        <v>65</v>
      </c>
      <c r="N51" s="21">
        <v>44343</v>
      </c>
      <c r="O51" s="3">
        <v>81</v>
      </c>
      <c r="Q51" s="21">
        <v>44374</v>
      </c>
      <c r="R51" s="3">
        <v>104</v>
      </c>
      <c r="T51" s="21">
        <v>44404</v>
      </c>
      <c r="U51" s="3">
        <v>150</v>
      </c>
    </row>
    <row r="52" spans="2:21" ht="15.75" thickBot="1" x14ac:dyDescent="0.3">
      <c r="B52" s="17">
        <v>44224</v>
      </c>
      <c r="C52" s="3">
        <v>67</v>
      </c>
      <c r="E52" s="22">
        <v>44255</v>
      </c>
      <c r="F52" s="4">
        <v>105</v>
      </c>
      <c r="H52" s="21">
        <v>44283</v>
      </c>
      <c r="I52" s="3">
        <v>96</v>
      </c>
      <c r="K52" s="21">
        <v>44314</v>
      </c>
      <c r="L52" s="3">
        <v>73</v>
      </c>
      <c r="N52" s="21">
        <v>44344</v>
      </c>
      <c r="O52" s="3">
        <v>83</v>
      </c>
      <c r="Q52" s="21">
        <v>44375</v>
      </c>
      <c r="R52" s="3">
        <v>115</v>
      </c>
      <c r="T52" s="21">
        <v>44405</v>
      </c>
      <c r="U52" s="3">
        <v>96</v>
      </c>
    </row>
    <row r="53" spans="2:21" x14ac:dyDescent="0.25">
      <c r="B53" s="17">
        <v>44225</v>
      </c>
      <c r="C53" s="3">
        <v>55</v>
      </c>
      <c r="F53">
        <v>2541</v>
      </c>
      <c r="H53" s="21">
        <v>44284</v>
      </c>
      <c r="I53" s="3">
        <v>86</v>
      </c>
      <c r="K53" s="21">
        <v>44315</v>
      </c>
      <c r="L53" s="3">
        <v>74</v>
      </c>
      <c r="N53" s="21">
        <v>44345</v>
      </c>
      <c r="O53" s="3">
        <v>86</v>
      </c>
      <c r="Q53" s="21">
        <v>44376</v>
      </c>
      <c r="R53" s="3">
        <v>103</v>
      </c>
      <c r="T53" s="21">
        <v>44406</v>
      </c>
      <c r="U53" s="3">
        <v>106</v>
      </c>
    </row>
    <row r="54" spans="2:21" ht="15.75" thickBot="1" x14ac:dyDescent="0.3">
      <c r="B54" s="17">
        <v>44226</v>
      </c>
      <c r="C54" s="3">
        <v>60</v>
      </c>
      <c r="F54">
        <f>SUM(F25:F52)</f>
        <v>2541</v>
      </c>
      <c r="H54" s="21">
        <v>44285</v>
      </c>
      <c r="I54" s="3">
        <v>94</v>
      </c>
      <c r="K54" s="22">
        <v>44316</v>
      </c>
      <c r="L54" s="4">
        <v>70</v>
      </c>
      <c r="N54" s="21">
        <v>44346</v>
      </c>
      <c r="O54" s="3">
        <v>77</v>
      </c>
      <c r="Q54" s="22">
        <v>44377</v>
      </c>
      <c r="R54" s="4">
        <v>101</v>
      </c>
      <c r="T54" s="21">
        <v>44407</v>
      </c>
      <c r="U54" s="3">
        <v>91</v>
      </c>
    </row>
    <row r="55" spans="2:21" ht="15.75" thickBot="1" x14ac:dyDescent="0.3">
      <c r="B55" s="18">
        <v>44227</v>
      </c>
      <c r="C55" s="4">
        <v>74</v>
      </c>
      <c r="H55" s="22">
        <v>44286</v>
      </c>
      <c r="I55" s="4">
        <v>87</v>
      </c>
      <c r="L55">
        <v>2574</v>
      </c>
      <c r="N55" s="22">
        <v>44347</v>
      </c>
      <c r="O55" s="4">
        <v>80</v>
      </c>
      <c r="Q55" s="7"/>
      <c r="R55">
        <v>3616</v>
      </c>
      <c r="T55" s="22">
        <v>44408</v>
      </c>
      <c r="U55" s="4">
        <v>93</v>
      </c>
    </row>
    <row r="56" spans="2:21" x14ac:dyDescent="0.25">
      <c r="C56">
        <v>2037</v>
      </c>
      <c r="I56">
        <v>2871</v>
      </c>
      <c r="L56">
        <f>SUM(L25:L54)</f>
        <v>2574</v>
      </c>
      <c r="O56">
        <v>1171</v>
      </c>
      <c r="R56">
        <f>SUM(R25:R54)</f>
        <v>3616</v>
      </c>
      <c r="U56">
        <v>3571</v>
      </c>
    </row>
    <row r="57" spans="2:21" ht="15.75" thickBot="1" x14ac:dyDescent="0.3">
      <c r="C57">
        <f>SUM(C25:C55)</f>
        <v>2037</v>
      </c>
      <c r="I57">
        <f>SUM(I25:I55)</f>
        <v>2869</v>
      </c>
      <c r="O57">
        <f>SUM(O42:O55)</f>
        <v>1171</v>
      </c>
      <c r="U57">
        <f>SUM(U25:U55)</f>
        <v>3571</v>
      </c>
    </row>
    <row r="58" spans="2:21" x14ac:dyDescent="0.25">
      <c r="B58" s="26" t="s">
        <v>6</v>
      </c>
      <c r="C58" s="27"/>
      <c r="E58" s="26" t="s">
        <v>7</v>
      </c>
      <c r="F58" s="27"/>
    </row>
    <row r="59" spans="2:21" ht="15.75" thickBot="1" x14ac:dyDescent="0.3">
      <c r="B59" s="14" t="s">
        <v>16</v>
      </c>
      <c r="C59" s="13" t="s">
        <v>14</v>
      </c>
      <c r="E59" s="14" t="s">
        <v>16</v>
      </c>
      <c r="F59" s="13" t="s">
        <v>14</v>
      </c>
    </row>
    <row r="60" spans="2:21" x14ac:dyDescent="0.25">
      <c r="B60" s="20">
        <v>44409</v>
      </c>
      <c r="C60" s="19">
        <v>92</v>
      </c>
      <c r="E60" s="20">
        <v>44440</v>
      </c>
      <c r="F60" s="19">
        <v>105</v>
      </c>
      <c r="I60" t="s">
        <v>21</v>
      </c>
      <c r="K60" s="28"/>
    </row>
    <row r="61" spans="2:21" x14ac:dyDescent="0.25">
      <c r="B61" s="21">
        <v>44410</v>
      </c>
      <c r="C61" s="3">
        <v>87</v>
      </c>
      <c r="E61" s="21">
        <v>44441</v>
      </c>
      <c r="F61" s="3">
        <v>102</v>
      </c>
      <c r="I61" t="s">
        <v>22</v>
      </c>
      <c r="K61" s="28"/>
    </row>
    <row r="62" spans="2:21" x14ac:dyDescent="0.25">
      <c r="B62" s="21">
        <v>44411</v>
      </c>
      <c r="C62" s="3">
        <v>98</v>
      </c>
      <c r="E62" s="21">
        <v>44442</v>
      </c>
      <c r="F62" s="3">
        <v>150</v>
      </c>
      <c r="I62" t="s">
        <v>23</v>
      </c>
      <c r="K62" s="28"/>
    </row>
    <row r="63" spans="2:21" x14ac:dyDescent="0.25">
      <c r="B63" s="21">
        <v>44412</v>
      </c>
      <c r="C63" s="3">
        <v>75</v>
      </c>
      <c r="E63" s="21">
        <v>44443</v>
      </c>
      <c r="F63" s="3">
        <v>108</v>
      </c>
      <c r="I63" t="s">
        <v>24</v>
      </c>
      <c r="K63" s="28"/>
    </row>
    <row r="64" spans="2:21" x14ac:dyDescent="0.25">
      <c r="B64" s="21">
        <v>44413</v>
      </c>
      <c r="C64" s="3">
        <v>93</v>
      </c>
      <c r="E64" s="21">
        <v>44444</v>
      </c>
      <c r="F64" s="3">
        <v>100</v>
      </c>
      <c r="I64" t="s">
        <v>25</v>
      </c>
      <c r="K64" s="28"/>
    </row>
    <row r="65" spans="2:11" x14ac:dyDescent="0.25">
      <c r="B65" s="21">
        <v>44414</v>
      </c>
      <c r="C65" s="3">
        <v>72</v>
      </c>
      <c r="E65" s="21">
        <v>44445</v>
      </c>
      <c r="F65" s="3">
        <v>109</v>
      </c>
      <c r="I65" t="s">
        <v>26</v>
      </c>
      <c r="K65" s="28"/>
    </row>
    <row r="66" spans="2:11" x14ac:dyDescent="0.25">
      <c r="B66" s="21">
        <v>44415</v>
      </c>
      <c r="C66" s="3">
        <v>83</v>
      </c>
      <c r="E66" s="21">
        <v>44446</v>
      </c>
      <c r="F66" s="3">
        <v>107</v>
      </c>
      <c r="I66" t="s">
        <v>27</v>
      </c>
      <c r="K66" s="28"/>
    </row>
    <row r="67" spans="2:11" x14ac:dyDescent="0.25">
      <c r="B67" s="21">
        <v>44416</v>
      </c>
      <c r="C67" s="3">
        <v>64</v>
      </c>
      <c r="E67" s="21">
        <v>44447</v>
      </c>
      <c r="F67" s="3">
        <v>250</v>
      </c>
      <c r="I67" t="s">
        <v>28</v>
      </c>
      <c r="K67" s="28"/>
    </row>
    <row r="68" spans="2:11" x14ac:dyDescent="0.25">
      <c r="B68" s="21">
        <v>44417</v>
      </c>
      <c r="C68" s="3">
        <v>250</v>
      </c>
      <c r="E68" s="21">
        <v>44448</v>
      </c>
      <c r="F68" s="3">
        <v>105</v>
      </c>
      <c r="I68" t="s">
        <v>29</v>
      </c>
      <c r="K68" s="28"/>
    </row>
    <row r="69" spans="2:11" x14ac:dyDescent="0.25">
      <c r="B69" s="21">
        <v>44418</v>
      </c>
      <c r="C69" s="3">
        <v>76</v>
      </c>
      <c r="E69" s="21">
        <v>44449</v>
      </c>
      <c r="F69" s="3">
        <v>122</v>
      </c>
      <c r="I69" t="s">
        <v>30</v>
      </c>
      <c r="K69" s="28"/>
    </row>
    <row r="70" spans="2:11" x14ac:dyDescent="0.25">
      <c r="B70" s="21">
        <v>44419</v>
      </c>
      <c r="C70" s="3">
        <v>83</v>
      </c>
      <c r="E70" s="21">
        <v>44450</v>
      </c>
      <c r="F70" s="3">
        <v>124</v>
      </c>
      <c r="I70" s="29" t="s">
        <v>31</v>
      </c>
      <c r="K70" s="28"/>
    </row>
    <row r="71" spans="2:11" x14ac:dyDescent="0.25">
      <c r="B71" s="21">
        <v>44420</v>
      </c>
      <c r="C71" s="3">
        <v>68</v>
      </c>
      <c r="E71" s="21">
        <v>44451</v>
      </c>
      <c r="F71" s="3">
        <v>106</v>
      </c>
      <c r="I71" t="s">
        <v>32</v>
      </c>
      <c r="K71" s="28"/>
    </row>
    <row r="72" spans="2:11" x14ac:dyDescent="0.25">
      <c r="B72" s="21">
        <v>44421</v>
      </c>
      <c r="C72" s="3">
        <v>97</v>
      </c>
      <c r="E72" s="21">
        <v>44452</v>
      </c>
      <c r="F72" s="3">
        <v>115</v>
      </c>
      <c r="I72" t="s">
        <v>33</v>
      </c>
      <c r="K72" s="28"/>
    </row>
    <row r="73" spans="2:11" x14ac:dyDescent="0.25">
      <c r="B73" s="21">
        <v>44422</v>
      </c>
      <c r="C73" s="3">
        <v>105</v>
      </c>
      <c r="E73" s="21">
        <v>44453</v>
      </c>
      <c r="F73" s="3">
        <v>106</v>
      </c>
      <c r="I73" t="s">
        <v>34</v>
      </c>
      <c r="K73" s="28"/>
    </row>
    <row r="74" spans="2:11" x14ac:dyDescent="0.25">
      <c r="B74" s="21">
        <v>44423</v>
      </c>
      <c r="C74" s="3">
        <v>85</v>
      </c>
      <c r="E74" s="21">
        <v>44454</v>
      </c>
      <c r="F74" s="3">
        <v>124</v>
      </c>
      <c r="I74" t="s">
        <v>35</v>
      </c>
      <c r="K74" s="28"/>
    </row>
    <row r="75" spans="2:11" x14ac:dyDescent="0.25">
      <c r="B75" s="21">
        <v>44424</v>
      </c>
      <c r="C75" s="3">
        <v>97</v>
      </c>
      <c r="E75" s="21">
        <v>44455</v>
      </c>
      <c r="F75" s="3">
        <v>119</v>
      </c>
      <c r="I75" t="s">
        <v>36</v>
      </c>
      <c r="K75" s="28"/>
    </row>
    <row r="76" spans="2:11" x14ac:dyDescent="0.25">
      <c r="B76" s="21">
        <v>44425</v>
      </c>
      <c r="C76" s="3">
        <v>78</v>
      </c>
      <c r="E76" s="21">
        <v>44456</v>
      </c>
      <c r="F76" s="3">
        <v>106</v>
      </c>
      <c r="I76" t="s">
        <v>37</v>
      </c>
      <c r="K76" s="28"/>
    </row>
    <row r="77" spans="2:11" x14ac:dyDescent="0.25">
      <c r="B77" s="21">
        <v>44426</v>
      </c>
      <c r="C77" s="3">
        <v>95</v>
      </c>
      <c r="E77" s="21">
        <v>44457</v>
      </c>
      <c r="F77" s="3">
        <v>103</v>
      </c>
      <c r="I77" t="s">
        <v>38</v>
      </c>
      <c r="K77" s="28"/>
    </row>
    <row r="78" spans="2:11" x14ac:dyDescent="0.25">
      <c r="B78" s="21">
        <v>44427</v>
      </c>
      <c r="C78" s="3">
        <v>67</v>
      </c>
      <c r="E78" s="21">
        <v>44458</v>
      </c>
      <c r="F78" s="3">
        <v>120</v>
      </c>
      <c r="I78" t="s">
        <v>39</v>
      </c>
      <c r="K78" s="28"/>
    </row>
    <row r="79" spans="2:11" x14ac:dyDescent="0.25">
      <c r="B79" s="21">
        <v>44428</v>
      </c>
      <c r="C79" s="3">
        <v>83</v>
      </c>
      <c r="E79" s="21">
        <v>44459</v>
      </c>
      <c r="F79" s="3">
        <v>108</v>
      </c>
      <c r="I79" t="s">
        <v>40</v>
      </c>
      <c r="K79" s="28"/>
    </row>
    <row r="80" spans="2:11" x14ac:dyDescent="0.25">
      <c r="B80" s="21">
        <v>44429</v>
      </c>
      <c r="C80" s="3">
        <v>97</v>
      </c>
      <c r="E80" s="21">
        <v>44460</v>
      </c>
      <c r="F80" s="3">
        <v>150</v>
      </c>
      <c r="I80" s="29" t="s">
        <v>41</v>
      </c>
      <c r="K80" s="28"/>
    </row>
    <row r="81" spans="2:11" x14ac:dyDescent="0.25">
      <c r="B81" s="21">
        <v>44430</v>
      </c>
      <c r="C81" s="3">
        <v>106</v>
      </c>
      <c r="E81" s="21">
        <v>44461</v>
      </c>
      <c r="F81" s="3">
        <v>111</v>
      </c>
      <c r="I81" s="29" t="s">
        <v>42</v>
      </c>
      <c r="K81" s="28"/>
    </row>
    <row r="82" spans="2:11" x14ac:dyDescent="0.25">
      <c r="B82" s="21">
        <v>44431</v>
      </c>
      <c r="C82" s="3">
        <v>250</v>
      </c>
      <c r="E82" s="21">
        <v>44462</v>
      </c>
      <c r="F82" s="3">
        <v>119</v>
      </c>
      <c r="I82" t="s">
        <v>43</v>
      </c>
      <c r="K82" s="28"/>
    </row>
    <row r="83" spans="2:11" x14ac:dyDescent="0.25">
      <c r="B83" s="21">
        <v>44432</v>
      </c>
      <c r="C83" s="3">
        <v>103</v>
      </c>
      <c r="E83" s="21">
        <v>44463</v>
      </c>
      <c r="F83" s="3">
        <v>126</v>
      </c>
      <c r="I83" t="s">
        <v>44</v>
      </c>
      <c r="K83" s="28"/>
    </row>
    <row r="84" spans="2:11" x14ac:dyDescent="0.25">
      <c r="B84" s="21">
        <v>44433</v>
      </c>
      <c r="C84" s="3">
        <v>93</v>
      </c>
      <c r="E84" s="21">
        <v>44464</v>
      </c>
      <c r="F84" s="3">
        <v>250</v>
      </c>
      <c r="I84" t="s">
        <v>45</v>
      </c>
      <c r="K84" s="28"/>
    </row>
    <row r="85" spans="2:11" x14ac:dyDescent="0.25">
      <c r="B85" s="21">
        <v>44434</v>
      </c>
      <c r="C85" s="3">
        <v>83</v>
      </c>
      <c r="E85" s="21">
        <v>44465</v>
      </c>
      <c r="F85" s="3">
        <v>120</v>
      </c>
      <c r="I85" t="s">
        <v>46</v>
      </c>
      <c r="K85" s="28"/>
    </row>
    <row r="86" spans="2:11" x14ac:dyDescent="0.25">
      <c r="B86" s="21">
        <v>44435</v>
      </c>
      <c r="C86" s="3">
        <v>90</v>
      </c>
      <c r="E86" s="21">
        <v>44466</v>
      </c>
      <c r="F86" s="3">
        <v>108</v>
      </c>
    </row>
    <row r="87" spans="2:11" x14ac:dyDescent="0.25">
      <c r="B87" s="21">
        <v>44436</v>
      </c>
      <c r="C87" s="3">
        <v>76</v>
      </c>
      <c r="E87" s="21">
        <v>44467</v>
      </c>
      <c r="F87" s="3">
        <v>110</v>
      </c>
    </row>
    <row r="88" spans="2:11" x14ac:dyDescent="0.25">
      <c r="B88" s="21">
        <v>44437</v>
      </c>
      <c r="C88" s="3">
        <v>84</v>
      </c>
      <c r="E88" s="21">
        <v>44468</v>
      </c>
      <c r="F88" s="3">
        <v>150</v>
      </c>
    </row>
    <row r="89" spans="2:11" ht="15.75" thickBot="1" x14ac:dyDescent="0.3">
      <c r="B89" s="21">
        <v>44438</v>
      </c>
      <c r="C89" s="3">
        <v>92</v>
      </c>
      <c r="E89" s="22">
        <v>44469</v>
      </c>
      <c r="F89" s="4">
        <v>113</v>
      </c>
    </row>
    <row r="90" spans="2:11" ht="15.75" thickBot="1" x14ac:dyDescent="0.3">
      <c r="B90" s="22">
        <v>44439</v>
      </c>
      <c r="C90" s="4">
        <v>104</v>
      </c>
      <c r="F90">
        <v>3746</v>
      </c>
    </row>
    <row r="91" spans="2:11" x14ac:dyDescent="0.25">
      <c r="C91">
        <v>3026</v>
      </c>
      <c r="F91">
        <f>SUM(F60:F89)</f>
        <v>3746</v>
      </c>
    </row>
    <row r="92" spans="2:11" x14ac:dyDescent="0.25">
      <c r="C92">
        <f>SUM(C60:C90)</f>
        <v>3026</v>
      </c>
    </row>
  </sheetData>
  <mergeCells count="11">
    <mergeCell ref="N23:O23"/>
    <mergeCell ref="Q23:R23"/>
    <mergeCell ref="T23:U23"/>
    <mergeCell ref="B58:C58"/>
    <mergeCell ref="E58:F58"/>
    <mergeCell ref="B23:C23"/>
    <mergeCell ref="B2:C2"/>
    <mergeCell ref="E23:F23"/>
    <mergeCell ref="H23:I23"/>
    <mergeCell ref="K23:L23"/>
    <mergeCell ref="F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Syamil</dc:creator>
  <cp:lastModifiedBy>Syamil</cp:lastModifiedBy>
  <dcterms:created xsi:type="dcterms:W3CDTF">2021-12-11T02:11:01Z</dcterms:created>
  <dcterms:modified xsi:type="dcterms:W3CDTF">2022-01-08T09:35:53Z</dcterms:modified>
</cp:coreProperties>
</file>