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localSheetId="0" name="_xlnm._FilterDatabase" vbProcedure="false">Tabelle1!$A$9:$N$38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<sst xmlns="http://schemas.openxmlformats.org/spreadsheetml/2006/main" count="143" uniqueCount="83">
  <si>
    <t xml:space="preserve">Abrechnung für den Tagesmütter- / Tagesväterdienst - Jahr  2020 </t>
  </si>
  <si>
    <t xml:space="preserve">Trägerkörperschaft: </t>
  </si>
  <si>
    <t xml:space="preserve">Sozialgenossenschaft Mit Bäuerinnen lernen-wachsen-leben</t>
  </si>
  <si>
    <t xml:space="preserve">Wohnsitzgemeinde bzg. Gemeinde des ständigen Aufenthaltes des betreuten Kindes: </t>
  </si>
  <si>
    <t xml:space="preserve">Leifers</t>
  </si>
  <si>
    <t xml:space="preserve">Fortlaufende
Nummer</t>
  </si>
  <si>
    <t xml:space="preserve">Nachname und Vorname des Kindes</t>
  </si>
  <si>
    <t xml:space="preserve">Geburtsdatum</t>
  </si>
  <si>
    <t xml:space="preserve">Steuernummer</t>
  </si>
  <si>
    <t xml:space="preserve">Tagesmutter</t>
  </si>
  <si>
    <t xml:space="preserve">Wohnsitzgemeinde der Tagesmutter</t>
  </si>
  <si>
    <r>
      <rPr>
        <b val="true"/>
        <sz val="11"/>
        <color rgb="FF000000"/>
        <rFont val="Arial"/>
        <family val="2"/>
        <charset val="1"/>
      </rPr>
      <t xml:space="preserve">Datum Vertragsbeginn </t>
    </r>
    <r>
      <rPr>
        <b val="true"/>
        <sz val="10"/>
        <color rgb="FF000000"/>
        <rFont val="Arial"/>
        <family val="2"/>
        <charset val="1"/>
      </rPr>
      <t xml:space="preserve">(oder Datum Beginn der Betreuung 
falls anders)</t>
    </r>
  </si>
  <si>
    <r>
      <rPr>
        <b val="true"/>
        <sz val="11"/>
        <color rgb="FF000000"/>
        <rFont val="Arial"/>
        <family val="2"/>
        <charset val="1"/>
      </rPr>
      <t xml:space="preserve">Datum Vertragsende 
</t>
    </r>
    <r>
      <rPr>
        <b val="true"/>
        <sz val="10"/>
        <color rgb="FF000000"/>
        <rFont val="Arial"/>
        <family val="2"/>
        <charset val="1"/>
      </rPr>
      <t xml:space="preserve">(oder Datum Ende der Betreuung
falls anders) *</t>
    </r>
  </si>
  <si>
    <r>
      <rPr>
        <b val="true"/>
        <sz val="11"/>
        <color rgb="FF000000"/>
        <rFont val="Arial"/>
        <family val="2"/>
        <charset val="1"/>
      </rPr>
      <t xml:space="preserve">Betreuungs-
stunden
</t>
    </r>
    <r>
      <rPr>
        <b val="true"/>
        <sz val="10"/>
        <color rgb="FF000000"/>
        <rFont val="Arial"/>
        <family val="2"/>
        <charset val="1"/>
      </rPr>
      <t xml:space="preserve">laut Beschluss 
</t>
    </r>
    <r>
      <rPr>
        <b val="true"/>
        <sz val="10"/>
        <rFont val="Arial"/>
        <family val="2"/>
        <charset val="1"/>
      </rPr>
      <t xml:space="preserve">Nr. 666/2019</t>
    </r>
    <r>
      <rPr>
        <b val="true"/>
        <sz val="10"/>
        <color rgb="FFFFFF00"/>
        <rFont val="Arial"/>
        <family val="2"/>
        <charset val="1"/>
      </rPr>
      <t xml:space="preserve"> </t>
    </r>
  </si>
  <si>
    <r>
      <rPr>
        <b val="true"/>
        <sz val="11"/>
        <color rgb="FF000000"/>
        <rFont val="Arial"/>
        <family val="2"/>
        <charset val="1"/>
      </rPr>
      <t xml:space="preserve">Vertraglich vereinbarte aber nicht erbrachte Betreuungs-
stunden
</t>
    </r>
    <r>
      <rPr>
        <b val="true"/>
        <sz val="10"/>
        <color rgb="FF000000"/>
        <rFont val="Arial"/>
        <family val="2"/>
        <charset val="1"/>
      </rPr>
      <t xml:space="preserve">laut Beschluss 
</t>
    </r>
    <r>
      <rPr>
        <b val="true"/>
        <sz val="10"/>
        <rFont val="Arial"/>
        <family val="2"/>
        <charset val="1"/>
      </rPr>
      <t xml:space="preserve">Nr. 543_1025/2020</t>
    </r>
    <r>
      <rPr>
        <b val="true"/>
        <sz val="10"/>
        <color rgb="FFFFFF00"/>
        <rFont val="Arial"/>
        <family val="2"/>
        <charset val="1"/>
      </rPr>
      <t xml:space="preserve"> </t>
    </r>
  </si>
  <si>
    <r>
      <rPr>
        <b val="true"/>
        <sz val="11"/>
        <color rgb="FF000000"/>
        <rFont val="Arial"/>
        <family val="2"/>
        <charset val="1"/>
      </rPr>
      <t xml:space="preserve">Vertraglich vereinbarte aber nicht erbrachte Betreuungs-
stunden
</t>
    </r>
    <r>
      <rPr>
        <b val="true"/>
        <sz val="10"/>
        <color rgb="FF000000"/>
        <rFont val="Arial"/>
        <family val="2"/>
        <charset val="1"/>
      </rPr>
      <t xml:space="preserve">laut Beschluss 
Nr. 733_2020</t>
    </r>
  </si>
  <si>
    <r>
      <rPr>
        <b val="true"/>
        <sz val="11"/>
        <color rgb="FF000000"/>
        <rFont val="Arial"/>
        <family val="2"/>
        <charset val="1"/>
      </rPr>
      <t xml:space="preserve">Vertraglich vereinbarte aber nicht erbrachte Betreuungs-
stunden
</t>
    </r>
    <r>
      <rPr>
        <b val="true"/>
        <sz val="10"/>
        <color rgb="FF000000"/>
        <rFont val="Arial"/>
        <family val="2"/>
        <charset val="1"/>
      </rPr>
      <t xml:space="preserve">in der Phase 2 (Ausgleichs-finanzierung)</t>
    </r>
  </si>
  <si>
    <t xml:space="preserve">Abgerechnete Betreuungs-
stunden 
2020
gesamt</t>
  </si>
  <si>
    <t xml:space="preserve">1</t>
  </si>
  <si>
    <t xml:space="preserve">Alia Amelia</t>
  </si>
  <si>
    <t xml:space="preserve">LAIMLA18S61A952S</t>
  </si>
  <si>
    <t xml:space="preserve">Kienzl Karin Anna</t>
  </si>
  <si>
    <t xml:space="preserve">2</t>
  </si>
  <si>
    <t xml:space="preserve">Barbi Serena</t>
  </si>
  <si>
    <t xml:space="preserve">BRBSRN17R65A952R</t>
  </si>
  <si>
    <t xml:space="preserve">Huber Jessica</t>
  </si>
  <si>
    <t xml:space="preserve">Pfatten</t>
  </si>
  <si>
    <t xml:space="preserve">3</t>
  </si>
  <si>
    <t xml:space="preserve">Brusco Elena</t>
  </si>
  <si>
    <t xml:space="preserve">BRSLNE19P42B160P</t>
  </si>
  <si>
    <t xml:space="preserve">Spitaler Sonja</t>
  </si>
  <si>
    <t xml:space="preserve">*</t>
  </si>
  <si>
    <t xml:space="preserve">Cellamare Camilla</t>
  </si>
  <si>
    <t xml:space="preserve">CLLCLL17P60F132P</t>
  </si>
  <si>
    <t xml:space="preserve">Mathà Renate</t>
  </si>
  <si>
    <t xml:space="preserve">Eppan</t>
  </si>
  <si>
    <t xml:space="preserve">Cesa Samuel</t>
  </si>
  <si>
    <t xml:space="preserve">CSESML17D29A952R</t>
  </si>
  <si>
    <t xml:space="preserve">Coser Anna</t>
  </si>
  <si>
    <t xml:space="preserve">CSRNNA19E54F132F</t>
  </si>
  <si>
    <t xml:space="preserve">Coser Arthur</t>
  </si>
  <si>
    <t xml:space="preserve">CSRRHR17L18F132W</t>
  </si>
  <si>
    <t xml:space="preserve">Cristofolini Andrea</t>
  </si>
  <si>
    <t xml:space="preserve">CRSNDR19L27A952E</t>
  </si>
  <si>
    <t xml:space="preserve">Crivellaro Ethan</t>
  </si>
  <si>
    <t xml:space="preserve">CRVTHN17M04A952Q</t>
  </si>
  <si>
    <t xml:space="preserve">Crivellaro Ryan</t>
  </si>
  <si>
    <t xml:space="preserve">CRVRYN19B16A952M</t>
  </si>
  <si>
    <t xml:space="preserve">Curró Dossi Elisa</t>
  </si>
  <si>
    <t xml:space="preserve">CRRLSE17T66A952A</t>
  </si>
  <si>
    <t xml:space="preserve">Dellai Giovanni</t>
  </si>
  <si>
    <t xml:space="preserve">DLLGNN17M12A952T</t>
  </si>
  <si>
    <t xml:space="preserve">Gamper Thomas</t>
  </si>
  <si>
    <t xml:space="preserve">GMPTMS18M05B160C</t>
  </si>
  <si>
    <t xml:space="preserve">Idone Mia</t>
  </si>
  <si>
    <t xml:space="preserve">DNIMIA17D64A952A</t>
  </si>
  <si>
    <t xml:space="preserve">Klauser Samantha</t>
  </si>
  <si>
    <t xml:space="preserve">KLSSNT18A46A952L</t>
  </si>
  <si>
    <t xml:space="preserve">Kofler Leo</t>
  </si>
  <si>
    <t xml:space="preserve">KFLLEO18M10F132I</t>
  </si>
  <si>
    <t xml:space="preserve">Longo Natalie</t>
  </si>
  <si>
    <t xml:space="preserve">LNGNTL19M66A952T</t>
  </si>
  <si>
    <t xml:space="preserve">Malfatti Alexander</t>
  </si>
  <si>
    <t xml:space="preserve">MLFLND17D09B160P</t>
  </si>
  <si>
    <t xml:space="preserve">Mittermair Lorenz</t>
  </si>
  <si>
    <t xml:space="preserve">MTTLNZ18L30F132G</t>
  </si>
  <si>
    <t xml:space="preserve">Pichler Fabian</t>
  </si>
  <si>
    <t xml:space="preserve">PCHFBN18C24A952R</t>
  </si>
  <si>
    <t xml:space="preserve">Pircher Maximilian</t>
  </si>
  <si>
    <t xml:space="preserve">PRCMML19D26A952A</t>
  </si>
  <si>
    <t xml:space="preserve">Santoro Amalia</t>
  </si>
  <si>
    <t xml:space="preserve">SNTMLA18B59F132Y</t>
  </si>
  <si>
    <t xml:space="preserve">Tamanini Francesca</t>
  </si>
  <si>
    <t xml:space="preserve">TMNFNC18D49A952O</t>
  </si>
  <si>
    <t xml:space="preserve">Todde Christian</t>
  </si>
  <si>
    <t xml:space="preserve">TDDCRS17L07A952H</t>
  </si>
  <si>
    <t xml:space="preserve">Todde Nicoló</t>
  </si>
  <si>
    <t xml:space="preserve">TDDNCL19D28A952R</t>
  </si>
  <si>
    <t xml:space="preserve">Summe</t>
  </si>
  <si>
    <t xml:space="preserve">*Wohnsitz geändert</t>
  </si>
  <si>
    <t xml:space="preserve">Dieser Jahresbericht entspricht dem Original, das die Trägerkörperschaft der Gemeinde übermittelt hat</t>
  </si>
  <si>
    <t xml:space="preserve">Unterschrift des/der gesetzlichen Vertreters/in und Stempel der Gemeinde</t>
  </si>
  <si>
    <t xml:space="preserve">* bei eventuellen Betreuungsverträgen, welche in der Phase 1 und in der Phase 2 gekündigt wurden, Datum des Inkrafttretens der Kündigung angeben;
  solche Verträge sind ab dem Datum des Inkrafttretens der Kündigung nicht mehr gültig – die theoretischen Stunden des vertraglich nicht mehr gedeckten Zeitraums sind daher nicht finanzierbar und können nicht abgerechnet werden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</si>
</sst>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.mm\.yyyy;@"/>
    <numFmt numFmtId="166" formatCode="#,##0.00_);\(#,##0.00\)"/>
    <numFmt numFmtId="167" formatCode="_-* #,##0.00\ _€_-;\-* #,##0.00\ _€_-;_-* \-??\ _€_-;_-@_-"/>
  </numFmts>
  <fonts count="13">
    <font>
      <sz val="8"/>
      <color rgb="FF000000"/>
      <name val="Tahom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sz val="8"/>
      <color rgb="FF000000"/>
      <name val="Arial"/>
      <family val="2"/>
      <charset val="1"/>
    </font>
    <font>
      <sz val="8"/>
      <color rgb="FFFF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9" fillId="0" borderId="0" xfId="15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1" fillId="0" borderId="0" xfId="15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800640</xdr:colOff>
      <xdr:row>0</xdr:row>
      <xdr:rowOff>0</xdr:rowOff>
    </xdr:from>
    <xdr:to>
      <xdr:col>9</xdr:col>
      <xdr:colOff>448200</xdr:colOff>
      <xdr:row>4</xdr:row>
      <xdr:rowOff>85680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9905040" y="0"/>
          <a:ext cx="2325960" cy="666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28" activeCellId="0" sqref="A28"/>
    </sheetView>
  </sheetViews>
  <sheetFormatPr defaultColWidth="10.73828125" defaultRowHeight="10.5" zeroHeight="false" outlineLevelRow="0" outlineLevelCol="0"/>
  <cols>
    <col collapsed="false" customWidth="true" hidden="false" outlineLevel="0" max="1" min="1" style="0" width="16.5"/>
    <col collapsed="false" customWidth="true" hidden="false" outlineLevel="0" max="13" min="2" style="0" width="20.67"/>
  </cols>
  <sheetData>
    <row r="1" customFormat="false" ht="14.25" hidden="false" customHeight="true" outlineLevel="0" collapsed="false">
      <c r="A1" s="1"/>
      <c r="E1" s="2" t="s">
        <v>0</v>
      </c>
      <c r="F1" s="2"/>
      <c r="G1" s="2"/>
      <c r="H1" s="2"/>
      <c r="I1" s="2"/>
      <c r="J1" s="2"/>
      <c r="K1" s="2"/>
      <c r="L1" s="2"/>
      <c r="M1" s="2"/>
    </row>
    <row r="2" customFormat="false" ht="10.5" hidden="false" customHeight="false" outlineLevel="0" collapsed="false">
      <c r="A2" s="1"/>
    </row>
    <row r="4" customFormat="false" ht="10.5" hidden="false" customHeight="false" outlineLevel="0" collapsed="false">
      <c r="A4" s="1" t="s">
        <v>1</v>
      </c>
      <c r="D4" s="0" t="s">
        <v>2</v>
      </c>
    </row>
    <row r="5" customFormat="false" ht="10.5" hidden="false" customHeight="false" outlineLevel="0" collapsed="false">
      <c r="A5" s="1" t="s">
        <v>3</v>
      </c>
      <c r="D5" s="0" t="s">
        <v>4</v>
      </c>
    </row>
    <row r="6" customFormat="false" ht="10.5" hidden="false" customHeight="false" outlineLevel="0" collapsed="false">
      <c r="A6" s="1"/>
    </row>
    <row r="7" customFormat="false" ht="10.5" hidden="false" customHeight="false" outlineLevel="0" collapsed="false">
      <c r="A7" s="1"/>
    </row>
    <row r="8" customFormat="false" ht="10.5" hidden="false" customHeight="false" outlineLevel="0" collapsed="false">
      <c r="A8" s="1"/>
    </row>
    <row r="9" s="5" customFormat="true" ht="134.25" hidden="false" customHeight="true" outlineLevel="0" collapsed="false">
      <c r="A9" s="3" t="s">
        <v>5</v>
      </c>
      <c r="B9" s="3" t="s">
        <v>6</v>
      </c>
      <c r="C9" s="4" t="s">
        <v>7</v>
      </c>
      <c r="D9" s="4" t="s">
        <v>8</v>
      </c>
      <c r="E9" s="4" t="s">
        <v>9</v>
      </c>
      <c r="F9" s="3" t="s">
        <v>10</v>
      </c>
      <c r="G9" s="3" t="s">
        <v>11</v>
      </c>
      <c r="H9" s="3" t="s">
        <v>12</v>
      </c>
      <c r="I9" s="3" t="s">
        <v>13</v>
      </c>
      <c r="J9" s="3" t="s">
        <v>14</v>
      </c>
      <c r="K9" s="3" t="s">
        <v>15</v>
      </c>
      <c r="L9" s="3" t="s">
        <v>16</v>
      </c>
      <c r="M9" s="3" t="s">
        <v>17</v>
      </c>
    </row>
    <row r="10" customFormat="false" ht="14.1" hidden="false" customHeight="true" outlineLevel="0" collapsed="false">
      <c r="A10" s="6" t="s">
        <v>18</v>
      </c>
      <c r="B10" s="6" t="s">
        <v>19</v>
      </c>
      <c r="C10" s="7" t="n">
        <v>43425</v>
      </c>
      <c r="D10" s="6" t="s">
        <v>20</v>
      </c>
      <c r="E10" s="6" t="s">
        <v>21</v>
      </c>
      <c r="F10" s="6" t="s">
        <v>4</v>
      </c>
      <c r="G10" s="7" t="n">
        <v>43570</v>
      </c>
      <c r="H10" s="7"/>
      <c r="I10" s="8" t="n">
        <v>288</v>
      </c>
      <c r="J10" s="8" t="n">
        <v>66</v>
      </c>
      <c r="K10" s="9"/>
      <c r="L10" s="10" t="n">
        <v>0</v>
      </c>
      <c r="M10" s="8" t="n">
        <f aca="false">I10+J10+L10</f>
        <v>354</v>
      </c>
    </row>
    <row r="11" customFormat="false" ht="14.25" hidden="false" customHeight="true" outlineLevel="0" collapsed="false">
      <c r="A11" s="6" t="s">
        <v>22</v>
      </c>
      <c r="B11" s="6" t="s">
        <v>23</v>
      </c>
      <c r="C11" s="7" t="n">
        <v>43033</v>
      </c>
      <c r="D11" s="6" t="s">
        <v>24</v>
      </c>
      <c r="E11" s="6" t="s">
        <v>25</v>
      </c>
      <c r="F11" s="6" t="s">
        <v>26</v>
      </c>
      <c r="G11" s="7" t="n">
        <v>43339</v>
      </c>
      <c r="H11" s="7"/>
      <c r="I11" s="8" t="n">
        <v>1070.5</v>
      </c>
      <c r="J11" s="8" t="n">
        <v>318</v>
      </c>
      <c r="K11" s="9"/>
      <c r="L11" s="10" t="n">
        <v>138</v>
      </c>
      <c r="M11" s="8" t="n">
        <f aca="false">I11+J11+L11</f>
        <v>1526.5</v>
      </c>
    </row>
    <row r="12" customFormat="false" ht="14.25" hidden="false" customHeight="true" outlineLevel="0" collapsed="false">
      <c r="A12" s="6" t="s">
        <v>27</v>
      </c>
      <c r="B12" s="6" t="s">
        <v>28</v>
      </c>
      <c r="C12" s="7" t="n">
        <v>43710</v>
      </c>
      <c r="D12" s="6" t="s">
        <v>29</v>
      </c>
      <c r="E12" s="6" t="s">
        <v>30</v>
      </c>
      <c r="F12" s="6" t="s">
        <v>4</v>
      </c>
      <c r="G12" s="7" t="n">
        <v>44089</v>
      </c>
      <c r="H12" s="7"/>
      <c r="I12" s="8" t="n">
        <v>333.25</v>
      </c>
      <c r="J12" s="8" t="n">
        <v>82.75</v>
      </c>
      <c r="K12" s="9"/>
      <c r="L12" s="10" t="n">
        <v>0</v>
      </c>
      <c r="M12" s="8" t="n">
        <f aca="false">I12+J12+L12</f>
        <v>416</v>
      </c>
    </row>
    <row r="13" customFormat="false" ht="14.25" hidden="false" customHeight="true" outlineLevel="0" collapsed="false">
      <c r="A13" s="6" t="s">
        <v>31</v>
      </c>
      <c r="B13" s="6" t="s">
        <v>32</v>
      </c>
      <c r="C13" s="7" t="n">
        <v>42998</v>
      </c>
      <c r="D13" s="6" t="s">
        <v>33</v>
      </c>
      <c r="E13" s="6" t="s">
        <v>34</v>
      </c>
      <c r="F13" s="6" t="s">
        <v>35</v>
      </c>
      <c r="G13" s="7" t="n">
        <v>43710</v>
      </c>
      <c r="H13" s="7" t="n">
        <v>44088</v>
      </c>
      <c r="I13" s="8" t="n">
        <v>317</v>
      </c>
      <c r="J13" s="8" t="n">
        <v>192.5</v>
      </c>
      <c r="K13" s="9"/>
      <c r="L13" s="10" t="n">
        <v>24</v>
      </c>
      <c r="M13" s="8" t="n">
        <f aca="false">I13+J13+L13</f>
        <v>533.5</v>
      </c>
    </row>
    <row r="14" customFormat="false" ht="14.25" hidden="false" customHeight="true" outlineLevel="0" collapsed="false">
      <c r="A14" s="6" t="n">
        <v>4</v>
      </c>
      <c r="B14" s="6" t="s">
        <v>36</v>
      </c>
      <c r="C14" s="7" t="n">
        <v>42854</v>
      </c>
      <c r="D14" s="6" t="s">
        <v>37</v>
      </c>
      <c r="E14" s="6" t="s">
        <v>21</v>
      </c>
      <c r="F14" s="6" t="s">
        <v>4</v>
      </c>
      <c r="G14" s="7" t="n">
        <v>43332</v>
      </c>
      <c r="H14" s="11" t="n">
        <v>43957</v>
      </c>
      <c r="I14" s="8" t="n">
        <v>249.5</v>
      </c>
      <c r="J14" s="8" t="n">
        <v>258.5</v>
      </c>
      <c r="K14" s="9"/>
      <c r="L14" s="10" t="n">
        <v>0</v>
      </c>
      <c r="M14" s="8" t="n">
        <f aca="false">I14+J14+L14</f>
        <v>508</v>
      </c>
    </row>
    <row r="15" customFormat="false" ht="14.25" hidden="false" customHeight="true" outlineLevel="0" collapsed="false">
      <c r="A15" s="6" t="n">
        <v>5</v>
      </c>
      <c r="B15" s="6" t="s">
        <v>38</v>
      </c>
      <c r="C15" s="7" t="n">
        <v>43599</v>
      </c>
      <c r="D15" s="6" t="s">
        <v>39</v>
      </c>
      <c r="E15" s="6" t="s">
        <v>25</v>
      </c>
      <c r="F15" s="6" t="s">
        <v>26</v>
      </c>
      <c r="G15" s="7" t="n">
        <v>43892</v>
      </c>
      <c r="H15" s="7"/>
      <c r="I15" s="8" t="n">
        <v>339</v>
      </c>
      <c r="J15" s="8" t="n">
        <v>121.75</v>
      </c>
      <c r="K15" s="9"/>
      <c r="L15" s="10" t="n">
        <v>46.5</v>
      </c>
      <c r="M15" s="8" t="n">
        <f aca="false">I15+J15+L15</f>
        <v>507.25</v>
      </c>
    </row>
    <row r="16" customFormat="false" ht="14.25" hidden="false" customHeight="true" outlineLevel="0" collapsed="false">
      <c r="A16" s="6" t="n">
        <v>6</v>
      </c>
      <c r="B16" s="6" t="s">
        <v>40</v>
      </c>
      <c r="C16" s="7" t="n">
        <v>42934</v>
      </c>
      <c r="D16" s="6" t="s">
        <v>41</v>
      </c>
      <c r="E16" s="6" t="s">
        <v>25</v>
      </c>
      <c r="F16" s="6" t="s">
        <v>26</v>
      </c>
      <c r="G16" s="7" t="n">
        <v>43111</v>
      </c>
      <c r="H16" s="7"/>
      <c r="I16" s="8" t="n">
        <v>446.5</v>
      </c>
      <c r="J16" s="8" t="n">
        <v>136.25</v>
      </c>
      <c r="K16" s="9"/>
      <c r="L16" s="10" t="n">
        <v>44</v>
      </c>
      <c r="M16" s="8" t="n">
        <f aca="false">I16+J16+L16</f>
        <v>626.75</v>
      </c>
    </row>
    <row r="17" customFormat="false" ht="14.25" hidden="false" customHeight="true" outlineLevel="0" collapsed="false">
      <c r="A17" s="6" t="n">
        <v>7</v>
      </c>
      <c r="B17" s="6" t="s">
        <v>42</v>
      </c>
      <c r="C17" s="7" t="n">
        <v>43673</v>
      </c>
      <c r="D17" s="6" t="s">
        <v>43</v>
      </c>
      <c r="E17" s="6" t="s">
        <v>21</v>
      </c>
      <c r="F17" s="6" t="s">
        <v>4</v>
      </c>
      <c r="G17" s="7" t="n">
        <v>44068</v>
      </c>
      <c r="H17" s="7"/>
      <c r="I17" s="8" t="n">
        <v>306.5</v>
      </c>
      <c r="J17" s="8" t="n">
        <v>19</v>
      </c>
      <c r="K17" s="9"/>
      <c r="L17" s="10" t="n">
        <v>0</v>
      </c>
      <c r="M17" s="8" t="n">
        <f aca="false">I17+J17+L17</f>
        <v>325.5</v>
      </c>
    </row>
    <row r="18" customFormat="false" ht="14.25" hidden="false" customHeight="true" outlineLevel="0" collapsed="false">
      <c r="A18" s="6" t="n">
        <v>8</v>
      </c>
      <c r="B18" s="6" t="s">
        <v>44</v>
      </c>
      <c r="C18" s="7" t="n">
        <v>42951</v>
      </c>
      <c r="D18" s="6" t="s">
        <v>45</v>
      </c>
      <c r="E18" s="6" t="s">
        <v>30</v>
      </c>
      <c r="F18" s="6" t="s">
        <v>4</v>
      </c>
      <c r="G18" s="7" t="n">
        <v>43313</v>
      </c>
      <c r="H18" s="7" t="n">
        <v>44078</v>
      </c>
      <c r="I18" s="8" t="n">
        <v>559.25</v>
      </c>
      <c r="J18" s="8" t="n">
        <v>168</v>
      </c>
      <c r="K18" s="9"/>
      <c r="L18" s="10" t="n">
        <v>-38.5</v>
      </c>
      <c r="M18" s="8" t="n">
        <f aca="false">I18+J18+L18</f>
        <v>688.75</v>
      </c>
    </row>
    <row r="19" customFormat="false" ht="14.25" hidden="false" customHeight="true" outlineLevel="0" collapsed="false">
      <c r="A19" s="6" t="n">
        <v>9</v>
      </c>
      <c r="B19" s="6" t="s">
        <v>46</v>
      </c>
      <c r="C19" s="7" t="n">
        <v>43512</v>
      </c>
      <c r="D19" s="6" t="s">
        <v>47</v>
      </c>
      <c r="E19" s="6" t="s">
        <v>30</v>
      </c>
      <c r="F19" s="6" t="s">
        <v>4</v>
      </c>
      <c r="G19" s="7" t="n">
        <v>43740</v>
      </c>
      <c r="H19" s="7"/>
      <c r="I19" s="8" t="n">
        <v>893.25</v>
      </c>
      <c r="J19" s="8" t="n">
        <v>201.75</v>
      </c>
      <c r="K19" s="9"/>
      <c r="L19" s="10" t="n">
        <v>-41</v>
      </c>
      <c r="M19" s="8" t="n">
        <f aca="false">I19+J19+L19</f>
        <v>1054</v>
      </c>
    </row>
    <row r="20" customFormat="false" ht="14.25" hidden="false" customHeight="true" outlineLevel="0" collapsed="false">
      <c r="A20" s="6" t="n">
        <v>10</v>
      </c>
      <c r="B20" s="6" t="s">
        <v>48</v>
      </c>
      <c r="C20" s="7" t="n">
        <v>43095</v>
      </c>
      <c r="D20" s="6" t="s">
        <v>49</v>
      </c>
      <c r="E20" s="6" t="s">
        <v>21</v>
      </c>
      <c r="F20" s="6" t="s">
        <v>4</v>
      </c>
      <c r="G20" s="7" t="n">
        <v>43717</v>
      </c>
      <c r="H20" s="7" t="n">
        <v>43951</v>
      </c>
      <c r="I20" s="8" t="n">
        <v>143.5</v>
      </c>
      <c r="J20" s="8" t="n">
        <v>102</v>
      </c>
      <c r="K20" s="9"/>
      <c r="L20" s="10" t="n">
        <v>0</v>
      </c>
      <c r="M20" s="8" t="n">
        <f aca="false">I20+J20+L20</f>
        <v>245.5</v>
      </c>
    </row>
    <row r="21" customFormat="false" ht="14.25" hidden="false" customHeight="true" outlineLevel="0" collapsed="false">
      <c r="A21" s="6" t="n">
        <v>11</v>
      </c>
      <c r="B21" s="6" t="s">
        <v>50</v>
      </c>
      <c r="C21" s="7" t="n">
        <v>42959</v>
      </c>
      <c r="D21" s="6" t="s">
        <v>51</v>
      </c>
      <c r="E21" s="6" t="s">
        <v>21</v>
      </c>
      <c r="F21" s="6" t="s">
        <v>4</v>
      </c>
      <c r="G21" s="7" t="n">
        <v>43719</v>
      </c>
      <c r="H21" s="7" t="n">
        <v>44012</v>
      </c>
      <c r="I21" s="8" t="n">
        <v>350</v>
      </c>
      <c r="J21" s="8" t="n">
        <v>119</v>
      </c>
      <c r="K21" s="9"/>
      <c r="L21" s="10" t="n">
        <v>-112</v>
      </c>
      <c r="M21" s="8" t="n">
        <f aca="false">I21+J21+L21</f>
        <v>357</v>
      </c>
    </row>
    <row r="22" customFormat="false" ht="14.25" hidden="false" customHeight="true" outlineLevel="0" collapsed="false">
      <c r="A22" s="6" t="n">
        <v>12</v>
      </c>
      <c r="B22" s="6" t="s">
        <v>52</v>
      </c>
      <c r="C22" s="7" t="n">
        <v>43317</v>
      </c>
      <c r="D22" s="6" t="s">
        <v>53</v>
      </c>
      <c r="E22" s="6" t="s">
        <v>25</v>
      </c>
      <c r="F22" s="6" t="s">
        <v>26</v>
      </c>
      <c r="G22" s="7" t="n">
        <v>43720</v>
      </c>
      <c r="H22" s="7"/>
      <c r="I22" s="8" t="n">
        <v>483.5</v>
      </c>
      <c r="J22" s="8" t="n">
        <v>231.5</v>
      </c>
      <c r="K22" s="9"/>
      <c r="L22" s="10" t="n">
        <v>275.5</v>
      </c>
      <c r="M22" s="8" t="n">
        <f aca="false">I22+J22+L22</f>
        <v>990.5</v>
      </c>
    </row>
    <row r="23" customFormat="false" ht="14.25" hidden="false" customHeight="true" outlineLevel="0" collapsed="false">
      <c r="A23" s="6" t="n">
        <v>13</v>
      </c>
      <c r="B23" s="6" t="s">
        <v>54</v>
      </c>
      <c r="C23" s="7" t="n">
        <v>42849</v>
      </c>
      <c r="D23" s="6" t="s">
        <v>55</v>
      </c>
      <c r="E23" s="6" t="s">
        <v>30</v>
      </c>
      <c r="F23" s="6" t="s">
        <v>4</v>
      </c>
      <c r="G23" s="7" t="n">
        <v>43706</v>
      </c>
      <c r="H23" s="11" t="n">
        <v>43957</v>
      </c>
      <c r="I23" s="8" t="n">
        <v>123.75</v>
      </c>
      <c r="J23" s="8" t="n">
        <v>136.5</v>
      </c>
      <c r="K23" s="9"/>
      <c r="L23" s="10" t="n">
        <v>0</v>
      </c>
      <c r="M23" s="8" t="n">
        <f aca="false">I23+J23+L23</f>
        <v>260.25</v>
      </c>
    </row>
    <row r="24" customFormat="false" ht="14.25" hidden="false" customHeight="true" outlineLevel="0" collapsed="false">
      <c r="A24" s="6" t="n">
        <v>14</v>
      </c>
      <c r="B24" s="6" t="s">
        <v>56</v>
      </c>
      <c r="C24" s="7" t="n">
        <v>43106</v>
      </c>
      <c r="D24" s="6" t="s">
        <v>57</v>
      </c>
      <c r="E24" s="6" t="s">
        <v>21</v>
      </c>
      <c r="F24" s="6" t="s">
        <v>4</v>
      </c>
      <c r="G24" s="7" t="n">
        <v>43514</v>
      </c>
      <c r="H24" s="7"/>
      <c r="I24" s="8" t="n">
        <v>510</v>
      </c>
      <c r="J24" s="8" t="n">
        <v>167.5</v>
      </c>
      <c r="K24" s="9"/>
      <c r="L24" s="10" t="n">
        <v>70</v>
      </c>
      <c r="M24" s="8" t="n">
        <f aca="false">I24+J24+L24</f>
        <v>747.5</v>
      </c>
    </row>
    <row r="25" customFormat="false" ht="14.25" hidden="false" customHeight="true" outlineLevel="0" collapsed="false">
      <c r="A25" s="6" t="n">
        <v>15</v>
      </c>
      <c r="B25" s="6" t="s">
        <v>58</v>
      </c>
      <c r="C25" s="7" t="n">
        <v>43322</v>
      </c>
      <c r="D25" s="6" t="s">
        <v>59</v>
      </c>
      <c r="E25" s="6" t="s">
        <v>30</v>
      </c>
      <c r="F25" s="6" t="s">
        <v>4</v>
      </c>
      <c r="G25" s="7" t="n">
        <v>43592</v>
      </c>
      <c r="H25" s="11" t="n">
        <v>43957</v>
      </c>
      <c r="I25" s="8" t="n">
        <v>121.5</v>
      </c>
      <c r="J25" s="8" t="n">
        <v>122.5</v>
      </c>
      <c r="K25" s="9"/>
      <c r="L25" s="10" t="n">
        <v>168</v>
      </c>
      <c r="M25" s="8" t="n">
        <f aca="false">I25+J25+L25</f>
        <v>412</v>
      </c>
    </row>
    <row r="26" customFormat="false" ht="14.25" hidden="false" customHeight="true" outlineLevel="0" collapsed="false">
      <c r="A26" s="6" t="n">
        <v>15</v>
      </c>
      <c r="B26" s="6" t="s">
        <v>58</v>
      </c>
      <c r="C26" s="7" t="n">
        <v>43322</v>
      </c>
      <c r="D26" s="6" t="s">
        <v>59</v>
      </c>
      <c r="E26" s="6" t="s">
        <v>30</v>
      </c>
      <c r="F26" s="6" t="s">
        <v>4</v>
      </c>
      <c r="G26" s="7" t="n">
        <v>44089</v>
      </c>
      <c r="H26" s="7"/>
      <c r="I26" s="8" t="n">
        <v>223.75</v>
      </c>
      <c r="J26" s="8" t="n">
        <v>59.75</v>
      </c>
      <c r="K26" s="9"/>
      <c r="L26" s="10" t="n">
        <v>0</v>
      </c>
      <c r="M26" s="8" t="n">
        <f aca="false">I26+J26+L26</f>
        <v>283.5</v>
      </c>
    </row>
    <row r="27" customFormat="false" ht="14.25" hidden="false" customHeight="true" outlineLevel="0" collapsed="false">
      <c r="A27" s="6" t="n">
        <v>16</v>
      </c>
      <c r="B27" s="6" t="s">
        <v>60</v>
      </c>
      <c r="C27" s="7" t="n">
        <v>43703</v>
      </c>
      <c r="D27" s="6" t="s">
        <v>61</v>
      </c>
      <c r="E27" s="6" t="s">
        <v>21</v>
      </c>
      <c r="F27" s="6" t="s">
        <v>4</v>
      </c>
      <c r="G27" s="7" t="n">
        <v>44088</v>
      </c>
      <c r="H27" s="7"/>
      <c r="I27" s="8" t="n">
        <v>303.75</v>
      </c>
      <c r="J27" s="8" t="n">
        <v>22.5</v>
      </c>
      <c r="K27" s="9"/>
      <c r="L27" s="10" t="n">
        <v>0</v>
      </c>
      <c r="M27" s="8" t="n">
        <f aca="false">I27+J27+L27</f>
        <v>326.25</v>
      </c>
    </row>
    <row r="28" customFormat="false" ht="14.25" hidden="false" customHeight="true" outlineLevel="0" collapsed="false">
      <c r="A28" s="6" t="n">
        <v>18</v>
      </c>
      <c r="B28" s="6" t="s">
        <v>62</v>
      </c>
      <c r="C28" s="7" t="n">
        <v>42834</v>
      </c>
      <c r="D28" s="6" t="s">
        <v>63</v>
      </c>
      <c r="E28" s="6" t="s">
        <v>30</v>
      </c>
      <c r="F28" s="6" t="s">
        <v>4</v>
      </c>
      <c r="G28" s="7" t="n">
        <v>43360</v>
      </c>
      <c r="H28" s="7" t="n">
        <v>44078</v>
      </c>
      <c r="I28" s="8" t="n">
        <v>529.5</v>
      </c>
      <c r="J28" s="8" t="n">
        <v>210.25</v>
      </c>
      <c r="K28" s="9"/>
      <c r="L28" s="10" t="n">
        <v>110.25</v>
      </c>
      <c r="M28" s="8" t="n">
        <f aca="false">I28+J28+L28</f>
        <v>850</v>
      </c>
    </row>
    <row r="29" customFormat="false" ht="14.25" hidden="false" customHeight="true" outlineLevel="0" collapsed="false">
      <c r="A29" s="6" t="n">
        <v>18</v>
      </c>
      <c r="B29" s="6" t="s">
        <v>62</v>
      </c>
      <c r="C29" s="7" t="n">
        <v>42834</v>
      </c>
      <c r="D29" s="6" t="s">
        <v>63</v>
      </c>
      <c r="E29" s="6" t="s">
        <v>25</v>
      </c>
      <c r="F29" s="6" t="s">
        <v>26</v>
      </c>
      <c r="G29" s="7" t="n">
        <v>43878</v>
      </c>
      <c r="H29" s="7" t="n">
        <v>43881</v>
      </c>
      <c r="I29" s="8" t="n">
        <v>25</v>
      </c>
      <c r="J29" s="8" t="n">
        <v>0</v>
      </c>
      <c r="K29" s="9"/>
      <c r="L29" s="10" t="n">
        <v>0</v>
      </c>
      <c r="M29" s="8" t="n">
        <f aca="false">I29+J29+L29</f>
        <v>25</v>
      </c>
    </row>
    <row r="30" customFormat="false" ht="14.25" hidden="false" customHeight="true" outlineLevel="0" collapsed="false">
      <c r="A30" s="6" t="n">
        <v>19</v>
      </c>
      <c r="B30" s="6" t="s">
        <v>64</v>
      </c>
      <c r="C30" s="7" t="n">
        <v>43311</v>
      </c>
      <c r="D30" s="6" t="s">
        <v>65</v>
      </c>
      <c r="E30" s="6" t="s">
        <v>30</v>
      </c>
      <c r="F30" s="6" t="s">
        <v>4</v>
      </c>
      <c r="G30" s="7" t="n">
        <v>43668</v>
      </c>
      <c r="H30" s="7" t="n">
        <v>43951</v>
      </c>
      <c r="I30" s="8" t="n">
        <v>72</v>
      </c>
      <c r="J30" s="8" t="n">
        <v>102</v>
      </c>
      <c r="K30" s="9"/>
      <c r="L30" s="10" t="n">
        <v>0</v>
      </c>
      <c r="M30" s="8" t="n">
        <f aca="false">I30+J30+L30</f>
        <v>174</v>
      </c>
    </row>
    <row r="31" customFormat="false" ht="14.25" hidden="false" customHeight="true" outlineLevel="0" collapsed="false">
      <c r="A31" s="6" t="n">
        <v>20</v>
      </c>
      <c r="B31" s="6" t="s">
        <v>66</v>
      </c>
      <c r="C31" s="7" t="n">
        <v>43183</v>
      </c>
      <c r="D31" s="6" t="s">
        <v>67</v>
      </c>
      <c r="E31" s="6" t="s">
        <v>30</v>
      </c>
      <c r="F31" s="6" t="s">
        <v>4</v>
      </c>
      <c r="G31" s="7" t="n">
        <v>44089</v>
      </c>
      <c r="H31" s="7"/>
      <c r="I31" s="8" t="n">
        <v>176.25</v>
      </c>
      <c r="J31" s="8" t="n">
        <v>24</v>
      </c>
      <c r="K31" s="9"/>
      <c r="L31" s="10" t="n">
        <v>0</v>
      </c>
      <c r="M31" s="8" t="n">
        <f aca="false">I31+J31+L31</f>
        <v>200.25</v>
      </c>
    </row>
    <row r="32" customFormat="false" ht="14.25" hidden="false" customHeight="true" outlineLevel="0" collapsed="false">
      <c r="A32" s="6" t="n">
        <v>20</v>
      </c>
      <c r="B32" s="6" t="s">
        <v>66</v>
      </c>
      <c r="C32" s="7" t="n">
        <v>43183</v>
      </c>
      <c r="D32" s="6" t="s">
        <v>67</v>
      </c>
      <c r="E32" s="6" t="s">
        <v>30</v>
      </c>
      <c r="F32" s="6" t="s">
        <v>4</v>
      </c>
      <c r="G32" s="7" t="n">
        <v>43409</v>
      </c>
      <c r="H32" s="11" t="n">
        <v>43956</v>
      </c>
      <c r="I32" s="8" t="n">
        <v>90</v>
      </c>
      <c r="J32" s="8" t="n">
        <v>106.5</v>
      </c>
      <c r="K32" s="9"/>
      <c r="L32" s="10" t="n">
        <v>119.5</v>
      </c>
      <c r="M32" s="8" t="n">
        <f aca="false">I32+J32+L32</f>
        <v>316</v>
      </c>
    </row>
    <row r="33" customFormat="false" ht="14.25" hidden="false" customHeight="true" outlineLevel="0" collapsed="false">
      <c r="A33" s="6" t="n">
        <v>21</v>
      </c>
      <c r="B33" s="6" t="s">
        <v>68</v>
      </c>
      <c r="C33" s="7" t="n">
        <v>43581</v>
      </c>
      <c r="D33" s="6" t="s">
        <v>69</v>
      </c>
      <c r="E33" s="6" t="s">
        <v>25</v>
      </c>
      <c r="F33" s="6" t="s">
        <v>26</v>
      </c>
      <c r="G33" s="7" t="n">
        <v>43787</v>
      </c>
      <c r="H33" s="11" t="n">
        <v>43957</v>
      </c>
      <c r="I33" s="8" t="n">
        <v>131.75</v>
      </c>
      <c r="J33" s="8" t="n">
        <v>130</v>
      </c>
      <c r="K33" s="9"/>
      <c r="L33" s="10" t="n">
        <v>0</v>
      </c>
      <c r="M33" s="8" t="n">
        <f aca="false">I33+J33+L33</f>
        <v>261.75</v>
      </c>
    </row>
    <row r="34" customFormat="false" ht="14.25" hidden="false" customHeight="true" outlineLevel="0" collapsed="false">
      <c r="A34" s="6" t="n">
        <v>22</v>
      </c>
      <c r="B34" s="6" t="s">
        <v>70</v>
      </c>
      <c r="C34" s="7" t="n">
        <v>43150</v>
      </c>
      <c r="D34" s="6" t="s">
        <v>71</v>
      </c>
      <c r="E34" s="6" t="s">
        <v>30</v>
      </c>
      <c r="F34" s="6" t="s">
        <v>4</v>
      </c>
      <c r="G34" s="7" t="n">
        <v>44053</v>
      </c>
      <c r="H34" s="7"/>
      <c r="I34" s="8" t="n">
        <v>264.25</v>
      </c>
      <c r="J34" s="8" t="n">
        <v>49.25</v>
      </c>
      <c r="K34" s="9"/>
      <c r="L34" s="10" t="n">
        <v>0</v>
      </c>
      <c r="M34" s="8" t="n">
        <f aca="false">I34+J34+L34</f>
        <v>313.5</v>
      </c>
    </row>
    <row r="35" customFormat="false" ht="14.25" hidden="false" customHeight="true" outlineLevel="0" collapsed="false">
      <c r="A35" s="6" t="n">
        <v>23</v>
      </c>
      <c r="B35" s="6" t="s">
        <v>72</v>
      </c>
      <c r="C35" s="7" t="n">
        <v>43199</v>
      </c>
      <c r="D35" s="6" t="s">
        <v>73</v>
      </c>
      <c r="E35" s="6" t="s">
        <v>21</v>
      </c>
      <c r="F35" s="6" t="s">
        <v>4</v>
      </c>
      <c r="G35" s="7" t="n">
        <v>44025</v>
      </c>
      <c r="H35" s="7"/>
      <c r="I35" s="8" t="n">
        <v>524</v>
      </c>
      <c r="J35" s="8" t="n">
        <v>55</v>
      </c>
      <c r="K35" s="9"/>
      <c r="L35" s="10" t="n">
        <v>0</v>
      </c>
      <c r="M35" s="8" t="n">
        <f aca="false">I35+J35+L35</f>
        <v>579</v>
      </c>
    </row>
    <row r="36" customFormat="false" ht="14.25" hidden="false" customHeight="true" outlineLevel="0" collapsed="false">
      <c r="A36" s="6" t="n">
        <v>23</v>
      </c>
      <c r="B36" s="6" t="s">
        <v>72</v>
      </c>
      <c r="C36" s="7" t="n">
        <v>43199</v>
      </c>
      <c r="D36" s="6" t="s">
        <v>73</v>
      </c>
      <c r="E36" s="6" t="s">
        <v>21</v>
      </c>
      <c r="F36" s="6" t="s">
        <v>4</v>
      </c>
      <c r="G36" s="7" t="n">
        <v>43724</v>
      </c>
      <c r="H36" s="11" t="n">
        <v>43957</v>
      </c>
      <c r="I36" s="8" t="n">
        <v>262</v>
      </c>
      <c r="J36" s="8" t="n">
        <v>270.25</v>
      </c>
      <c r="K36" s="9"/>
      <c r="L36" s="10" t="n">
        <v>307.5</v>
      </c>
      <c r="M36" s="8" t="n">
        <f aca="false">I36+J36+L36</f>
        <v>839.75</v>
      </c>
    </row>
    <row r="37" customFormat="false" ht="14.25" hidden="false" customHeight="true" outlineLevel="0" collapsed="false">
      <c r="A37" s="6" t="n">
        <v>24</v>
      </c>
      <c r="B37" s="6" t="s">
        <v>74</v>
      </c>
      <c r="C37" s="7" t="n">
        <v>42923</v>
      </c>
      <c r="D37" s="6" t="s">
        <v>75</v>
      </c>
      <c r="E37" s="6" t="s">
        <v>21</v>
      </c>
      <c r="F37" s="6" t="s">
        <v>4</v>
      </c>
      <c r="G37" s="7" t="n">
        <v>43332</v>
      </c>
      <c r="H37" s="7" t="n">
        <v>43951</v>
      </c>
      <c r="I37" s="8" t="n">
        <v>184.5</v>
      </c>
      <c r="J37" s="8" t="n">
        <v>180</v>
      </c>
      <c r="K37" s="9"/>
      <c r="L37" s="10" t="n">
        <v>0</v>
      </c>
      <c r="M37" s="8" t="n">
        <f aca="false">I37+J37+L37</f>
        <v>364.5</v>
      </c>
    </row>
    <row r="38" customFormat="false" ht="14.25" hidden="false" customHeight="true" outlineLevel="0" collapsed="false">
      <c r="A38" s="6" t="n">
        <v>25</v>
      </c>
      <c r="B38" s="6" t="s">
        <v>76</v>
      </c>
      <c r="C38" s="7" t="n">
        <v>43583</v>
      </c>
      <c r="D38" s="6" t="s">
        <v>77</v>
      </c>
      <c r="E38" s="6" t="s">
        <v>21</v>
      </c>
      <c r="F38" s="6" t="s">
        <v>4</v>
      </c>
      <c r="G38" s="7" t="n">
        <v>44067</v>
      </c>
      <c r="H38" s="7"/>
      <c r="I38" s="8" t="n">
        <v>601.75</v>
      </c>
      <c r="J38" s="8" t="n">
        <v>92.75</v>
      </c>
      <c r="K38" s="9"/>
      <c r="L38" s="10" t="n">
        <v>0</v>
      </c>
      <c r="M38" s="8" t="n">
        <f aca="false">I38+J38+L38</f>
        <v>694.5</v>
      </c>
    </row>
    <row r="39" customFormat="false" ht="10.5" hidden="false" customHeight="false" outlineLevel="0" collapsed="false">
      <c r="L39" s="12"/>
    </row>
    <row r="40" customFormat="false" ht="11.25" hidden="false" customHeight="false" outlineLevel="0" collapsed="false">
      <c r="H40" s="13" t="s">
        <v>78</v>
      </c>
      <c r="I40" s="14" t="n">
        <f aca="false">SUM(I10:I38)</f>
        <v>9923.5</v>
      </c>
      <c r="J40" s="14" t="n">
        <f aca="false">SUM(J10:J38)</f>
        <v>3745.75</v>
      </c>
      <c r="K40" s="14" t="n">
        <f aca="false">SUM(K10:K38)</f>
        <v>0</v>
      </c>
      <c r="L40" s="15" t="n">
        <f aca="false">SUM(L10:L38)</f>
        <v>1111.75</v>
      </c>
      <c r="M40" s="14" t="n">
        <f aca="false">SUM(M10:M38)</f>
        <v>14781</v>
      </c>
    </row>
    <row r="41" customFormat="false" ht="11.25" hidden="false" customHeight="false" outlineLevel="0" collapsed="false">
      <c r="B41" s="16" t="s">
        <v>79</v>
      </c>
      <c r="I41" s="13" t="e">
        <f aca="false">I40-#REF!</f>
        <v>#REF!</v>
      </c>
      <c r="J41" s="13" t="e">
        <f aca="false">J40-#REF!</f>
        <v>#REF!</v>
      </c>
      <c r="K41" s="13" t="e">
        <f aca="false">K40-#REF!</f>
        <v>#REF!</v>
      </c>
      <c r="L41" s="17" t="e">
        <f aca="false">L40-#REF!</f>
        <v>#REF!</v>
      </c>
      <c r="M41" s="13" t="e">
        <f aca="false">M40-#REF!</f>
        <v>#REF!</v>
      </c>
    </row>
    <row r="45" customFormat="false" ht="10.5" hidden="false" customHeight="false" outlineLevel="0" collapsed="false">
      <c r="B45" s="0" t="s">
        <v>80</v>
      </c>
    </row>
    <row r="47" customFormat="false" ht="10.5" hidden="false" customHeight="false" outlineLevel="0" collapsed="false">
      <c r="B47" s="0" t="s">
        <v>81</v>
      </c>
    </row>
    <row r="50" customFormat="false" ht="30.75" hidden="false" customHeight="true" outlineLevel="0" collapsed="false">
      <c r="B50" s="18" t="s">
        <v>82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1048576" customFormat="false" ht="12.8" hidden="false" customHeight="false" outlineLevel="0" collapsed="false"/>
  </sheetData>
  <mergeCells count="1">
    <mergeCell ref="B50:N5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FastReport.NET</dc:creator>
  <dc:description/>
  <dc:language>en-US</dc:language>
  <cp:lastModifiedBy/>
  <cp:lastPrinted>2021-03-26T16:50:34Z</cp:lastPrinted>
  <dcterms:modified xsi:type="dcterms:W3CDTF">2022-05-17T10:34:04Z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