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. Beiträge_Contributi\12. KKB Tagesmutter_assistenza domiciliare\1. Akten_Fascicoli\2020\RENDICONTI TM 2020\Laden ins Sharepoint\elenchi Bäuerinnen prova\errati\"/>
    </mc:Choice>
  </mc:AlternateContent>
  <xr:revisionPtr revIDLastSave="0" documentId="13_ncr:1_{DFA5F21F-2FC6-4C4F-B9B7-475909FDF795}" xr6:coauthVersionLast="45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Tabelle1" sheetId="2" r:id="rId1"/>
  </sheets>
  <definedNames>
    <definedName name="_xlnm._FilterDatabase" localSheetId="0" hidden="1">Tabelle1!$A$9:$M$38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10" i="2"/>
  <c r="L40" i="2" l="1"/>
  <c r="K40" i="2" l="1"/>
  <c r="M40" i="2" l="1"/>
  <c r="J40" i="2" l="1"/>
  <c r="I40" i="2"/>
</calcChain>
</file>

<file path=xl/sharedStrings.xml><?xml version="1.0" encoding="utf-8"?>
<sst xmlns="http://schemas.openxmlformats.org/spreadsheetml/2006/main" count="142" uniqueCount="86">
  <si>
    <t xml:space="preserve">Abrechnung für den Tagesmütter- / Tagesväterdienst - Jahr  2020 </t>
  </si>
  <si>
    <t>Wohnsitzgemeinde bzg. Gemeinde des ständigen Aufenthaltes des betreuten Kindes: Ahrntal</t>
  </si>
  <si>
    <t>Geburtsdatum</t>
  </si>
  <si>
    <t>Steuernummer</t>
  </si>
  <si>
    <t>Tagesmutter</t>
  </si>
  <si>
    <t>Wohnsitzgemeinde der Tagesmutter</t>
  </si>
  <si>
    <t>1</t>
  </si>
  <si>
    <t>Ajardi Johannes</t>
  </si>
  <si>
    <t>JRDJNN17P30B220G</t>
  </si>
  <si>
    <t>Kirchler Judith</t>
  </si>
  <si>
    <t>St. Peter In Ahrntal</t>
  </si>
  <si>
    <t>2</t>
  </si>
  <si>
    <t>Ajardi Josef</t>
  </si>
  <si>
    <t>JRDJSF19R02B220Y</t>
  </si>
  <si>
    <t>3</t>
  </si>
  <si>
    <t>Eder Nicolas Adele</t>
  </si>
  <si>
    <t>DRNDLA19A46Z131E</t>
  </si>
  <si>
    <t>Kirchler Claudia</t>
  </si>
  <si>
    <t>St. Jakob in Ahrntal</t>
  </si>
  <si>
    <t>Gartner Max</t>
  </si>
  <si>
    <t>GRTMXA17C04B220J</t>
  </si>
  <si>
    <t>Hofer Hanna</t>
  </si>
  <si>
    <t>HFRHNN18P45B220D</t>
  </si>
  <si>
    <t>Kirchler Irmgard</t>
  </si>
  <si>
    <t>Ahrntal</t>
  </si>
  <si>
    <t>Hofer  Julian</t>
  </si>
  <si>
    <t>HFRJLN20D16B220P</t>
  </si>
  <si>
    <t>Hopfgartner Toni</t>
  </si>
  <si>
    <t>HPFTNO18A31B220P</t>
  </si>
  <si>
    <t>Kammerlander Verena</t>
  </si>
  <si>
    <t>Innerbichler Simon</t>
  </si>
  <si>
    <t>NNRSMN18H24B220F</t>
  </si>
  <si>
    <t>Kirchler Isabel</t>
  </si>
  <si>
    <t>KRCSBL18B47B220N</t>
  </si>
  <si>
    <t>KRCJRS17R42B220O</t>
  </si>
  <si>
    <t>Lechner Lisa</t>
  </si>
  <si>
    <t>LCHLSI18H49B220J</t>
  </si>
  <si>
    <t>Lechner Pia</t>
  </si>
  <si>
    <t>LCHPIA17R52B220N</t>
  </si>
  <si>
    <t>Oberhauser Anton</t>
  </si>
  <si>
    <t>BRHNTN18E13B220E</t>
  </si>
  <si>
    <t>Oberhofer Greta</t>
  </si>
  <si>
    <t>BRHGRT18S49B220R</t>
  </si>
  <si>
    <t>Oberlechner Emilia</t>
  </si>
  <si>
    <t>BRLMLE18P54B220X</t>
  </si>
  <si>
    <t>Obermair Johanna</t>
  </si>
  <si>
    <t>BRMJNN17P66B220N</t>
  </si>
  <si>
    <t>Obermair Theresa</t>
  </si>
  <si>
    <t>BRMTRS19H46A952A</t>
  </si>
  <si>
    <t>Obermair Tommi Jona</t>
  </si>
  <si>
    <t>BRMTMJ19H07B220D</t>
  </si>
  <si>
    <t>Oberschmied Matilda</t>
  </si>
  <si>
    <t>BRSMLD19M47B220B</t>
  </si>
  <si>
    <t>Pareiner Jakob</t>
  </si>
  <si>
    <t>PRNJKB19L31B220Z</t>
  </si>
  <si>
    <t>Ploner Greti</t>
  </si>
  <si>
    <t>PLNGRT18D63B220A</t>
  </si>
  <si>
    <t>Ruiu Nina</t>
  </si>
  <si>
    <t>RUINNI17C65B220Y</t>
  </si>
  <si>
    <t>Steger Elias</t>
  </si>
  <si>
    <t>STGLSE18C19B220N</t>
  </si>
  <si>
    <t>STGDIA17P60B220Q</t>
  </si>
  <si>
    <t>Steinhauser Ida</t>
  </si>
  <si>
    <t>STNDIA17L47B220K</t>
  </si>
  <si>
    <t>Stolzlechner Clara</t>
  </si>
  <si>
    <t>STLCLR18A42B220H</t>
  </si>
  <si>
    <t>Weger Sam</t>
  </si>
  <si>
    <t>WGRSMA17M02B220H</t>
  </si>
  <si>
    <t>Steger Ida</t>
  </si>
  <si>
    <t>Summe</t>
  </si>
  <si>
    <t>Nachname und Vorname des Kindes</t>
  </si>
  <si>
    <t>Fortlaufende
Nummer</t>
  </si>
  <si>
    <r>
      <t xml:space="preserve">Datum Vertragsbeginn </t>
    </r>
    <r>
      <rPr>
        <b/>
        <sz val="10"/>
        <color theme="1"/>
        <rFont val="Arial"/>
        <family val="2"/>
      </rPr>
      <t>(oder Datum Beginn der Betreuung 
falls anders)</t>
    </r>
  </si>
  <si>
    <r>
      <t xml:space="preserve">Datum Vertragsende 
</t>
    </r>
    <r>
      <rPr>
        <b/>
        <sz val="10"/>
        <color theme="1"/>
        <rFont val="Arial"/>
        <family val="2"/>
      </rPr>
      <t>(oder Datum Ende der Betreuung
falls anders) *</t>
    </r>
  </si>
  <si>
    <r>
      <t xml:space="preserve">Betreuungs-
stunden
</t>
    </r>
    <r>
      <rPr>
        <b/>
        <sz val="10"/>
        <color theme="1"/>
        <rFont val="Arial"/>
        <family val="2"/>
      </rPr>
      <t xml:space="preserve">laut Beschluss 
</t>
    </r>
    <r>
      <rPr>
        <b/>
        <sz val="10"/>
        <rFont val="Arial"/>
        <family val="2"/>
      </rPr>
      <t>Nr. 666/2019</t>
    </r>
    <r>
      <rPr>
        <b/>
        <sz val="10"/>
        <color rgb="FFFFFF00"/>
        <rFont val="Arial"/>
        <family val="2"/>
      </rPr>
      <t xml:space="preserve"> 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</si>
  <si>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 xml:space="preserve">laut Beschluss 
</t>
    </r>
    <r>
      <rPr>
        <b/>
        <sz val="10"/>
        <rFont val="Arial"/>
        <family val="2"/>
      </rPr>
      <t>Nr. 543_1025/2020</t>
    </r>
    <r>
      <rPr>
        <b/>
        <sz val="10"/>
        <color rgb="FFFFFF00"/>
        <rFont val="Arial"/>
        <family val="2"/>
      </rPr>
      <t xml:space="preserve"> </t>
    </r>
  </si>
  <si>
    <r>
      <t xml:space="preserve">Vertraglich vereinbarte aber nicht erbrachte Betreuungs-
stunden
</t>
    </r>
    <r>
      <rPr>
        <b/>
        <sz val="10"/>
        <color theme="1"/>
        <rFont val="Arial"/>
        <family val="2"/>
      </rPr>
      <t>laut Beschluss 
Nr. 733_2020</t>
    </r>
  </si>
  <si>
    <t>Abgerechnete Betreuungs-
stunden 
2020
gesamt</t>
  </si>
  <si>
    <t>Arbeitsausfall</t>
  </si>
  <si>
    <t>Betreuungsstunden</t>
  </si>
  <si>
    <t>Vertraglich vereinbarte aber nicht erbrachte Betreuungs-
stunden
in der Phase 2 (Ausgleichs-finanzierung)</t>
  </si>
  <si>
    <t>* bei eventuellen Betreuungsverträgen, welche in der Phase 1 und in der Phase 2 gekündigt wurden, Datum des Inkrafttretens der Kündigung angeben;
  solche Verträge sind ab dem Datum des Inkrafttretens der Kündigung nicht mehr gültig – die theoretischen Stunden des vertraglich nicht mehr gedeckten Zeitraums sind daher nicht finanzierbar und können nicht abgerechnet werden</t>
  </si>
  <si>
    <t>Dieser Jahresbericht entspricht dem Original, das die Trägerkörperschaft der Gemeinde übermittelt hat</t>
  </si>
  <si>
    <t>Unterschrift des/der gesetzlichen Vertreters/in und Stempel der Trägerkörperschaft</t>
  </si>
  <si>
    <t>Kirchler Jana Rosa</t>
  </si>
  <si>
    <t>Sozialgenossenschaft Mit Bäuerinnen lernen-wachsen-leben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</si>
</sst>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#,##0.00_ ;\-#,##0.00\ "/>
  </numFmts>
  <fonts count="18" x14ac:knownFonts="1">
    <font>
      <sz val="8"/>
      <color rgb="FF000000"/>
      <name val="Tahoma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4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0" borderId="0" xfId="0" applyAlignment="1"/>
    <xf numFmtId="0" fontId="0" fillId="0" borderId="6" xfId="0" applyBorder="1" applyAlignment="1"/>
    <xf numFmtId="0" fontId="5" fillId="5" borderId="4" xfId="0" applyFont="1" applyFill="1" applyBorder="1" applyAlignment="1">
      <alignment vertical="top" wrapText="1"/>
    </xf>
    <xf numFmtId="0" fontId="6" fillId="6" borderId="5" xfId="0" applyFont="1" applyFill="1" applyBorder="1" applyAlignment="1">
      <alignment vertical="top" wrapText="1"/>
    </xf>
    <xf numFmtId="39" fontId="0" fillId="0" borderId="0" xfId="0" applyNumberFormat="1"/>
    <xf numFmtId="0" fontId="2" fillId="2" borderId="6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6" fillId="6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vertical="top"/>
    </xf>
    <xf numFmtId="164" fontId="9" fillId="0" borderId="7" xfId="0" applyNumberFormat="1" applyFont="1" applyFill="1" applyBorder="1" applyAlignment="1">
      <alignment horizontal="left" vertical="top"/>
    </xf>
    <xf numFmtId="164" fontId="9" fillId="0" borderId="7" xfId="0" applyNumberFormat="1" applyFont="1" applyFill="1" applyBorder="1" applyAlignment="1">
      <alignment vertical="top"/>
    </xf>
    <xf numFmtId="39" fontId="10" fillId="0" borderId="7" xfId="0" applyNumberFormat="1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11" fillId="7" borderId="7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/>
    </xf>
    <xf numFmtId="0" fontId="11" fillId="0" borderId="0" xfId="0" applyFont="1"/>
    <xf numFmtId="0" fontId="3" fillId="3" borderId="2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164" fontId="15" fillId="0" borderId="7" xfId="0" applyNumberFormat="1" applyFont="1" applyFill="1" applyBorder="1" applyAlignment="1">
      <alignment vertical="top"/>
    </xf>
    <xf numFmtId="39" fontId="15" fillId="0" borderId="7" xfId="0" applyNumberFormat="1" applyFont="1" applyFill="1" applyBorder="1" applyAlignment="1">
      <alignment vertical="top"/>
    </xf>
    <xf numFmtId="164" fontId="16" fillId="0" borderId="7" xfId="0" applyNumberFormat="1" applyFont="1" applyFill="1" applyBorder="1" applyAlignment="1">
      <alignment vertical="top"/>
    </xf>
    <xf numFmtId="39" fontId="5" fillId="0" borderId="7" xfId="0" applyNumberFormat="1" applyFont="1" applyFill="1" applyBorder="1" applyAlignment="1">
      <alignment vertical="top"/>
    </xf>
    <xf numFmtId="0" fontId="1" fillId="0" borderId="0" xfId="0" applyFont="1"/>
    <xf numFmtId="165" fontId="0" fillId="0" borderId="6" xfId="0" applyNumberFormat="1" applyBorder="1" applyAlignment="1"/>
    <xf numFmtId="39" fontId="6" fillId="6" borderId="5" xfId="0" applyNumberFormat="1" applyFont="1" applyFill="1" applyBorder="1" applyAlignment="1">
      <alignment vertical="top" wrapText="1"/>
    </xf>
    <xf numFmtId="0" fontId="1" fillId="8" borderId="0" xfId="0" applyFont="1" applyFill="1" applyAlignment="1">
      <alignment horizontal="center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9525</xdr:rowOff>
    </xdr:from>
    <xdr:to>
      <xdr:col>9</xdr:col>
      <xdr:colOff>171450</xdr:colOff>
      <xdr:row>4</xdr:row>
      <xdr:rowOff>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2F0F45FC-D7C3-4610-AA32-C58B2000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190500"/>
          <a:ext cx="2276475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FD4C-5B46-459C-A035-211EBAF6BD14}">
  <dimension ref="A1:AV51"/>
  <sheetViews>
    <sheetView tabSelected="1" zoomScale="90" zoomScaleNormal="90" workbookViewId="0">
      <selection activeCell="E5" sqref="E5"/>
    </sheetView>
  </sheetViews>
  <sheetFormatPr defaultColWidth="12" defaultRowHeight="10.5" x14ac:dyDescent="0.15"/>
  <cols>
    <col min="1" max="1" width="10.6640625" customWidth="1"/>
    <col min="2" max="2" width="24" customWidth="1"/>
    <col min="3" max="3" width="23.5" bestFit="1" customWidth="1"/>
    <col min="4" max="4" width="24.1640625" bestFit="1" customWidth="1"/>
    <col min="5" max="5" width="21.6640625" customWidth="1"/>
    <col min="6" max="6" width="29.33203125" bestFit="1" customWidth="1"/>
    <col min="7" max="7" width="24.83203125" bestFit="1" customWidth="1"/>
    <col min="8" max="8" width="18" customWidth="1"/>
    <col min="9" max="9" width="19.1640625" customWidth="1"/>
    <col min="10" max="13" width="24.83203125" customWidth="1"/>
  </cols>
  <sheetData>
    <row r="1" spans="1:48" ht="14.25" customHeight="1" x14ac:dyDescent="0.15">
      <c r="E1" s="21" t="s">
        <v>0</v>
      </c>
      <c r="F1" s="21"/>
      <c r="G1" s="21"/>
      <c r="H1" s="21"/>
      <c r="I1" s="21"/>
      <c r="J1" s="21"/>
      <c r="K1" s="21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</row>
    <row r="2" spans="1:48" ht="14.25" customHeight="1" x14ac:dyDescent="0.15">
      <c r="B2" s="2"/>
      <c r="C2" s="2"/>
      <c r="D2" s="2"/>
      <c r="E2" s="2"/>
      <c r="F2" s="2"/>
      <c r="G2" s="2"/>
      <c r="H2" s="1"/>
      <c r="I2" s="1"/>
      <c r="J2" s="1"/>
      <c r="K2" s="10"/>
      <c r="L2" s="10"/>
      <c r="M2" s="10"/>
    </row>
    <row r="3" spans="1:48" x14ac:dyDescent="0.15">
      <c r="H3" s="1"/>
      <c r="I3" s="1"/>
      <c r="J3" s="1"/>
      <c r="K3" s="10"/>
      <c r="L3" s="10"/>
      <c r="M3" s="10"/>
    </row>
    <row r="4" spans="1:48" ht="17.25" customHeight="1" x14ac:dyDescent="0.15">
      <c r="B4" s="3"/>
      <c r="C4" s="2"/>
      <c r="D4" s="2" t="s">
        <v>85</v>
      </c>
      <c r="E4" s="2"/>
      <c r="F4" s="2"/>
      <c r="G4" s="2"/>
      <c r="H4" s="1"/>
      <c r="I4" s="1"/>
      <c r="J4" s="1"/>
      <c r="K4" s="10"/>
      <c r="L4" s="10"/>
      <c r="M4" s="10"/>
    </row>
    <row r="5" spans="1:48" ht="17.25" customHeight="1" x14ac:dyDescent="0.15">
      <c r="B5" s="3" t="s">
        <v>1</v>
      </c>
      <c r="C5" s="9"/>
      <c r="D5" s="9" t="s">
        <v>24</v>
      </c>
      <c r="E5" s="9"/>
      <c r="F5" s="9"/>
      <c r="G5" s="9"/>
      <c r="H5" s="10"/>
      <c r="I5" s="10"/>
      <c r="J5" s="10"/>
      <c r="K5" s="10"/>
      <c r="L5" s="10"/>
      <c r="M5" s="10"/>
    </row>
    <row r="6" spans="1:48" ht="17.25" customHeight="1" x14ac:dyDescent="0.15">
      <c r="B6" s="33"/>
      <c r="C6" s="9"/>
      <c r="D6" s="9"/>
      <c r="E6" s="9"/>
      <c r="F6" s="9"/>
      <c r="G6" s="9"/>
      <c r="H6" s="10"/>
      <c r="I6" s="10"/>
      <c r="J6" s="10"/>
      <c r="K6" s="10"/>
      <c r="L6" s="10"/>
      <c r="M6" s="10"/>
    </row>
    <row r="7" spans="1:48" ht="14.25" x14ac:dyDescent="0.15">
      <c r="B7" s="2"/>
      <c r="C7" s="2"/>
      <c r="D7" s="2"/>
      <c r="E7" s="2"/>
      <c r="F7" s="2"/>
      <c r="G7" s="2"/>
      <c r="H7" s="2"/>
      <c r="I7" s="2"/>
    </row>
    <row r="8" spans="1:48" x14ac:dyDescent="0.15">
      <c r="I8" t="s">
        <v>79</v>
      </c>
      <c r="J8" t="s">
        <v>78</v>
      </c>
    </row>
    <row r="9" spans="1:48" s="20" customFormat="1" ht="134.25" customHeight="1" x14ac:dyDescent="0.25">
      <c r="A9" s="18" t="s">
        <v>71</v>
      </c>
      <c r="B9" s="18" t="s">
        <v>70</v>
      </c>
      <c r="C9" s="19" t="s">
        <v>2</v>
      </c>
      <c r="D9" s="19" t="s">
        <v>3</v>
      </c>
      <c r="E9" s="19" t="s">
        <v>4</v>
      </c>
      <c r="F9" s="18" t="s">
        <v>5</v>
      </c>
      <c r="G9" s="18" t="s">
        <v>72</v>
      </c>
      <c r="H9" s="18" t="s">
        <v>73</v>
      </c>
      <c r="I9" s="18" t="s">
        <v>74</v>
      </c>
      <c r="J9" s="18" t="s">
        <v>75</v>
      </c>
      <c r="K9" s="18" t="s">
        <v>76</v>
      </c>
      <c r="L9" s="18" t="s">
        <v>80</v>
      </c>
      <c r="M9" s="18" t="s">
        <v>77</v>
      </c>
    </row>
    <row r="10" spans="1:48" s="5" customFormat="1" ht="11.25" customHeight="1" x14ac:dyDescent="0.2">
      <c r="A10" s="12" t="s">
        <v>6</v>
      </c>
      <c r="B10" s="13" t="s">
        <v>7</v>
      </c>
      <c r="C10" s="14">
        <v>43008</v>
      </c>
      <c r="D10" s="13" t="s">
        <v>8</v>
      </c>
      <c r="E10" s="13" t="s">
        <v>9</v>
      </c>
      <c r="F10" s="13" t="s">
        <v>10</v>
      </c>
      <c r="G10" s="15">
        <v>43147</v>
      </c>
      <c r="H10" s="15">
        <v>44076</v>
      </c>
      <c r="I10" s="26">
        <v>442.5</v>
      </c>
      <c r="J10" s="16">
        <v>188.5</v>
      </c>
      <c r="K10" s="16"/>
      <c r="L10" s="16">
        <v>50.75</v>
      </c>
      <c r="M10" s="16">
        <f>I10+J10+L10</f>
        <v>681.75</v>
      </c>
      <c r="O10" s="28"/>
    </row>
    <row r="11" spans="1:48" s="5" customFormat="1" ht="11.25" customHeight="1" x14ac:dyDescent="0.2">
      <c r="A11" s="12" t="s">
        <v>11</v>
      </c>
      <c r="B11" s="13" t="s">
        <v>12</v>
      </c>
      <c r="C11" s="14">
        <v>43740</v>
      </c>
      <c r="D11" s="13" t="s">
        <v>13</v>
      </c>
      <c r="E11" s="13" t="s">
        <v>9</v>
      </c>
      <c r="F11" s="13" t="s">
        <v>10</v>
      </c>
      <c r="G11" s="15">
        <v>43885</v>
      </c>
      <c r="H11" s="15"/>
      <c r="I11" s="16">
        <v>641.5</v>
      </c>
      <c r="J11" s="16">
        <v>194.5</v>
      </c>
      <c r="K11" s="16"/>
      <c r="L11" s="16">
        <v>50.75</v>
      </c>
      <c r="M11" s="16">
        <f t="shared" ref="M11:M38" si="0">I11+J11+L11</f>
        <v>886.75</v>
      </c>
      <c r="O11" s="28"/>
    </row>
    <row r="12" spans="1:48" s="4" customFormat="1" ht="11.25" customHeight="1" x14ac:dyDescent="0.2">
      <c r="A12" s="12">
        <v>3</v>
      </c>
      <c r="B12" s="13" t="s">
        <v>15</v>
      </c>
      <c r="C12" s="14">
        <v>43471</v>
      </c>
      <c r="D12" s="13" t="s">
        <v>16</v>
      </c>
      <c r="E12" s="13" t="s">
        <v>17</v>
      </c>
      <c r="F12" s="13" t="s">
        <v>18</v>
      </c>
      <c r="G12" s="15">
        <v>43873</v>
      </c>
      <c r="H12" s="23">
        <v>43957</v>
      </c>
      <c r="I12" s="24">
        <v>22</v>
      </c>
      <c r="J12" s="24">
        <v>102</v>
      </c>
      <c r="K12" s="16"/>
      <c r="L12" s="16">
        <v>84</v>
      </c>
      <c r="M12" s="16">
        <f t="shared" si="0"/>
        <v>208</v>
      </c>
      <c r="O12" s="28"/>
    </row>
    <row r="13" spans="1:48" s="4" customFormat="1" ht="11.25" customHeight="1" x14ac:dyDescent="0.2">
      <c r="A13" s="12" t="s">
        <v>14</v>
      </c>
      <c r="B13" s="13" t="s">
        <v>15</v>
      </c>
      <c r="C13" s="14">
        <v>43471</v>
      </c>
      <c r="D13" s="13" t="s">
        <v>16</v>
      </c>
      <c r="E13" s="13" t="s">
        <v>17</v>
      </c>
      <c r="F13" s="13" t="s">
        <v>18</v>
      </c>
      <c r="G13" s="25">
        <v>44091</v>
      </c>
      <c r="H13" s="15"/>
      <c r="I13" s="16">
        <v>130.75</v>
      </c>
      <c r="J13" s="16">
        <v>12</v>
      </c>
      <c r="K13" s="16"/>
      <c r="L13" s="16">
        <v>0</v>
      </c>
      <c r="M13" s="16">
        <f t="shared" si="0"/>
        <v>142.75</v>
      </c>
      <c r="O13" s="28"/>
    </row>
    <row r="14" spans="1:48" s="4" customFormat="1" ht="11.25" customHeight="1" x14ac:dyDescent="0.2">
      <c r="A14" s="12">
        <v>4</v>
      </c>
      <c r="B14" s="13" t="s">
        <v>19</v>
      </c>
      <c r="C14" s="14">
        <v>42798</v>
      </c>
      <c r="D14" s="13" t="s">
        <v>20</v>
      </c>
      <c r="E14" s="13" t="s">
        <v>17</v>
      </c>
      <c r="F14" s="13" t="s">
        <v>18</v>
      </c>
      <c r="G14" s="15">
        <v>43619</v>
      </c>
      <c r="H14" s="23">
        <v>43957</v>
      </c>
      <c r="I14" s="24">
        <v>81</v>
      </c>
      <c r="J14" s="24">
        <v>118</v>
      </c>
      <c r="K14" s="16"/>
      <c r="L14" s="16">
        <v>0</v>
      </c>
      <c r="M14" s="16">
        <f t="shared" si="0"/>
        <v>199</v>
      </c>
      <c r="O14" s="28"/>
    </row>
    <row r="15" spans="1:48" s="4" customFormat="1" ht="11.25" customHeight="1" x14ac:dyDescent="0.2">
      <c r="A15" s="12">
        <v>6</v>
      </c>
      <c r="B15" s="13" t="s">
        <v>25</v>
      </c>
      <c r="C15" s="14">
        <v>43937</v>
      </c>
      <c r="D15" s="13" t="s">
        <v>26</v>
      </c>
      <c r="E15" s="13" t="s">
        <v>23</v>
      </c>
      <c r="F15" s="13" t="s">
        <v>24</v>
      </c>
      <c r="G15" s="25">
        <v>44056</v>
      </c>
      <c r="H15" s="15"/>
      <c r="I15" s="16">
        <v>419</v>
      </c>
      <c r="J15" s="16">
        <v>33</v>
      </c>
      <c r="K15" s="16"/>
      <c r="L15" s="16">
        <v>0</v>
      </c>
      <c r="M15" s="16">
        <f t="shared" si="0"/>
        <v>452</v>
      </c>
      <c r="O15" s="28"/>
    </row>
    <row r="16" spans="1:48" s="4" customFormat="1" ht="11.25" customHeight="1" x14ac:dyDescent="0.2">
      <c r="A16" s="12">
        <v>5</v>
      </c>
      <c r="B16" s="13" t="s">
        <v>21</v>
      </c>
      <c r="C16" s="14">
        <v>43348</v>
      </c>
      <c r="D16" s="13" t="s">
        <v>22</v>
      </c>
      <c r="E16" s="13" t="s">
        <v>23</v>
      </c>
      <c r="F16" s="13" t="s">
        <v>24</v>
      </c>
      <c r="G16" s="25">
        <v>44088</v>
      </c>
      <c r="H16" s="15"/>
      <c r="I16" s="16">
        <v>167</v>
      </c>
      <c r="J16" s="16">
        <v>20</v>
      </c>
      <c r="K16" s="16"/>
      <c r="L16" s="16">
        <v>0</v>
      </c>
      <c r="M16" s="16">
        <f t="shared" si="0"/>
        <v>187</v>
      </c>
      <c r="O16" s="28"/>
    </row>
    <row r="17" spans="1:15" s="4" customFormat="1" ht="11.25" customHeight="1" x14ac:dyDescent="0.2">
      <c r="A17" s="12">
        <v>7</v>
      </c>
      <c r="B17" s="13" t="s">
        <v>27</v>
      </c>
      <c r="C17" s="14">
        <v>43131</v>
      </c>
      <c r="D17" s="13" t="s">
        <v>28</v>
      </c>
      <c r="E17" s="13" t="s">
        <v>29</v>
      </c>
      <c r="F17" s="13" t="s">
        <v>24</v>
      </c>
      <c r="G17" s="15">
        <v>43507</v>
      </c>
      <c r="H17" s="15"/>
      <c r="I17" s="16">
        <v>511.25</v>
      </c>
      <c r="J17" s="16">
        <v>160</v>
      </c>
      <c r="K17" s="16"/>
      <c r="L17" s="16">
        <v>32</v>
      </c>
      <c r="M17" s="16">
        <f t="shared" si="0"/>
        <v>703.25</v>
      </c>
      <c r="O17" s="28"/>
    </row>
    <row r="18" spans="1:15" s="4" customFormat="1" ht="11.25" customHeight="1" x14ac:dyDescent="0.2">
      <c r="A18" s="12">
        <v>8</v>
      </c>
      <c r="B18" s="13" t="s">
        <v>30</v>
      </c>
      <c r="C18" s="14">
        <v>43275</v>
      </c>
      <c r="D18" s="13" t="s">
        <v>31</v>
      </c>
      <c r="E18" s="13" t="s">
        <v>9</v>
      </c>
      <c r="F18" s="13" t="s">
        <v>10</v>
      </c>
      <c r="G18" s="15">
        <v>43697</v>
      </c>
      <c r="H18" s="15"/>
      <c r="I18" s="16">
        <v>880.75</v>
      </c>
      <c r="J18" s="16">
        <v>265</v>
      </c>
      <c r="K18" s="16"/>
      <c r="L18" s="16">
        <v>108.25</v>
      </c>
      <c r="M18" s="16">
        <f t="shared" si="0"/>
        <v>1254</v>
      </c>
      <c r="O18" s="28"/>
    </row>
    <row r="19" spans="1:15" s="4" customFormat="1" ht="11.25" customHeight="1" x14ac:dyDescent="0.2">
      <c r="A19" s="12">
        <v>9</v>
      </c>
      <c r="B19" s="13" t="s">
        <v>32</v>
      </c>
      <c r="C19" s="14">
        <v>43138</v>
      </c>
      <c r="D19" s="13" t="s">
        <v>33</v>
      </c>
      <c r="E19" s="13" t="s">
        <v>29</v>
      </c>
      <c r="F19" s="13" t="s">
        <v>24</v>
      </c>
      <c r="G19" s="15">
        <v>43467</v>
      </c>
      <c r="H19" s="15"/>
      <c r="I19" s="16">
        <v>396</v>
      </c>
      <c r="J19" s="16">
        <v>120</v>
      </c>
      <c r="K19" s="16"/>
      <c r="L19" s="16">
        <v>32</v>
      </c>
      <c r="M19" s="16">
        <f t="shared" si="0"/>
        <v>548</v>
      </c>
      <c r="O19" s="28"/>
    </row>
    <row r="20" spans="1:15" s="4" customFormat="1" ht="11.25" customHeight="1" x14ac:dyDescent="0.2">
      <c r="A20" s="12">
        <v>10</v>
      </c>
      <c r="B20" s="17" t="s">
        <v>84</v>
      </c>
      <c r="C20" s="14">
        <v>43010</v>
      </c>
      <c r="D20" s="13" t="s">
        <v>34</v>
      </c>
      <c r="E20" s="13" t="s">
        <v>23</v>
      </c>
      <c r="F20" s="13" t="s">
        <v>24</v>
      </c>
      <c r="G20" s="15">
        <v>43406</v>
      </c>
      <c r="H20" s="15">
        <v>44070</v>
      </c>
      <c r="I20" s="16">
        <v>262.75</v>
      </c>
      <c r="J20" s="16">
        <v>117</v>
      </c>
      <c r="K20" s="16"/>
      <c r="L20" s="16">
        <v>45</v>
      </c>
      <c r="M20" s="16">
        <f t="shared" si="0"/>
        <v>424.75</v>
      </c>
      <c r="O20" s="28"/>
    </row>
    <row r="21" spans="1:15" s="4" customFormat="1" ht="11.25" customHeight="1" x14ac:dyDescent="0.2">
      <c r="A21" s="12">
        <v>11</v>
      </c>
      <c r="B21" s="13" t="s">
        <v>35</v>
      </c>
      <c r="C21" s="14">
        <v>43260</v>
      </c>
      <c r="D21" s="13" t="s">
        <v>36</v>
      </c>
      <c r="E21" s="13" t="s">
        <v>17</v>
      </c>
      <c r="F21" s="13" t="s">
        <v>18</v>
      </c>
      <c r="G21" s="15">
        <v>43801</v>
      </c>
      <c r="H21" s="23">
        <v>43957</v>
      </c>
      <c r="I21" s="24">
        <v>112</v>
      </c>
      <c r="J21" s="24">
        <v>104</v>
      </c>
      <c r="K21" s="16"/>
      <c r="L21" s="16">
        <v>92</v>
      </c>
      <c r="M21" s="16">
        <f t="shared" si="0"/>
        <v>308</v>
      </c>
      <c r="O21" s="28"/>
    </row>
    <row r="22" spans="1:15" s="4" customFormat="1" ht="11.25" customHeight="1" x14ac:dyDescent="0.2">
      <c r="A22" s="12">
        <v>11</v>
      </c>
      <c r="B22" s="13" t="s">
        <v>35</v>
      </c>
      <c r="C22" s="14">
        <v>43260</v>
      </c>
      <c r="D22" s="13" t="s">
        <v>36</v>
      </c>
      <c r="E22" s="13" t="s">
        <v>17</v>
      </c>
      <c r="F22" s="13" t="s">
        <v>18</v>
      </c>
      <c r="G22" s="25">
        <v>44013</v>
      </c>
      <c r="H22" s="23"/>
      <c r="I22" s="24">
        <v>268</v>
      </c>
      <c r="J22" s="24">
        <v>12</v>
      </c>
      <c r="K22" s="16"/>
      <c r="L22" s="16">
        <v>0</v>
      </c>
      <c r="M22" s="16">
        <f t="shared" si="0"/>
        <v>280</v>
      </c>
      <c r="O22" s="28"/>
    </row>
    <row r="23" spans="1:15" s="4" customFormat="1" ht="11.25" customHeight="1" x14ac:dyDescent="0.2">
      <c r="A23" s="12">
        <v>12</v>
      </c>
      <c r="B23" s="13" t="s">
        <v>37</v>
      </c>
      <c r="C23" s="14">
        <v>43020</v>
      </c>
      <c r="D23" s="13" t="s">
        <v>38</v>
      </c>
      <c r="E23" s="13" t="s">
        <v>17</v>
      </c>
      <c r="F23" s="13" t="s">
        <v>18</v>
      </c>
      <c r="G23" s="15">
        <v>43740</v>
      </c>
      <c r="H23" s="23">
        <v>43957</v>
      </c>
      <c r="I23" s="24">
        <v>88</v>
      </c>
      <c r="J23" s="24">
        <v>104</v>
      </c>
      <c r="K23" s="16"/>
      <c r="L23" s="16">
        <v>0</v>
      </c>
      <c r="M23" s="16">
        <f t="shared" si="0"/>
        <v>192</v>
      </c>
      <c r="O23" s="28"/>
    </row>
    <row r="24" spans="1:15" s="4" customFormat="1" ht="11.25" customHeight="1" x14ac:dyDescent="0.2">
      <c r="A24" s="12">
        <v>13</v>
      </c>
      <c r="B24" s="13" t="s">
        <v>39</v>
      </c>
      <c r="C24" s="14">
        <v>43233</v>
      </c>
      <c r="D24" s="13" t="s">
        <v>40</v>
      </c>
      <c r="E24" s="13" t="s">
        <v>23</v>
      </c>
      <c r="F24" s="13" t="s">
        <v>24</v>
      </c>
      <c r="G24" s="25">
        <v>44083</v>
      </c>
      <c r="H24" s="15"/>
      <c r="I24" s="16">
        <v>279.75</v>
      </c>
      <c r="J24" s="16">
        <v>25</v>
      </c>
      <c r="K24" s="16"/>
      <c r="L24" s="16">
        <v>0</v>
      </c>
      <c r="M24" s="16">
        <f t="shared" si="0"/>
        <v>304.75</v>
      </c>
      <c r="O24" s="28"/>
    </row>
    <row r="25" spans="1:15" s="4" customFormat="1" ht="11.25" customHeight="1" x14ac:dyDescent="0.2">
      <c r="A25" s="12">
        <v>14</v>
      </c>
      <c r="B25" s="13" t="s">
        <v>41</v>
      </c>
      <c r="C25" s="14">
        <v>43413</v>
      </c>
      <c r="D25" s="13" t="s">
        <v>42</v>
      </c>
      <c r="E25" s="13" t="s">
        <v>29</v>
      </c>
      <c r="F25" s="13" t="s">
        <v>24</v>
      </c>
      <c r="G25" s="15">
        <v>43801</v>
      </c>
      <c r="H25" s="15"/>
      <c r="I25" s="16">
        <v>531</v>
      </c>
      <c r="J25" s="16">
        <v>143.25</v>
      </c>
      <c r="K25" s="16"/>
      <c r="L25" s="16">
        <v>38.75</v>
      </c>
      <c r="M25" s="16">
        <f t="shared" si="0"/>
        <v>713</v>
      </c>
      <c r="O25" s="28"/>
    </row>
    <row r="26" spans="1:15" s="4" customFormat="1" ht="11.25" customHeight="1" x14ac:dyDescent="0.2">
      <c r="A26" s="12">
        <v>15</v>
      </c>
      <c r="B26" s="13" t="s">
        <v>43</v>
      </c>
      <c r="C26" s="14">
        <v>43357</v>
      </c>
      <c r="D26" s="13" t="s">
        <v>44</v>
      </c>
      <c r="E26" s="13" t="s">
        <v>29</v>
      </c>
      <c r="F26" s="13" t="s">
        <v>24</v>
      </c>
      <c r="G26" s="15">
        <v>43838</v>
      </c>
      <c r="H26" s="15"/>
      <c r="I26" s="16">
        <v>779</v>
      </c>
      <c r="J26" s="16">
        <v>240</v>
      </c>
      <c r="K26" s="16"/>
      <c r="L26" s="16">
        <v>36</v>
      </c>
      <c r="M26" s="16">
        <f t="shared" si="0"/>
        <v>1055</v>
      </c>
      <c r="O26" s="28"/>
    </row>
    <row r="27" spans="1:15" s="4" customFormat="1" ht="11.25" customHeight="1" x14ac:dyDescent="0.2">
      <c r="A27" s="12">
        <v>16</v>
      </c>
      <c r="B27" s="13" t="s">
        <v>45</v>
      </c>
      <c r="C27" s="14">
        <v>43004</v>
      </c>
      <c r="D27" s="13" t="s">
        <v>46</v>
      </c>
      <c r="E27" s="13" t="s">
        <v>9</v>
      </c>
      <c r="F27" s="13" t="s">
        <v>10</v>
      </c>
      <c r="G27" s="15">
        <v>43284</v>
      </c>
      <c r="H27" s="15">
        <v>44071</v>
      </c>
      <c r="I27" s="16">
        <v>203.25</v>
      </c>
      <c r="J27" s="16">
        <v>104</v>
      </c>
      <c r="K27" s="16"/>
      <c r="L27" s="16">
        <v>87.5</v>
      </c>
      <c r="M27" s="16">
        <f t="shared" si="0"/>
        <v>394.75</v>
      </c>
      <c r="O27" s="28"/>
    </row>
    <row r="28" spans="1:15" s="4" customFormat="1" ht="11.25" customHeight="1" x14ac:dyDescent="0.2">
      <c r="A28" s="12">
        <v>17</v>
      </c>
      <c r="B28" s="13" t="s">
        <v>47</v>
      </c>
      <c r="C28" s="14">
        <v>43622</v>
      </c>
      <c r="D28" s="13" t="s">
        <v>48</v>
      </c>
      <c r="E28" s="13" t="s">
        <v>9</v>
      </c>
      <c r="F28" s="13" t="s">
        <v>10</v>
      </c>
      <c r="G28" s="25">
        <v>44106</v>
      </c>
      <c r="H28" s="15"/>
      <c r="I28" s="16">
        <v>116.75</v>
      </c>
      <c r="J28" s="16">
        <v>13.5</v>
      </c>
      <c r="K28" s="16"/>
      <c r="L28" s="16">
        <v>0</v>
      </c>
      <c r="M28" s="16">
        <f t="shared" si="0"/>
        <v>130.25</v>
      </c>
      <c r="O28" s="28"/>
    </row>
    <row r="29" spans="1:15" s="4" customFormat="1" ht="11.25" customHeight="1" x14ac:dyDescent="0.2">
      <c r="A29" s="12">
        <v>18</v>
      </c>
      <c r="B29" s="13" t="s">
        <v>49</v>
      </c>
      <c r="C29" s="14">
        <v>43623</v>
      </c>
      <c r="D29" s="13" t="s">
        <v>50</v>
      </c>
      <c r="E29" s="13" t="s">
        <v>17</v>
      </c>
      <c r="F29" s="13" t="s">
        <v>18</v>
      </c>
      <c r="G29" s="25">
        <v>44088</v>
      </c>
      <c r="H29" s="15"/>
      <c r="I29" s="16">
        <v>148</v>
      </c>
      <c r="J29" s="16">
        <v>12</v>
      </c>
      <c r="K29" s="16"/>
      <c r="L29" s="16">
        <v>0</v>
      </c>
      <c r="M29" s="16">
        <f t="shared" si="0"/>
        <v>160</v>
      </c>
      <c r="O29" s="28"/>
    </row>
    <row r="30" spans="1:15" s="4" customFormat="1" ht="11.25" customHeight="1" x14ac:dyDescent="0.2">
      <c r="A30" s="12">
        <v>19</v>
      </c>
      <c r="B30" s="13" t="s">
        <v>51</v>
      </c>
      <c r="C30" s="14">
        <v>43684</v>
      </c>
      <c r="D30" s="13" t="s">
        <v>52</v>
      </c>
      <c r="E30" s="13" t="s">
        <v>17</v>
      </c>
      <c r="F30" s="13" t="s">
        <v>18</v>
      </c>
      <c r="G30" s="25">
        <v>44083</v>
      </c>
      <c r="H30" s="15"/>
      <c r="I30" s="16">
        <v>248</v>
      </c>
      <c r="J30" s="16">
        <v>6.25</v>
      </c>
      <c r="K30" s="16"/>
      <c r="L30" s="16">
        <v>0</v>
      </c>
      <c r="M30" s="16">
        <f t="shared" si="0"/>
        <v>254.25</v>
      </c>
      <c r="O30" s="28"/>
    </row>
    <row r="31" spans="1:15" s="4" customFormat="1" ht="11.25" customHeight="1" x14ac:dyDescent="0.2">
      <c r="A31" s="12">
        <v>20</v>
      </c>
      <c r="B31" s="13" t="s">
        <v>53</v>
      </c>
      <c r="C31" s="14">
        <v>43677</v>
      </c>
      <c r="D31" s="13" t="s">
        <v>54</v>
      </c>
      <c r="E31" s="13" t="s">
        <v>23</v>
      </c>
      <c r="F31" s="13" t="s">
        <v>24</v>
      </c>
      <c r="G31" s="25">
        <v>44109</v>
      </c>
      <c r="H31" s="15"/>
      <c r="I31" s="16">
        <v>165.75</v>
      </c>
      <c r="J31" s="16">
        <v>0</v>
      </c>
      <c r="K31" s="16"/>
      <c r="L31" s="16">
        <v>0</v>
      </c>
      <c r="M31" s="16">
        <f t="shared" si="0"/>
        <v>165.75</v>
      </c>
      <c r="O31" s="28"/>
    </row>
    <row r="32" spans="1:15" s="4" customFormat="1" ht="11.25" customHeight="1" x14ac:dyDescent="0.2">
      <c r="A32" s="12">
        <v>21</v>
      </c>
      <c r="B32" s="13" t="s">
        <v>55</v>
      </c>
      <c r="C32" s="14">
        <v>43213</v>
      </c>
      <c r="D32" s="13" t="s">
        <v>56</v>
      </c>
      <c r="E32" s="13" t="s">
        <v>23</v>
      </c>
      <c r="F32" s="13" t="s">
        <v>24</v>
      </c>
      <c r="G32" s="15">
        <v>43696</v>
      </c>
      <c r="H32" s="15"/>
      <c r="I32" s="16">
        <v>747.75</v>
      </c>
      <c r="J32" s="16">
        <v>147</v>
      </c>
      <c r="K32" s="16"/>
      <c r="L32" s="16">
        <v>26.5</v>
      </c>
      <c r="M32" s="16">
        <f t="shared" si="0"/>
        <v>921.25</v>
      </c>
      <c r="O32" s="28"/>
    </row>
    <row r="33" spans="1:15" s="4" customFormat="1" ht="11.25" customHeight="1" x14ac:dyDescent="0.2">
      <c r="A33" s="12">
        <v>22</v>
      </c>
      <c r="B33" s="13" t="s">
        <v>57</v>
      </c>
      <c r="C33" s="14">
        <v>42819</v>
      </c>
      <c r="D33" s="13" t="s">
        <v>58</v>
      </c>
      <c r="E33" s="13" t="s">
        <v>23</v>
      </c>
      <c r="F33" s="13" t="s">
        <v>24</v>
      </c>
      <c r="G33" s="15">
        <v>43160</v>
      </c>
      <c r="H33" s="15">
        <v>44117</v>
      </c>
      <c r="I33" s="16">
        <v>554.75</v>
      </c>
      <c r="J33" s="16">
        <v>176.5</v>
      </c>
      <c r="K33" s="16"/>
      <c r="L33" s="16">
        <v>54.5</v>
      </c>
      <c r="M33" s="16">
        <f t="shared" si="0"/>
        <v>785.75</v>
      </c>
      <c r="O33" s="28"/>
    </row>
    <row r="34" spans="1:15" s="4" customFormat="1" ht="11.25" customHeight="1" x14ac:dyDescent="0.2">
      <c r="A34" s="12">
        <v>23</v>
      </c>
      <c r="B34" s="13" t="s">
        <v>59</v>
      </c>
      <c r="C34" s="14">
        <v>43178</v>
      </c>
      <c r="D34" s="13" t="s">
        <v>60</v>
      </c>
      <c r="E34" s="13" t="s">
        <v>23</v>
      </c>
      <c r="F34" s="13" t="s">
        <v>24</v>
      </c>
      <c r="G34" s="15">
        <v>43665</v>
      </c>
      <c r="H34" s="15"/>
      <c r="I34" s="16">
        <v>544.5</v>
      </c>
      <c r="J34" s="16">
        <v>164</v>
      </c>
      <c r="K34" s="16"/>
      <c r="L34" s="16">
        <v>92.75</v>
      </c>
      <c r="M34" s="16">
        <f t="shared" si="0"/>
        <v>801.25</v>
      </c>
      <c r="O34" s="28"/>
    </row>
    <row r="35" spans="1:15" s="4" customFormat="1" ht="11.25" customHeight="1" x14ac:dyDescent="0.2">
      <c r="A35" s="12">
        <v>24</v>
      </c>
      <c r="B35" s="17" t="s">
        <v>68</v>
      </c>
      <c r="C35" s="14">
        <v>42998</v>
      </c>
      <c r="D35" s="13" t="s">
        <v>61</v>
      </c>
      <c r="E35" s="13" t="s">
        <v>17</v>
      </c>
      <c r="F35" s="13" t="s">
        <v>18</v>
      </c>
      <c r="G35" s="15">
        <v>43557</v>
      </c>
      <c r="H35" s="15">
        <v>44077</v>
      </c>
      <c r="I35" s="16">
        <v>405</v>
      </c>
      <c r="J35" s="16">
        <v>153</v>
      </c>
      <c r="K35" s="16"/>
      <c r="L35" s="16">
        <v>27</v>
      </c>
      <c r="M35" s="16">
        <f t="shared" si="0"/>
        <v>585</v>
      </c>
      <c r="O35" s="28"/>
    </row>
    <row r="36" spans="1:15" s="4" customFormat="1" ht="11.25" customHeight="1" x14ac:dyDescent="0.2">
      <c r="A36" s="12">
        <v>25</v>
      </c>
      <c r="B36" s="13" t="s">
        <v>62</v>
      </c>
      <c r="C36" s="14">
        <v>42923</v>
      </c>
      <c r="D36" s="13" t="s">
        <v>63</v>
      </c>
      <c r="E36" s="13" t="s">
        <v>17</v>
      </c>
      <c r="F36" s="13" t="s">
        <v>18</v>
      </c>
      <c r="G36" s="15">
        <v>44004</v>
      </c>
      <c r="H36" s="15">
        <v>44078</v>
      </c>
      <c r="I36" s="16">
        <v>178.75</v>
      </c>
      <c r="J36" s="16">
        <v>0</v>
      </c>
      <c r="K36" s="16"/>
      <c r="L36" s="16">
        <v>0</v>
      </c>
      <c r="M36" s="16">
        <f t="shared" si="0"/>
        <v>178.75</v>
      </c>
      <c r="O36" s="28"/>
    </row>
    <row r="37" spans="1:15" s="4" customFormat="1" ht="11.25" customHeight="1" x14ac:dyDescent="0.2">
      <c r="A37" s="12">
        <v>26</v>
      </c>
      <c r="B37" s="13" t="s">
        <v>64</v>
      </c>
      <c r="C37" s="14">
        <v>43102</v>
      </c>
      <c r="D37" s="13" t="s">
        <v>65</v>
      </c>
      <c r="E37" s="13" t="s">
        <v>9</v>
      </c>
      <c r="F37" s="13" t="s">
        <v>10</v>
      </c>
      <c r="G37" s="15">
        <v>43474</v>
      </c>
      <c r="H37" s="15"/>
      <c r="I37" s="16">
        <v>657.25</v>
      </c>
      <c r="J37" s="16">
        <v>198</v>
      </c>
      <c r="K37" s="16"/>
      <c r="L37" s="16">
        <v>76.5</v>
      </c>
      <c r="M37" s="16">
        <f t="shared" si="0"/>
        <v>931.75</v>
      </c>
      <c r="O37" s="28"/>
    </row>
    <row r="38" spans="1:15" s="4" customFormat="1" ht="11.25" customHeight="1" x14ac:dyDescent="0.2">
      <c r="A38" s="12">
        <v>27</v>
      </c>
      <c r="B38" s="13" t="s">
        <v>66</v>
      </c>
      <c r="C38" s="14">
        <v>42949</v>
      </c>
      <c r="D38" s="13" t="s">
        <v>67</v>
      </c>
      <c r="E38" s="13" t="s">
        <v>23</v>
      </c>
      <c r="F38" s="13" t="s">
        <v>24</v>
      </c>
      <c r="G38" s="15">
        <v>43717</v>
      </c>
      <c r="H38" s="15">
        <v>44078</v>
      </c>
      <c r="I38" s="16">
        <v>351.75</v>
      </c>
      <c r="J38" s="16">
        <v>118.75</v>
      </c>
      <c r="K38" s="16"/>
      <c r="L38" s="16">
        <v>21.75</v>
      </c>
      <c r="M38" s="16">
        <f t="shared" si="0"/>
        <v>492.25</v>
      </c>
      <c r="O38" s="28"/>
    </row>
    <row r="40" spans="1:15" ht="10.5" customHeight="1" x14ac:dyDescent="0.15">
      <c r="H40" s="6" t="s">
        <v>69</v>
      </c>
      <c r="I40" s="8">
        <f>SUM(I10:I38)</f>
        <v>10333.75</v>
      </c>
      <c r="J40" s="8">
        <f>SUM(J10:J38)</f>
        <v>3051.25</v>
      </c>
      <c r="K40" s="8">
        <f t="shared" ref="K40:L40" si="1">SUM(K10:K38)</f>
        <v>0</v>
      </c>
      <c r="L40" s="8">
        <f t="shared" si="1"/>
        <v>956</v>
      </c>
      <c r="M40" s="8">
        <f>SUM(M10:M38)</f>
        <v>14341</v>
      </c>
    </row>
    <row r="41" spans="1:15" ht="10.5" customHeight="1" x14ac:dyDescent="0.15">
      <c r="H41" s="6"/>
      <c r="I41" s="7"/>
      <c r="J41" s="7"/>
      <c r="K41" s="11"/>
      <c r="L41" s="11"/>
      <c r="M41" s="11"/>
    </row>
    <row r="42" spans="1:15" ht="10.5" customHeight="1" x14ac:dyDescent="0.15">
      <c r="I42" s="29"/>
      <c r="J42" s="29"/>
      <c r="K42" s="29"/>
      <c r="L42" s="29"/>
      <c r="M42" s="29"/>
    </row>
    <row r="43" spans="1:15" s="27" customFormat="1" ht="31.5" customHeight="1" x14ac:dyDescent="0.2">
      <c r="A43" s="31" t="s">
        <v>81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27" customFormat="1" ht="14.25" x14ac:dyDescent="0.2"/>
    <row r="45" spans="1:15" s="27" customFormat="1" ht="14.25" x14ac:dyDescent="0.2"/>
    <row r="46" spans="1:15" s="27" customFormat="1" ht="14.25" x14ac:dyDescent="0.2"/>
    <row r="47" spans="1:15" s="27" customFormat="1" ht="15" customHeight="1" x14ac:dyDescent="0.2">
      <c r="A47" s="32" t="s">
        <v>82</v>
      </c>
      <c r="B47" s="32"/>
      <c r="C47" s="32"/>
      <c r="D47" s="32"/>
      <c r="E47" s="32"/>
    </row>
    <row r="48" spans="1:15" s="27" customFormat="1" ht="14.25" x14ac:dyDescent="0.2">
      <c r="A48" s="32"/>
      <c r="B48" s="32"/>
      <c r="C48" s="32"/>
      <c r="D48" s="32"/>
      <c r="E48" s="32"/>
    </row>
    <row r="49" spans="1:5" s="27" customFormat="1" ht="15" customHeight="1" x14ac:dyDescent="0.2">
      <c r="A49" s="32" t="s">
        <v>83</v>
      </c>
      <c r="B49" s="32"/>
      <c r="C49" s="32"/>
      <c r="D49" s="32"/>
      <c r="E49" s="32"/>
    </row>
    <row r="50" spans="1:5" s="27" customFormat="1" ht="14.25" x14ac:dyDescent="0.2">
      <c r="A50" s="30"/>
      <c r="B50" s="30"/>
      <c r="C50" s="30"/>
      <c r="D50" s="30"/>
      <c r="E50" s="30"/>
    </row>
    <row r="51" spans="1:5" s="27" customFormat="1" ht="14.25" x14ac:dyDescent="0.2">
      <c r="A51" s="30"/>
      <c r="B51" s="30"/>
      <c r="C51" s="30"/>
      <c r="D51" s="30"/>
      <c r="E51" s="30"/>
    </row>
  </sheetData>
  <autoFilter ref="A9:M38" xr:uid="{2E62087D-B5C1-4368-B25B-429A939D5D7C}">
    <sortState xmlns:xlrd2="http://schemas.microsoft.com/office/spreadsheetml/2017/richdata2" ref="A10:M38">
      <sortCondition ref="B9:B38"/>
    </sortState>
  </autoFilter>
  <sortState xmlns:xlrd2="http://schemas.microsoft.com/office/spreadsheetml/2017/richdata2" ref="A10:AV38">
    <sortCondition ref="B10:B38"/>
  </sortState>
  <mergeCells count="5">
    <mergeCell ref="A50:E51"/>
    <mergeCell ref="A43:M43"/>
    <mergeCell ref="A47:E47"/>
    <mergeCell ref="A48:E48"/>
    <mergeCell ref="A49:E4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FastReport.NET</dc:creator>
  <cp:lastModifiedBy>Rigo, Stefan</cp:lastModifiedBy>
  <cp:lastPrinted>2021-03-20T21:47:24Z</cp:lastPrinted>
  <dcterms:created xsi:type="dcterms:W3CDTF">2022-04-04T09:35:27Z</dcterms:created>
  <dcterms:modified xsi:type="dcterms:W3CDTF">2022-05-09T11:30:52Z</dcterms:modified>
</cp:coreProperties>
</file>